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fs.ad.pref.shimane.jp\商工労働部\雇用政策課\040 雇用対策\99 雇用対策一般\055 採用計画・実績調査\【R8.3調査】R9.4採用計画調査\02_チラシ・調査結果・調査票作成\HP用\"/>
    </mc:Choice>
  </mc:AlternateContent>
  <xr:revisionPtr revIDLastSave="0" documentId="13_ncr:1_{7094A366-0532-47DB-9267-5E23919CAE41}" xr6:coauthVersionLast="47" xr6:coauthVersionMax="47" xr10:uidLastSave="{00000000-0000-0000-0000-000000000000}"/>
  <bookViews>
    <workbookView xWindow="28680" yWindow="-120" windowWidth="29040" windowHeight="15720" xr2:uid="{00000000-000D-0000-FFFF-FFFF00000000}"/>
  </bookViews>
  <sheets>
    <sheet name="調査票（電子版）" sheetId="6" r:id="rId1"/>
    <sheet name="調査票Ⅳ" sheetId="8" state="hidden" r:id="rId2"/>
    <sheet name="記入例" sheetId="12" r:id="rId3"/>
    <sheet name="（入力不要）集計用シート" sheetId="9" r:id="rId4"/>
  </sheets>
  <definedNames>
    <definedName name="_xlnm.Print_Area" localSheetId="2">記入例!$A$1:$AL$42</definedName>
    <definedName name="_xlnm.Print_Area" localSheetId="0">'調査票（電子版）'!$A$1:$AM$215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8" i="6" l="1"/>
  <c r="AV8" i="6"/>
  <c r="AW8" i="6"/>
  <c r="AY95" i="6"/>
  <c r="BM121" i="6" s="1"/>
  <c r="AX95" i="6"/>
  <c r="BL121" i="6" s="1"/>
  <c r="AV95" i="6"/>
  <c r="BJ121" i="6" s="1"/>
  <c r="BQ4" i="9" s="1"/>
  <c r="AU95" i="6"/>
  <c r="BI121" i="6" s="1"/>
  <c r="BP4" i="9" s="1"/>
  <c r="AT95" i="6"/>
  <c r="BH121" i="6" s="1"/>
  <c r="AW95" i="6"/>
  <c r="BK121" i="6" s="1"/>
  <c r="AZ167" i="6" l="1"/>
  <c r="DY4" i="9" s="1"/>
  <c r="BA167" i="6"/>
  <c r="AY167" i="6"/>
  <c r="AX167" i="6"/>
  <c r="AW167" i="6"/>
  <c r="AV167" i="6"/>
  <c r="AU167" i="6"/>
  <c r="AT167" i="6"/>
  <c r="AT181" i="6"/>
  <c r="AT31" i="6"/>
  <c r="AT57" i="6" s="1"/>
  <c r="BR4" i="9"/>
  <c r="AT92" i="6"/>
  <c r="AX89" i="6"/>
  <c r="AW89" i="6"/>
  <c r="AV89" i="6"/>
  <c r="BD121" i="6" s="1"/>
  <c r="BJ4" i="9" s="1"/>
  <c r="AU89" i="6"/>
  <c r="AT89" i="6"/>
  <c r="BC8" i="6"/>
  <c r="BE16" i="6"/>
  <c r="BE8" i="6" s="1"/>
  <c r="BB117" i="6"/>
  <c r="BA117" i="6"/>
  <c r="AZ117" i="6"/>
  <c r="AY117" i="6"/>
  <c r="AX117" i="6"/>
  <c r="AW117" i="6"/>
  <c r="AV117" i="6"/>
  <c r="AU117" i="6"/>
  <c r="AT117" i="6"/>
  <c r="AX107" i="6"/>
  <c r="AW107" i="6"/>
  <c r="AV107" i="6"/>
  <c r="AU107" i="6"/>
  <c r="AT107" i="6"/>
  <c r="AZ100" i="6"/>
  <c r="AY100" i="6"/>
  <c r="AX100" i="6"/>
  <c r="AW100" i="6"/>
  <c r="AV100" i="6"/>
  <c r="AU100" i="6"/>
  <c r="AT100" i="6"/>
  <c r="BA82" i="6"/>
  <c r="AZ82" i="6"/>
  <c r="AY82" i="6"/>
  <c r="AX82" i="6"/>
  <c r="AW82" i="6"/>
  <c r="AV82" i="6"/>
  <c r="AU82" i="6"/>
  <c r="AT82" i="6"/>
  <c r="AZ73" i="6"/>
  <c r="AX73" i="6"/>
  <c r="AW73" i="6"/>
  <c r="AV73" i="6"/>
  <c r="AU73" i="6"/>
  <c r="AT73" i="6"/>
  <c r="AX71" i="6"/>
  <c r="AW71" i="6"/>
  <c r="AV71" i="6"/>
  <c r="AU71" i="6"/>
  <c r="AT71" i="6"/>
  <c r="AV47" i="6"/>
  <c r="BH61" i="6" s="1"/>
  <c r="AW43" i="6"/>
  <c r="BE61" i="6" s="1"/>
  <c r="AW39" i="6"/>
  <c r="BA61" i="6" s="1"/>
  <c r="AW35" i="6"/>
  <c r="AW61" i="6" s="1"/>
  <c r="AW55" i="6"/>
  <c r="BL61" i="6" s="1"/>
  <c r="AV55" i="6"/>
  <c r="BK61" i="6" s="1"/>
  <c r="AU55" i="6"/>
  <c r="BJ61" i="6" s="1"/>
  <c r="AT55" i="6"/>
  <c r="BI59" i="6"/>
  <c r="E4" i="9"/>
  <c r="AW7" i="6"/>
  <c r="AU7" i="6"/>
  <c r="B1" i="9"/>
  <c r="C1" i="9" s="1"/>
  <c r="D1" i="9" s="1"/>
  <c r="F1" i="9" s="1"/>
  <c r="G1" i="9" s="1"/>
  <c r="H1" i="9" s="1"/>
  <c r="I1" i="9" s="1"/>
  <c r="J1" i="9" s="1"/>
  <c r="K1" i="9" s="1"/>
  <c r="L1" i="9" s="1"/>
  <c r="M1" i="9" s="1"/>
  <c r="N1" i="9" s="1"/>
  <c r="O1" i="9" s="1"/>
  <c r="P1" i="9" s="1"/>
  <c r="Q1" i="9" s="1"/>
  <c r="S1" i="9" s="1"/>
  <c r="T1" i="9" s="1"/>
  <c r="U1" i="9" s="1"/>
  <c r="V1" i="9" s="1"/>
  <c r="X1" i="9" s="1"/>
  <c r="Y1" i="9" s="1"/>
  <c r="Z1" i="9" s="1"/>
  <c r="AA1" i="9" s="1"/>
  <c r="AC1" i="9" s="1"/>
  <c r="AD1" i="9" s="1"/>
  <c r="AE1" i="9" s="1"/>
  <c r="AG1" i="9" s="1"/>
  <c r="AH1" i="9" s="1"/>
  <c r="AI1" i="9" s="1"/>
  <c r="AJ1" i="9" s="1"/>
  <c r="AL1" i="9" s="1"/>
  <c r="AM1" i="9" s="1"/>
  <c r="AN1" i="9" s="1"/>
  <c r="AO1" i="9" s="1"/>
  <c r="AP1" i="9" s="1"/>
  <c r="AQ1" i="9" s="1"/>
  <c r="AR1" i="9" s="1"/>
  <c r="AS1" i="9" s="1"/>
  <c r="AT1" i="9" s="1"/>
  <c r="AU1" i="9" s="1"/>
  <c r="AV1" i="9" s="1"/>
  <c r="AW1" i="9" s="1"/>
  <c r="AX1" i="9" s="1"/>
  <c r="AY1" i="9" s="1"/>
  <c r="AZ1" i="9" s="1"/>
  <c r="BA1" i="9" s="1"/>
  <c r="BB1" i="9" s="1"/>
  <c r="BC1" i="9" s="1"/>
  <c r="BD1" i="9" s="1"/>
  <c r="BE1" i="9" s="1"/>
  <c r="BF1" i="9" s="1"/>
  <c r="BH1" i="9" s="1"/>
  <c r="BI1" i="9" s="1"/>
  <c r="BK1" i="9" s="1"/>
  <c r="BL1" i="9" s="1"/>
  <c r="BN1" i="9" s="1"/>
  <c r="BO1" i="9" s="1"/>
  <c r="BS1" i="9" s="1"/>
  <c r="BT1" i="9" s="1"/>
  <c r="BV1" i="9" s="1"/>
  <c r="BW1" i="9" s="1"/>
  <c r="BX1" i="9" s="1"/>
  <c r="BY1" i="9" s="1"/>
  <c r="BZ1" i="9" s="1"/>
  <c r="CA1" i="9" s="1"/>
  <c r="CB1" i="9" s="1"/>
  <c r="CD1" i="9" s="1"/>
  <c r="CE1" i="9" s="1"/>
  <c r="CF1" i="9" s="1"/>
  <c r="CG1" i="9" s="1"/>
  <c r="CH1" i="9" s="1"/>
  <c r="CI1" i="9" s="1"/>
  <c r="CJ1" i="9" s="1"/>
  <c r="CK1" i="9" s="1"/>
  <c r="CL1" i="9" s="1"/>
  <c r="CM1" i="9" s="1"/>
  <c r="CN1" i="9" s="1"/>
  <c r="CO1" i="9" s="1"/>
  <c r="CP1" i="9" s="1"/>
  <c r="CQ1" i="9" s="1"/>
  <c r="CS1" i="9" s="1"/>
  <c r="CT1" i="9" s="1"/>
  <c r="CU1" i="9" s="1"/>
  <c r="CV1" i="9" s="1"/>
  <c r="CW1" i="9" s="1"/>
  <c r="CX1" i="9" s="1"/>
  <c r="CY1" i="9" s="1"/>
  <c r="CZ1" i="9" s="1"/>
  <c r="DA1" i="9" s="1"/>
  <c r="DB1" i="9" s="1"/>
  <c r="DC1" i="9" s="1"/>
  <c r="DD1" i="9" s="1"/>
  <c r="DE1" i="9" s="1"/>
  <c r="DF1" i="9" s="1"/>
  <c r="DG1" i="9" s="1"/>
  <c r="DH1" i="9" s="1"/>
  <c r="DI1" i="9" s="1"/>
  <c r="DJ1" i="9" s="1"/>
  <c r="DK1" i="9" s="1"/>
  <c r="DL1" i="9" s="1"/>
  <c r="DM1" i="9" s="1"/>
  <c r="DN1" i="9" s="1"/>
  <c r="DO1" i="9" s="1"/>
  <c r="DP1" i="9" s="1"/>
  <c r="DQ1" i="9" s="1"/>
  <c r="DS1" i="9" s="1"/>
  <c r="DT1" i="9" s="1"/>
  <c r="DU1" i="9" s="1"/>
  <c r="DV1" i="9" s="1"/>
  <c r="DW1" i="9" s="1"/>
  <c r="DX1" i="9" s="1"/>
  <c r="DZ1" i="9" s="1"/>
  <c r="EB1" i="9" s="1"/>
  <c r="BA55" i="6" l="1"/>
  <c r="BI61" i="6"/>
  <c r="DS4" i="9"/>
  <c r="EB4" i="9"/>
  <c r="EC4" i="9" s="1"/>
  <c r="BB121" i="6"/>
  <c r="CH121" i="6"/>
  <c r="CQ4" i="9" s="1"/>
  <c r="CG121" i="6"/>
  <c r="CP4" i="9" s="1"/>
  <c r="CF121" i="6"/>
  <c r="CO4" i="9" s="1"/>
  <c r="CE121" i="6"/>
  <c r="CN4" i="9" s="1"/>
  <c r="CD121" i="6"/>
  <c r="CM4" i="9" s="1"/>
  <c r="CC121" i="6"/>
  <c r="CL4" i="9" s="1"/>
  <c r="CB121" i="6"/>
  <c r="CA121" i="6"/>
  <c r="BZ121" i="6"/>
  <c r="BX121" i="6"/>
  <c r="BW121" i="6"/>
  <c r="BY121" i="6"/>
  <c r="BA121" i="6"/>
  <c r="BF4" i="9" s="1"/>
  <c r="AZ121" i="6"/>
  <c r="AY121" i="6"/>
  <c r="AX121" i="6"/>
  <c r="AW121" i="6"/>
  <c r="AV121" i="6"/>
  <c r="AU121" i="6"/>
  <c r="AT121" i="6"/>
  <c r="AT72" i="6"/>
  <c r="AT69" i="6"/>
  <c r="AV35" i="6"/>
  <c r="AV61" i="6" s="1"/>
  <c r="AS8" i="6"/>
  <c r="A4" i="9" s="1"/>
  <c r="AZ8" i="6" l="1"/>
  <c r="H4" i="9" s="1"/>
  <c r="AZ7" i="6"/>
  <c r="H3" i="9" s="1"/>
  <c r="M3" i="9" l="1"/>
  <c r="L3" i="9"/>
  <c r="K3" i="9"/>
  <c r="K4" i="9"/>
  <c r="H15" i="6" l="1"/>
  <c r="L153" i="6"/>
  <c r="BD8" i="6" l="1"/>
  <c r="L4" i="9" s="1"/>
  <c r="DZ4" i="9"/>
  <c r="DX4" i="9"/>
  <c r="DW4" i="9"/>
  <c r="DV4" i="9"/>
  <c r="DU4" i="9"/>
  <c r="DT4" i="9"/>
  <c r="AH9" i="12"/>
  <c r="L9" i="12"/>
  <c r="EA4" i="9" l="1"/>
  <c r="BG148" i="6"/>
  <c r="DO4" i="9" s="1"/>
  <c r="AU163" i="6"/>
  <c r="DQ4" i="9" s="1"/>
  <c r="AT163" i="6"/>
  <c r="DP4" i="9" s="1"/>
  <c r="BE148" i="6"/>
  <c r="DM4" i="9" s="1"/>
  <c r="BD148" i="6"/>
  <c r="DL4" i="9" s="1"/>
  <c r="BC148" i="6"/>
  <c r="DK4" i="9" s="1"/>
  <c r="BB148" i="6"/>
  <c r="DJ4" i="9" s="1"/>
  <c r="BA148" i="6"/>
  <c r="DI4" i="9" s="1"/>
  <c r="AX148" i="6"/>
  <c r="DG4" i="9" s="1"/>
  <c r="AW148" i="6"/>
  <c r="DF4" i="9" s="1"/>
  <c r="AV148" i="6"/>
  <c r="DE4" i="9" s="1"/>
  <c r="AU148" i="6"/>
  <c r="DD4" i="9" s="1"/>
  <c r="AT148" i="6"/>
  <c r="DC4" i="9" s="1"/>
  <c r="BD127" i="6"/>
  <c r="DB4" i="9" s="1"/>
  <c r="BC127" i="6"/>
  <c r="DA4" i="9" s="1"/>
  <c r="BA127" i="6"/>
  <c r="CY4" i="9" s="1"/>
  <c r="AZ127" i="6"/>
  <c r="CX4" i="9" s="1"/>
  <c r="AY127" i="6"/>
  <c r="CW4" i="9" s="1"/>
  <c r="AX127" i="6"/>
  <c r="CV4" i="9" s="1"/>
  <c r="AV127" i="6"/>
  <c r="CU4" i="9" s="1"/>
  <c r="AU127" i="6"/>
  <c r="CT4" i="9" s="1"/>
  <c r="AT127" i="6"/>
  <c r="AU43" i="6"/>
  <c r="BF59" i="6"/>
  <c r="BB59" i="6"/>
  <c r="AX59" i="6"/>
  <c r="AT59" i="6"/>
  <c r="CK4" i="9"/>
  <c r="CJ4" i="9"/>
  <c r="CI4" i="9"/>
  <c r="CH4" i="9"/>
  <c r="CG4" i="9"/>
  <c r="CF4" i="9"/>
  <c r="BV121" i="6"/>
  <c r="CE4" i="9" s="1"/>
  <c r="BU121" i="6"/>
  <c r="CD4" i="9" s="1"/>
  <c r="BT121" i="6"/>
  <c r="CB4" i="9" s="1"/>
  <c r="BS121" i="6"/>
  <c r="CA4" i="9" s="1"/>
  <c r="BR121" i="6"/>
  <c r="BP121" i="6"/>
  <c r="BO121" i="6"/>
  <c r="BN121" i="6"/>
  <c r="BE4" i="9"/>
  <c r="BD4" i="9"/>
  <c r="BC4" i="9"/>
  <c r="AY4" i="9"/>
  <c r="AT78" i="6"/>
  <c r="AT67" i="6"/>
  <c r="AX4" i="9"/>
  <c r="AV4" i="9"/>
  <c r="AU4" i="9"/>
  <c r="AT4" i="9"/>
  <c r="AS4" i="9"/>
  <c r="AR4" i="9"/>
  <c r="AY72" i="6"/>
  <c r="AX72" i="6"/>
  <c r="AV72" i="6"/>
  <c r="AU72" i="6"/>
  <c r="AY70" i="6"/>
  <c r="AX70" i="6"/>
  <c r="AV70" i="6"/>
  <c r="AU70" i="6"/>
  <c r="AT70" i="6"/>
  <c r="AP4" i="9"/>
  <c r="AO4" i="9"/>
  <c r="AN4" i="9"/>
  <c r="AM4" i="9"/>
  <c r="AL4" i="9"/>
  <c r="AJ4" i="9"/>
  <c r="AI4" i="9"/>
  <c r="AE4" i="9"/>
  <c r="AU47" i="6"/>
  <c r="BG61" i="6" s="1"/>
  <c r="AT47" i="6"/>
  <c r="BF61" i="6" s="1"/>
  <c r="AV43" i="6"/>
  <c r="AT43" i="6"/>
  <c r="V4" i="9"/>
  <c r="AV39" i="6"/>
  <c r="AZ61" i="6" s="1"/>
  <c r="AU39" i="6"/>
  <c r="AT39" i="6"/>
  <c r="P4" i="9"/>
  <c r="AU35" i="6"/>
  <c r="AT35" i="6"/>
  <c r="AT61" i="6" s="1"/>
  <c r="M4" i="9"/>
  <c r="BB8" i="6"/>
  <c r="J4" i="9" s="1"/>
  <c r="BA8" i="6"/>
  <c r="I4" i="9" s="1"/>
  <c r="AY8" i="6"/>
  <c r="G4" i="9" s="1"/>
  <c r="F4" i="9"/>
  <c r="D4" i="9"/>
  <c r="AU8" i="6"/>
  <c r="C4" i="9" s="1"/>
  <c r="AT8" i="6"/>
  <c r="B4" i="9" s="1"/>
  <c r="BB7" i="6"/>
  <c r="J3" i="9" s="1"/>
  <c r="BA7" i="6"/>
  <c r="I3" i="9" s="1"/>
  <c r="AY7" i="6"/>
  <c r="G3" i="9" s="1"/>
  <c r="AX7" i="6"/>
  <c r="D3" i="9"/>
  <c r="C3" i="9"/>
  <c r="AT7" i="6"/>
  <c r="B3" i="9" s="1"/>
  <c r="AD4" i="9" l="1"/>
  <c r="BD61" i="6"/>
  <c r="Z4" i="9" s="1"/>
  <c r="BC61" i="6"/>
  <c r="Y4" i="9" s="1"/>
  <c r="BB61" i="6"/>
  <c r="X4" i="9" s="1"/>
  <c r="AY61" i="6"/>
  <c r="T4" i="9" s="1"/>
  <c r="AX61" i="6"/>
  <c r="S4" i="9" s="1"/>
  <c r="AU61" i="6"/>
  <c r="O4" i="9" s="1"/>
  <c r="N4" i="9"/>
  <c r="BA35" i="6"/>
  <c r="Q33" i="6" s="1"/>
  <c r="AC4" i="9"/>
  <c r="F3" i="9"/>
  <c r="E3" i="9"/>
  <c r="CR4" i="9"/>
  <c r="DR4" i="9"/>
  <c r="BZ4" i="9"/>
  <c r="BT4" i="9"/>
  <c r="BQ121" i="6"/>
  <c r="BY4" i="9" s="1"/>
  <c r="BX4" i="9"/>
  <c r="BW4" i="9"/>
  <c r="BV4" i="9"/>
  <c r="BS4" i="9"/>
  <c r="BO4" i="9"/>
  <c r="BH4" i="9"/>
  <c r="BG121" i="6"/>
  <c r="BN4" i="9" s="1"/>
  <c r="BB4" i="9"/>
  <c r="BF121" i="6"/>
  <c r="BL4" i="9" s="1"/>
  <c r="BA4" i="9"/>
  <c r="BE121" i="6"/>
  <c r="BK4" i="9" s="1"/>
  <c r="AZ4" i="9"/>
  <c r="BC121" i="6"/>
  <c r="BI4" i="9" s="1"/>
  <c r="AH4" i="9"/>
  <c r="CS4" i="9"/>
  <c r="AT129" i="6"/>
  <c r="U127" i="6" s="1"/>
  <c r="AA4" i="9"/>
  <c r="BA43" i="6"/>
  <c r="W41" i="6" s="1"/>
  <c r="U4" i="9"/>
  <c r="BA39" i="6"/>
  <c r="Q37" i="6" s="1"/>
  <c r="AG4" i="9"/>
  <c r="Q4" i="9"/>
  <c r="AT177" i="6"/>
  <c r="AT158" i="6"/>
  <c r="AT143" i="6"/>
  <c r="AT122" i="6"/>
  <c r="AT65" i="6"/>
  <c r="BM4" i="9" l="1"/>
  <c r="AF4" i="9"/>
  <c r="AB4" i="9"/>
  <c r="W4" i="9"/>
  <c r="BG4" i="9"/>
  <c r="AK4" i="9"/>
  <c r="CC4" i="9"/>
  <c r="R4" i="9"/>
  <c r="BU4" i="9"/>
  <c r="AH153" i="6"/>
  <c r="AY148" i="6"/>
  <c r="DH4" i="9" s="1"/>
  <c r="L138" i="6"/>
  <c r="AF140" i="6" s="1"/>
  <c r="BF148" i="6" l="1"/>
  <c r="DN4" i="9" s="1"/>
  <c r="Q155" i="6"/>
  <c r="AF139" i="6"/>
  <c r="BB127" i="6"/>
  <c r="CZ4" i="9" s="1"/>
  <c r="AH75" i="6"/>
  <c r="AY73" i="6" s="1"/>
  <c r="L75" i="6"/>
  <c r="AY71" i="6" l="1"/>
  <c r="AQ4" i="9" s="1"/>
  <c r="AW4" i="9"/>
  <c r="Q77" i="6"/>
  <c r="Q5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耕平</author>
  </authors>
  <commentList>
    <comment ref="B4" authorId="0" shapeId="0" xr:uid="{00000000-0006-0000-0000-000001000000}">
      <text>
        <r>
          <rPr>
            <b/>
            <sz val="9"/>
            <color indexed="81"/>
            <rFont val="Meiryo UI"/>
            <family val="3"/>
            <charset val="128"/>
          </rPr>
          <t>PCのキーボード｢TAB」キーで移動し、｢Alt｣+「↑｣or「↓｣で〇等を選択いただくとスムーズです</t>
        </r>
      </text>
    </comment>
    <comment ref="N113" authorId="0" shapeId="0" xr:uid="{00000000-0006-0000-0000-000002000000}">
      <text>
        <r>
          <rPr>
            <sz val="8"/>
            <color indexed="81"/>
            <rFont val="Yu Gothic UI"/>
            <family val="3"/>
            <charset val="128"/>
          </rPr>
          <t>その他効果のあった取組をご記入お願いします</t>
        </r>
      </text>
    </comment>
  </commentList>
</comments>
</file>

<file path=xl/sharedStrings.xml><?xml version="1.0" encoding="utf-8"?>
<sst xmlns="http://schemas.openxmlformats.org/spreadsheetml/2006/main" count="475" uniqueCount="316">
  <si>
    <t>大学、大学院卒</t>
    <rPh sb="0" eb="2">
      <t>ダイガク</t>
    </rPh>
    <rPh sb="3" eb="6">
      <t>ダイガクイン</t>
    </rPh>
    <rPh sb="6" eb="7">
      <t>ソツ</t>
    </rPh>
    <phoneticPr fontId="1"/>
  </si>
  <si>
    <t>人</t>
    <rPh sb="0" eb="1">
      <t>ニン</t>
    </rPh>
    <phoneticPr fontId="1"/>
  </si>
  <si>
    <t>Ⅳ．要望・意見等（県施策に対する要望、意見等ありましたらご記入ください）</t>
    <phoneticPr fontId="1"/>
  </si>
  <si>
    <t>〇 回答欄について</t>
    <rPh sb="2" eb="5">
      <t>カイトウラン</t>
    </rPh>
    <phoneticPr fontId="1"/>
  </si>
  <si>
    <t>：記述式</t>
    <rPh sb="1" eb="3">
      <t>キジュツ</t>
    </rPh>
    <rPh sb="3" eb="4">
      <t>シキ</t>
    </rPh>
    <phoneticPr fontId="1"/>
  </si>
  <si>
    <t>：プルダウン選択</t>
    <rPh sb="6" eb="8">
      <t>センタク</t>
    </rPh>
    <phoneticPr fontId="1"/>
  </si>
  <si>
    <t>〒</t>
    <phoneticPr fontId="1"/>
  </si>
  <si>
    <t>（所属）</t>
    <rPh sb="1" eb="3">
      <t>ショゾク</t>
    </rPh>
    <phoneticPr fontId="1"/>
  </si>
  <si>
    <t>短期大学等卒
（短期大学、専修学校、各種学校、ポリテクカレッジ、高等技術校、農林大学校など）　</t>
  </si>
  <si>
    <t>高等専門学校卒
（松江高専など）</t>
  </si>
  <si>
    <t>高校、特別支援学校卒</t>
  </si>
  <si>
    <t>合計</t>
  </si>
  <si>
    <t>←最も従業員数の多い業種を選択</t>
    <rPh sb="1" eb="2">
      <t>モット</t>
    </rPh>
    <rPh sb="3" eb="6">
      <t>ジュウギョウイン</t>
    </rPh>
    <rPh sb="6" eb="7">
      <t>スウ</t>
    </rPh>
    <rPh sb="8" eb="9">
      <t>オオ</t>
    </rPh>
    <rPh sb="10" eb="12">
      <t>ギョウシュ</t>
    </rPh>
    <rPh sb="13" eb="15">
      <t>センタク</t>
    </rPh>
    <phoneticPr fontId="1"/>
  </si>
  <si>
    <t>中学校卒</t>
    <rPh sb="0" eb="3">
      <t>チュウガッコウ</t>
    </rPh>
    <rPh sb="3" eb="4">
      <t>ソツ</t>
    </rPh>
    <phoneticPr fontId="1"/>
  </si>
  <si>
    <t>マイナビ等民間事業者主催</t>
    <rPh sb="4" eb="5">
      <t>トウ</t>
    </rPh>
    <rPh sb="5" eb="7">
      <t>ミンカン</t>
    </rPh>
    <rPh sb="7" eb="10">
      <t>ジギョウシャ</t>
    </rPh>
    <rPh sb="10" eb="12">
      <t>シュサイ</t>
    </rPh>
    <phoneticPr fontId="1"/>
  </si>
  <si>
    <t>大学等学校主催</t>
    <rPh sb="0" eb="2">
      <t>ダイガク</t>
    </rPh>
    <rPh sb="2" eb="3">
      <t>トウ</t>
    </rPh>
    <rPh sb="3" eb="5">
      <t>ガッコウ</t>
    </rPh>
    <rPh sb="5" eb="7">
      <t>シュサイ</t>
    </rPh>
    <phoneticPr fontId="1"/>
  </si>
  <si>
    <t>ハローワーク</t>
    <phoneticPr fontId="1"/>
  </si>
  <si>
    <t>ジョブカフェ</t>
    <phoneticPr fontId="1"/>
  </si>
  <si>
    <t>→概要ご教示ください</t>
    <rPh sb="1" eb="3">
      <t>ガイヨウ</t>
    </rPh>
    <rPh sb="4" eb="6">
      <t>キョウジ</t>
    </rPh>
    <phoneticPr fontId="1"/>
  </si>
  <si>
    <t>自社WEBページの強化（リクルートサイト作成、リニューアル　等）</t>
    <rPh sb="0" eb="2">
      <t>ジシャ</t>
    </rPh>
    <rPh sb="9" eb="11">
      <t>キョウカ</t>
    </rPh>
    <rPh sb="20" eb="22">
      <t>サクセイ</t>
    </rPh>
    <rPh sb="30" eb="31">
      <t>トウ</t>
    </rPh>
    <phoneticPr fontId="1"/>
  </si>
  <si>
    <t>SNSの活用（X、Instagram、tiktok 等）</t>
    <rPh sb="4" eb="6">
      <t>カツヨウ</t>
    </rPh>
    <rPh sb="26" eb="27">
      <t>トウ</t>
    </rPh>
    <phoneticPr fontId="1"/>
  </si>
  <si>
    <t>会社リーフレット、若年向けリーフレット・チラシの作成</t>
    <rPh sb="0" eb="2">
      <t>カイシャ</t>
    </rPh>
    <rPh sb="9" eb="11">
      <t>ジャクネン</t>
    </rPh>
    <rPh sb="11" eb="12">
      <t>ム</t>
    </rPh>
    <rPh sb="24" eb="26">
      <t>サクセイ</t>
    </rPh>
    <phoneticPr fontId="1"/>
  </si>
  <si>
    <t>企業説明会の強化（説明資料の充実、ブース装飾の充実　等）</t>
    <rPh sb="0" eb="2">
      <t>キギョウ</t>
    </rPh>
    <rPh sb="2" eb="4">
      <t>セツメイ</t>
    </rPh>
    <rPh sb="4" eb="5">
      <t>カイ</t>
    </rPh>
    <rPh sb="6" eb="8">
      <t>キョウカ</t>
    </rPh>
    <rPh sb="9" eb="11">
      <t>セツメイ</t>
    </rPh>
    <rPh sb="11" eb="13">
      <t>シリョウ</t>
    </rPh>
    <rPh sb="14" eb="16">
      <t>ジュウジツ</t>
    </rPh>
    <rPh sb="20" eb="22">
      <t>ソウショク</t>
    </rPh>
    <rPh sb="23" eb="25">
      <t>ジュウジツ</t>
    </rPh>
    <rPh sb="26" eb="27">
      <t>トウ</t>
    </rPh>
    <phoneticPr fontId="1"/>
  </si>
  <si>
    <t>ア．学生等との交流機会や就職説明会</t>
    <phoneticPr fontId="1"/>
  </si>
  <si>
    <t>イ．県外企業との競争激化</t>
    <rPh sb="2" eb="4">
      <t>ケンガイ</t>
    </rPh>
    <rPh sb="3" eb="4">
      <t>タケン</t>
    </rPh>
    <rPh sb="4" eb="6">
      <t>キギョウ</t>
    </rPh>
    <rPh sb="8" eb="10">
      <t>キョウソウ</t>
    </rPh>
    <rPh sb="10" eb="12">
      <t>ゲキカ</t>
    </rPh>
    <phoneticPr fontId="1"/>
  </si>
  <si>
    <t>ア．県内企業との競争激化</t>
    <rPh sb="2" eb="4">
      <t>ケンナイ</t>
    </rPh>
    <rPh sb="4" eb="6">
      <t>キギョウ</t>
    </rPh>
    <phoneticPr fontId="1"/>
  </si>
  <si>
    <t>⑴  現在の従業員の概ねの過不足感</t>
    <rPh sb="3" eb="5">
      <t>ゲンザイ</t>
    </rPh>
    <rPh sb="6" eb="9">
      <t>ジュウギョウイン</t>
    </rPh>
    <rPh sb="10" eb="11">
      <t>オオム</t>
    </rPh>
    <rPh sb="13" eb="16">
      <t>カフソク</t>
    </rPh>
    <rPh sb="16" eb="17">
      <t>カン</t>
    </rPh>
    <phoneticPr fontId="1"/>
  </si>
  <si>
    <t>ア．不足気味</t>
    <phoneticPr fontId="1"/>
  </si>
  <si>
    <t>イ．適正</t>
    <rPh sb="2" eb="4">
      <t>テキセイ</t>
    </rPh>
    <phoneticPr fontId="1"/>
  </si>
  <si>
    <t>ウ．過剰気味</t>
    <rPh sb="2" eb="4">
      <t>カジョウ</t>
    </rPh>
    <rPh sb="4" eb="6">
      <t>ギミ</t>
    </rPh>
    <phoneticPr fontId="1"/>
  </si>
  <si>
    <t>エ．わからない</t>
    <phoneticPr fontId="1"/>
  </si>
  <si>
    <t>ウ．同様</t>
    <rPh sb="2" eb="4">
      <t>ドウヨウ</t>
    </rPh>
    <phoneticPr fontId="1"/>
  </si>
  <si>
    <t>ア．拡大する</t>
    <phoneticPr fontId="1"/>
  </si>
  <si>
    <t>イ．縮小する</t>
    <rPh sb="2" eb="4">
      <t>シュクショウ</t>
    </rPh>
    <phoneticPr fontId="1"/>
  </si>
  <si>
    <t>【送付先】</t>
    <rPh sb="1" eb="4">
      <t>ソウフサキ</t>
    </rPh>
    <phoneticPr fontId="1"/>
  </si>
  <si>
    <t>イ．学校等を卒業後、少なくとも３年以内の既卒者も「新卒者」として取り扱っている</t>
    <phoneticPr fontId="1"/>
  </si>
  <si>
    <t>ア．計画・予定どおり採用(順調)</t>
    <rPh sb="2" eb="4">
      <t>ケイカク</t>
    </rPh>
    <rPh sb="5" eb="7">
      <t>ヨテイ</t>
    </rPh>
    <rPh sb="10" eb="12">
      <t>サイヨウ</t>
    </rPh>
    <rPh sb="13" eb="15">
      <t>ジュンチョウ</t>
    </rPh>
    <phoneticPr fontId="1"/>
  </si>
  <si>
    <t>イ．計画・予定どおり採用(苦戦)</t>
    <rPh sb="2" eb="4">
      <t>ケイカク</t>
    </rPh>
    <rPh sb="5" eb="7">
      <t>ヨテイ</t>
    </rPh>
    <rPh sb="10" eb="12">
      <t>サイヨウ</t>
    </rPh>
    <rPh sb="13" eb="15">
      <t>クセン</t>
    </rPh>
    <phoneticPr fontId="1"/>
  </si>
  <si>
    <t>ウ．採用・予定に満たない</t>
    <rPh sb="2" eb="4">
      <t>サイヨウ</t>
    </rPh>
    <rPh sb="5" eb="7">
      <t>ヨテイ</t>
    </rPh>
    <rPh sb="8" eb="9">
      <t>ミ</t>
    </rPh>
    <phoneticPr fontId="1"/>
  </si>
  <si>
    <t>ア．県内事業所分のみの採用計画者数を記入</t>
    <phoneticPr fontId="1"/>
  </si>
  <si>
    <t>6．要望・意見等</t>
    <rPh sb="2" eb="4">
      <t>ヨウボウ</t>
    </rPh>
    <rPh sb="5" eb="7">
      <t>イケン</t>
    </rPh>
    <rPh sb="7" eb="8">
      <t>トウ</t>
    </rPh>
    <phoneticPr fontId="1"/>
  </si>
  <si>
    <t>本調査結果の取り扱いについて</t>
    <rPh sb="0" eb="1">
      <t>ホン</t>
    </rPh>
    <rPh sb="1" eb="3">
      <t>チョウサ</t>
    </rPh>
    <rPh sb="3" eb="5">
      <t>ケッカ</t>
    </rPh>
    <rPh sb="6" eb="7">
      <t>ト</t>
    </rPh>
    <rPh sb="8" eb="9">
      <t>アツカ</t>
    </rPh>
    <phoneticPr fontId="1"/>
  </si>
  <si>
    <t>3.</t>
    <phoneticPr fontId="1"/>
  </si>
  <si>
    <t>5.</t>
    <phoneticPr fontId="1"/>
  </si>
  <si>
    <t>島根県（情報の取扱いについて契約締結した委託先事業者を含む）が行う県内企業の採用活動の動向把握・分析及び採用活動支援に必要な範囲内でのみ利用し、本調査の目的以外の目的で利用しません。</t>
    <phoneticPr fontId="1"/>
  </si>
  <si>
    <t xml:space="preserve"> 取りまとめ上、次のとおり記入お願いします。</t>
    <rPh sb="1" eb="2">
      <t>ト</t>
    </rPh>
    <rPh sb="6" eb="7">
      <t>ジョウ</t>
    </rPh>
    <rPh sb="8" eb="9">
      <t>ツギ</t>
    </rPh>
    <rPh sb="13" eb="15">
      <t>キニュウ</t>
    </rPh>
    <rPh sb="16" eb="17">
      <t>ネガ</t>
    </rPh>
    <phoneticPr fontId="1"/>
  </si>
  <si>
    <t>新卒採用予定なしの場合は右に〇を記入(選択)お願いします</t>
    <rPh sb="0" eb="2">
      <t>シンソツ</t>
    </rPh>
    <rPh sb="2" eb="4">
      <t>サイヨウ</t>
    </rPh>
    <rPh sb="4" eb="6">
      <t>ヨテイ</t>
    </rPh>
    <rPh sb="9" eb="11">
      <t>バアイ</t>
    </rPh>
    <rPh sb="12" eb="13">
      <t>ミギ</t>
    </rPh>
    <rPh sb="16" eb="18">
      <t>キニュウ</t>
    </rPh>
    <rPh sb="23" eb="24">
      <t>ネガ</t>
    </rPh>
    <phoneticPr fontId="1"/>
  </si>
  <si>
    <t>mail:</t>
    <phoneticPr fontId="1"/>
  </si>
  <si>
    <t>国税庁から通知を受けた13桁の法人番号（法人税の申告書類などに記載する番号）の記載をお願いします。</t>
    <rPh sb="0" eb="3">
      <t>コクゼイチョウ</t>
    </rPh>
    <rPh sb="5" eb="7">
      <t>ツウチ</t>
    </rPh>
    <rPh sb="8" eb="9">
      <t>ウ</t>
    </rPh>
    <rPh sb="13" eb="14">
      <t>ケタ</t>
    </rPh>
    <rPh sb="15" eb="17">
      <t>ホウジン</t>
    </rPh>
    <rPh sb="17" eb="19">
      <t>バンゴウ</t>
    </rPh>
    <rPh sb="20" eb="23">
      <t>ホウジンゼイ</t>
    </rPh>
    <rPh sb="24" eb="26">
      <t>シンコク</t>
    </rPh>
    <rPh sb="26" eb="28">
      <t>ショルイ</t>
    </rPh>
    <rPh sb="31" eb="33">
      <t>キサイ</t>
    </rPh>
    <rPh sb="35" eb="37">
      <t>バンゴウ</t>
    </rPh>
    <rPh sb="39" eb="41">
      <t>キサイ</t>
    </rPh>
    <rPh sb="43" eb="44">
      <t>ネガ</t>
    </rPh>
    <phoneticPr fontId="1"/>
  </si>
  <si>
    <t>A</t>
  </si>
  <si>
    <t>農業，林業</t>
  </si>
  <si>
    <t>B</t>
  </si>
  <si>
    <t>漁業</t>
  </si>
  <si>
    <t>C</t>
  </si>
  <si>
    <t>鉱業，採石業，砂利採取業</t>
  </si>
  <si>
    <t>D</t>
  </si>
  <si>
    <t>建設業</t>
  </si>
  <si>
    <t>E</t>
  </si>
  <si>
    <t>製造業</t>
  </si>
  <si>
    <t>F</t>
  </si>
  <si>
    <t>電気・ガス・熱供給・水道業</t>
  </si>
  <si>
    <t>G</t>
  </si>
  <si>
    <t>情報通信業</t>
  </si>
  <si>
    <t>H</t>
  </si>
  <si>
    <t>運輸業，郵便業</t>
  </si>
  <si>
    <t>I</t>
  </si>
  <si>
    <t>卸売業・小売業</t>
  </si>
  <si>
    <t>J</t>
  </si>
  <si>
    <t>金融業・保険業</t>
  </si>
  <si>
    <t>K</t>
  </si>
  <si>
    <t>不動産業，物品賃貸業</t>
  </si>
  <si>
    <t>L</t>
  </si>
  <si>
    <t>学術研究，専門・技術サービス業</t>
  </si>
  <si>
    <t>M</t>
  </si>
  <si>
    <t>宿泊業，飲食サービス業</t>
  </si>
  <si>
    <t>N</t>
  </si>
  <si>
    <t>生活関連サービス業，娯楽業</t>
  </si>
  <si>
    <t>O</t>
  </si>
  <si>
    <t>教育，学習支援業</t>
  </si>
  <si>
    <t>P</t>
  </si>
  <si>
    <t>医療，福祉</t>
  </si>
  <si>
    <t>Q</t>
  </si>
  <si>
    <t>複合サービス事業</t>
  </si>
  <si>
    <t>R</t>
  </si>
  <si>
    <t>サービス業（他に分類されないもの）</t>
  </si>
  <si>
    <t>S</t>
  </si>
  <si>
    <t>公務（他に分類されるものを除く）</t>
  </si>
  <si>
    <t>T</t>
  </si>
  <si>
    <t>分類不能の産業</t>
  </si>
  <si>
    <t>最も従業員数の多い分類区分を記入(選択)お願いします。</t>
    <rPh sb="0" eb="1">
      <t>モット</t>
    </rPh>
    <rPh sb="2" eb="5">
      <t>ジュウギョウイン</t>
    </rPh>
    <rPh sb="5" eb="6">
      <t>スウ</t>
    </rPh>
    <rPh sb="7" eb="8">
      <t>オオ</t>
    </rPh>
    <rPh sb="9" eb="11">
      <t>ブンルイ</t>
    </rPh>
    <rPh sb="11" eb="13">
      <t>クブン</t>
    </rPh>
    <rPh sb="14" eb="16">
      <t>キニュウ</t>
    </rPh>
    <rPh sb="17" eb="19">
      <t>センタク</t>
    </rPh>
    <rPh sb="21" eb="22">
      <t>ネガ</t>
    </rPh>
    <phoneticPr fontId="1"/>
  </si>
  <si>
    <t>※1 【業種分類 凡例】</t>
    <rPh sb="4" eb="6">
      <t>ギョウシュ</t>
    </rPh>
    <rPh sb="6" eb="8">
      <t>ブンルイ</t>
    </rPh>
    <rPh sb="9" eb="11">
      <t>ハンレイ</t>
    </rPh>
    <phoneticPr fontId="1"/>
  </si>
  <si>
    <t>ア．【新卒】大卒等(短大、専門学校、高専含む）から採用する</t>
    <rPh sb="3" eb="5">
      <t>シンソツ</t>
    </rPh>
    <rPh sb="6" eb="8">
      <t>ダイソツ</t>
    </rPh>
    <rPh sb="8" eb="9">
      <t>トウ</t>
    </rPh>
    <rPh sb="10" eb="12">
      <t>タンダイ</t>
    </rPh>
    <rPh sb="13" eb="15">
      <t>センモン</t>
    </rPh>
    <rPh sb="15" eb="17">
      <t>ガッコウ</t>
    </rPh>
    <rPh sb="18" eb="20">
      <t>コウセン</t>
    </rPh>
    <rPh sb="20" eb="21">
      <t>フク</t>
    </rPh>
    <rPh sb="25" eb="27">
      <t>サイヨウ</t>
    </rPh>
    <phoneticPr fontId="1"/>
  </si>
  <si>
    <t>ウ．中途により採用する</t>
    <rPh sb="2" eb="4">
      <t>チュウト</t>
    </rPh>
    <rPh sb="7" eb="9">
      <t>サイヨウ</t>
    </rPh>
    <phoneticPr fontId="1"/>
  </si>
  <si>
    <t>イ．【新卒】高卒（中学校卒含む）から採用する</t>
    <rPh sb="6" eb="8">
      <t>コウソツ</t>
    </rPh>
    <rPh sb="9" eb="12">
      <t>チュウガッコウ</t>
    </rPh>
    <rPh sb="12" eb="13">
      <t>ソツ</t>
    </rPh>
    <rPh sb="13" eb="14">
      <t>フク</t>
    </rPh>
    <rPh sb="18" eb="20">
      <t>サイヨウ</t>
    </rPh>
    <phoneticPr fontId="1"/>
  </si>
  <si>
    <t>新卒採用の実績がない場合は右に〇を記入(選択)お願いします</t>
    <rPh sb="0" eb="2">
      <t>シンソツ</t>
    </rPh>
    <rPh sb="2" eb="4">
      <t>サイヨウ</t>
    </rPh>
    <rPh sb="5" eb="7">
      <t>ジッセキ</t>
    </rPh>
    <rPh sb="10" eb="12">
      <t>バアイ</t>
    </rPh>
    <rPh sb="13" eb="14">
      <t>ミギ</t>
    </rPh>
    <rPh sb="17" eb="19">
      <t>キニュウ</t>
    </rPh>
    <rPh sb="20" eb="22">
      <t>センタク</t>
    </rPh>
    <rPh sb="24" eb="25">
      <t>ネガ</t>
    </rPh>
    <phoneticPr fontId="1"/>
  </si>
  <si>
    <t>中途採用の実績がない場合は右に〇を記入(選択)お願いします</t>
    <rPh sb="0" eb="2">
      <t>チュウト</t>
    </rPh>
    <rPh sb="2" eb="4">
      <t>サイヨウ</t>
    </rPh>
    <rPh sb="5" eb="7">
      <t>ジッセキ</t>
    </rPh>
    <rPh sb="10" eb="12">
      <t>バアイ</t>
    </rPh>
    <rPh sb="13" eb="14">
      <t>ミギ</t>
    </rPh>
    <rPh sb="17" eb="19">
      <t>キニュウ</t>
    </rPh>
    <rPh sb="24" eb="25">
      <t>ネガ</t>
    </rPh>
    <phoneticPr fontId="1"/>
  </si>
  <si>
    <t>個社情報非公表</t>
    <rPh sb="0" eb="2">
      <t>コシャ</t>
    </rPh>
    <rPh sb="2" eb="4">
      <t>ジョウホウ</t>
    </rPh>
    <rPh sb="4" eb="7">
      <t>ヒコウヒョウ</t>
    </rPh>
    <phoneticPr fontId="1"/>
  </si>
  <si>
    <t>ご協力いただき大変ありがとうございました。</t>
    <rPh sb="7" eb="9">
      <t>タイヘン</t>
    </rPh>
    <phoneticPr fontId="1"/>
  </si>
  <si>
    <t>注1</t>
    <rPh sb="0" eb="1">
      <t>チュウ</t>
    </rPh>
    <phoneticPr fontId="1"/>
  </si>
  <si>
    <t>注2</t>
    <rPh sb="0" eb="1">
      <t>チュウ</t>
    </rPh>
    <phoneticPr fontId="1"/>
  </si>
  <si>
    <t>注3</t>
    <rPh sb="0" eb="1">
      <t>チュウ</t>
    </rPh>
    <phoneticPr fontId="1"/>
  </si>
  <si>
    <t>注4</t>
    <rPh sb="0" eb="1">
      <t>チュウ</t>
    </rPh>
    <phoneticPr fontId="1"/>
  </si>
  <si>
    <t>非公表</t>
    <rPh sb="0" eb="3">
      <t>ヒコウヒョウ</t>
    </rPh>
    <phoneticPr fontId="1"/>
  </si>
  <si>
    <t>本調査において、貴社から回答いただく情報（以下「本情報」といいます。）は厳重に取り扱います。</t>
    <phoneticPr fontId="1"/>
  </si>
  <si>
    <t>企業説明動画の作成・充実</t>
    <rPh sb="0" eb="2">
      <t>キギョウ</t>
    </rPh>
    <rPh sb="2" eb="4">
      <t>セツメイ</t>
    </rPh>
    <rPh sb="4" eb="6">
      <t>ドウガ</t>
    </rPh>
    <rPh sb="7" eb="9">
      <t>サクセイ</t>
    </rPh>
    <rPh sb="10" eb="12">
      <t>ジュウジツ</t>
    </rPh>
    <phoneticPr fontId="1"/>
  </si>
  <si>
    <t>ウ．「中途採用」しか行っていない または 特に区分せずに
採用している（退職等の都度、補充する場合も含む）</t>
    <rPh sb="3" eb="5">
      <t>チュウト</t>
    </rPh>
    <rPh sb="5" eb="7">
      <t>サイヨウ</t>
    </rPh>
    <rPh sb="10" eb="11">
      <t>オコナ</t>
    </rPh>
    <rPh sb="21" eb="22">
      <t>トク</t>
    </rPh>
    <rPh sb="23" eb="25">
      <t>クブン</t>
    </rPh>
    <rPh sb="29" eb="31">
      <t>サイヨウ</t>
    </rPh>
    <rPh sb="36" eb="38">
      <t>タイショク</t>
    </rPh>
    <rPh sb="38" eb="39">
      <t>トウ</t>
    </rPh>
    <rPh sb="40" eb="42">
      <t>ツド</t>
    </rPh>
    <rPh sb="43" eb="45">
      <t>ホジュウ</t>
    </rPh>
    <rPh sb="47" eb="49">
      <t>バアイ</t>
    </rPh>
    <rPh sb="50" eb="51">
      <t>フク</t>
    </rPh>
    <phoneticPr fontId="1"/>
  </si>
  <si>
    <t xml:space="preserve">   機会確保等のために、既卒者が卒業後少なくとも3 年間は「新卒枠」に応募できるよう示されています。「青少年雇用機会確保指針」（厚生労働省）</t>
    <phoneticPr fontId="1"/>
  </si>
  <si>
    <t>集約</t>
    <rPh sb="0" eb="2">
      <t>シュウヤク</t>
    </rPh>
    <phoneticPr fontId="1"/>
  </si>
  <si>
    <t>jakunen-shien@pref.shimane.lg.jp</t>
    <phoneticPr fontId="1"/>
  </si>
  <si>
    <t>※1</t>
    <phoneticPr fontId="1"/>
  </si>
  <si>
    <t>※2</t>
    <phoneticPr fontId="1"/>
  </si>
  <si>
    <t>1.</t>
    <phoneticPr fontId="1"/>
  </si>
  <si>
    <t>2.</t>
    <phoneticPr fontId="1"/>
  </si>
  <si>
    <t>4.</t>
    <phoneticPr fontId="1"/>
  </si>
  <si>
    <t>調査項目によっては、次のとおり情報提供及び取りまとめ結果を公表します。</t>
    <phoneticPr fontId="1"/>
  </si>
  <si>
    <t>前項、前々項を除き、第三者に開示、漏洩、または利用させることはいたしません。</t>
    <phoneticPr fontId="1"/>
  </si>
  <si>
    <t>中途採用者採用実績数をご記入ください。（実績がない場合は右下欄に〇を記入してください）</t>
    <rPh sb="12" eb="14">
      <t>キニュウ</t>
    </rPh>
    <rPh sb="28" eb="29">
      <t>ミギ</t>
    </rPh>
    <rPh sb="29" eb="30">
      <t>シタ</t>
    </rPh>
    <rPh sb="30" eb="31">
      <t>ラン</t>
    </rPh>
    <phoneticPr fontId="1"/>
  </si>
  <si>
    <r>
      <t>法人番号</t>
    </r>
    <r>
      <rPr>
        <vertAlign val="superscript"/>
        <sz val="10"/>
        <color theme="1"/>
        <rFont val="Yu Gothic UI"/>
        <family val="3"/>
        <charset val="128"/>
      </rPr>
      <t>※2</t>
    </r>
    <rPh sb="0" eb="2">
      <t>ホウジン</t>
    </rPh>
    <rPh sb="2" eb="4">
      <t>バンゴウ</t>
    </rPh>
    <phoneticPr fontId="1"/>
  </si>
  <si>
    <t>エ．未定</t>
    <phoneticPr fontId="1"/>
  </si>
  <si>
    <t>ア．新たに学校等を卒業する者のみを「新卒者」として取り扱っている</t>
    <phoneticPr fontId="1"/>
  </si>
  <si>
    <r>
      <t>イ．県外事業所採用分も含めて採用計画者数を記入　</t>
    </r>
    <r>
      <rPr>
        <b/>
        <u/>
        <sz val="9"/>
        <color theme="1"/>
        <rFont val="Yu Gothic UI"/>
        <family val="3"/>
        <charset val="128"/>
      </rPr>
      <t>→　県内事情把握のため出来るだけ「ア」により記入お願いします。</t>
    </r>
    <rPh sb="26" eb="28">
      <t>ケンナイ</t>
    </rPh>
    <rPh sb="28" eb="30">
      <t>ジジョウ</t>
    </rPh>
    <rPh sb="30" eb="32">
      <t>ハアク</t>
    </rPh>
    <rPh sb="35" eb="37">
      <t>デキ</t>
    </rPh>
    <rPh sb="46" eb="48">
      <t>キニュウ</t>
    </rPh>
    <rPh sb="49" eb="50">
      <t>ネガ</t>
    </rPh>
    <phoneticPr fontId="1"/>
  </si>
  <si>
    <r>
      <rPr>
        <b/>
        <sz val="9"/>
        <color theme="1"/>
        <rFont val="Yu Gothic UI"/>
        <family val="3"/>
        <charset val="128"/>
      </rPr>
      <t>人数が決まっていない場合（良い人材がいれば出来るだけ採用 等）</t>
    </r>
    <r>
      <rPr>
        <sz val="9"/>
        <color theme="1"/>
        <rFont val="Yu Gothic UI"/>
        <family val="3"/>
        <charset val="128"/>
      </rPr>
      <t xml:space="preserve">
 ⇒採用可能な最大人数をご記入ください。</t>
    </r>
    <rPh sb="0" eb="2">
      <t>ニンズウ</t>
    </rPh>
    <rPh sb="3" eb="4">
      <t>キ</t>
    </rPh>
    <rPh sb="10" eb="12">
      <t>バアイ</t>
    </rPh>
    <rPh sb="13" eb="14">
      <t>ヨ</t>
    </rPh>
    <rPh sb="15" eb="17">
      <t>ジンザイ</t>
    </rPh>
    <rPh sb="21" eb="23">
      <t>デキ</t>
    </rPh>
    <rPh sb="26" eb="28">
      <t>サイヨウ</t>
    </rPh>
    <rPh sb="29" eb="30">
      <t>トウ</t>
    </rPh>
    <rPh sb="34" eb="36">
      <t>サイヨウ</t>
    </rPh>
    <rPh sb="36" eb="38">
      <t>カノウ</t>
    </rPh>
    <rPh sb="39" eb="41">
      <t>サイダイ</t>
    </rPh>
    <rPh sb="41" eb="43">
      <t>ニンズウ</t>
    </rPh>
    <rPh sb="45" eb="47">
      <t>キニュウ</t>
    </rPh>
    <phoneticPr fontId="1"/>
  </si>
  <si>
    <r>
      <t xml:space="preserve">担当者
</t>
    </r>
    <r>
      <rPr>
        <b/>
        <sz val="7"/>
        <color rgb="FFFF0000"/>
        <rFont val="Yu Gothic UI"/>
        <family val="3"/>
        <charset val="128"/>
      </rPr>
      <t>（必須）</t>
    </r>
    <rPh sb="0" eb="3">
      <t>タントウシャ</t>
    </rPh>
    <phoneticPr fontId="1"/>
  </si>
  <si>
    <r>
      <t xml:space="preserve">TEL
</t>
    </r>
    <r>
      <rPr>
        <b/>
        <sz val="7"/>
        <color rgb="FFFF0000"/>
        <rFont val="Yu Gothic UI"/>
        <family val="3"/>
        <charset val="128"/>
      </rPr>
      <t>（必須）</t>
    </r>
    <phoneticPr fontId="1"/>
  </si>
  <si>
    <r>
      <t xml:space="preserve">事業所名
</t>
    </r>
    <r>
      <rPr>
        <b/>
        <sz val="7"/>
        <color rgb="FFFF0000"/>
        <rFont val="Yu Gothic UI"/>
        <family val="3"/>
        <charset val="128"/>
      </rPr>
      <t>（必須）</t>
    </r>
    <rPh sb="0" eb="3">
      <t>ジギョウショ</t>
    </rPh>
    <rPh sb="3" eb="4">
      <t>メイ</t>
    </rPh>
    <rPh sb="6" eb="8">
      <t>ヒッス</t>
    </rPh>
    <phoneticPr fontId="1"/>
  </si>
  <si>
    <r>
      <t xml:space="preserve">住所
</t>
    </r>
    <r>
      <rPr>
        <b/>
        <sz val="7"/>
        <color rgb="FFFF0000"/>
        <rFont val="Yu Gothic UI"/>
        <family val="3"/>
        <charset val="128"/>
      </rPr>
      <t>（必須）</t>
    </r>
    <rPh sb="0" eb="2">
      <t>ジュウショ</t>
    </rPh>
    <rPh sb="4" eb="6">
      <t>ヒッス</t>
    </rPh>
    <phoneticPr fontId="1"/>
  </si>
  <si>
    <r>
      <t>業種</t>
    </r>
    <r>
      <rPr>
        <vertAlign val="superscript"/>
        <sz val="10"/>
        <color theme="1"/>
        <rFont val="Yu Gothic UI"/>
        <family val="3"/>
        <charset val="128"/>
      </rPr>
      <t xml:space="preserve">※1
</t>
    </r>
    <r>
      <rPr>
        <b/>
        <sz val="7"/>
        <color rgb="FFFF0000"/>
        <rFont val="Yu Gothic UI"/>
        <family val="3"/>
        <charset val="128"/>
      </rPr>
      <t>（必須）</t>
    </r>
    <rPh sb="0" eb="2">
      <t>ギョウシュ</t>
    </rPh>
    <phoneticPr fontId="1"/>
  </si>
  <si>
    <t>エ．不明（「新卒者」の言葉の意味がわからない）</t>
    <rPh sb="2" eb="4">
      <t>フメイ</t>
    </rPh>
    <rPh sb="6" eb="9">
      <t>シンソツシャ</t>
    </rPh>
    <rPh sb="11" eb="13">
      <t>コトバ</t>
    </rPh>
    <rPh sb="14" eb="16">
      <t>イミ</t>
    </rPh>
    <phoneticPr fontId="1"/>
  </si>
  <si>
    <r>
      <t>⑸  「新卒者」の採用上の取り扱い</t>
    </r>
    <r>
      <rPr>
        <b/>
        <vertAlign val="superscript"/>
        <sz val="11"/>
        <color theme="1"/>
        <rFont val="Yu Gothic UI"/>
        <family val="3"/>
        <charset val="128"/>
      </rPr>
      <t>※4</t>
    </r>
    <rPh sb="4" eb="6">
      <t>シンソツ</t>
    </rPh>
    <rPh sb="6" eb="7">
      <t>シャ</t>
    </rPh>
    <rPh sb="9" eb="12">
      <t>サイヨウジョウ</t>
    </rPh>
    <rPh sb="13" eb="14">
      <t>ト</t>
    </rPh>
    <rPh sb="15" eb="16">
      <t>アツカ</t>
    </rPh>
    <phoneticPr fontId="1"/>
  </si>
  <si>
    <t xml:space="preserve">    県内企業の採用活動支援のため、個社情報を県ＨＰへ公表し、県内外大学等へ情報提供します。（別表イメージ参照）</t>
    <rPh sb="48" eb="50">
      <t>ベッピョウ</t>
    </rPh>
    <phoneticPr fontId="1"/>
  </si>
  <si>
    <r>
      <rPr>
        <b/>
        <sz val="11"/>
        <color theme="1"/>
        <rFont val="Yu Gothic UI"/>
        <family val="3"/>
        <charset val="128"/>
      </rPr>
      <t>人数が決まっていない場合（良い人材がいれば出来るだけ採用 等）</t>
    </r>
    <r>
      <rPr>
        <sz val="11"/>
        <color theme="1"/>
        <rFont val="Yu Gothic UI"/>
        <family val="3"/>
        <charset val="128"/>
      </rPr>
      <t xml:space="preserve">
 ⇒採用可能な最大人数をご記入ください。</t>
    </r>
    <rPh sb="0" eb="2">
      <t>ニンズウ</t>
    </rPh>
    <rPh sb="3" eb="4">
      <t>キ</t>
    </rPh>
    <rPh sb="10" eb="12">
      <t>バアイ</t>
    </rPh>
    <rPh sb="13" eb="14">
      <t>ヨ</t>
    </rPh>
    <rPh sb="15" eb="17">
      <t>ジンザイ</t>
    </rPh>
    <rPh sb="21" eb="23">
      <t>デキ</t>
    </rPh>
    <rPh sb="26" eb="28">
      <t>サイヨウ</t>
    </rPh>
    <rPh sb="29" eb="30">
      <t>トウ</t>
    </rPh>
    <rPh sb="34" eb="36">
      <t>サイヨウ</t>
    </rPh>
    <rPh sb="36" eb="38">
      <t>カノウ</t>
    </rPh>
    <rPh sb="39" eb="41">
      <t>サイダイ</t>
    </rPh>
    <rPh sb="41" eb="43">
      <t>ニンズウ</t>
    </rPh>
    <rPh sb="45" eb="47">
      <t>キニュウ</t>
    </rPh>
    <phoneticPr fontId="1"/>
  </si>
  <si>
    <t>3～5</t>
    <phoneticPr fontId="1"/>
  </si>
  <si>
    <t>集計できない例</t>
    <rPh sb="0" eb="2">
      <t>シュウケイ</t>
    </rPh>
    <rPh sb="6" eb="7">
      <t>レイ</t>
    </rPh>
    <phoneticPr fontId="1"/>
  </si>
  <si>
    <t>注2</t>
  </si>
  <si>
    <t>注3</t>
  </si>
  <si>
    <t>短期大学等卒</t>
    <rPh sb="0" eb="2">
      <t>タンキ</t>
    </rPh>
    <rPh sb="2" eb="4">
      <t>ダイガク</t>
    </rPh>
    <rPh sb="4" eb="5">
      <t>トウ</t>
    </rPh>
    <rPh sb="5" eb="6">
      <t>ソツ</t>
    </rPh>
    <phoneticPr fontId="1"/>
  </si>
  <si>
    <t>注4</t>
    <phoneticPr fontId="1"/>
  </si>
  <si>
    <t>中学校卒（学歴不問）</t>
    <rPh sb="0" eb="3">
      <t>チュウガッコウ</t>
    </rPh>
    <rPh sb="3" eb="4">
      <t>ソツ</t>
    </rPh>
    <rPh sb="5" eb="7">
      <t>ガクレキ</t>
    </rPh>
    <rPh sb="7" eb="9">
      <t>フモン</t>
    </rPh>
    <phoneticPr fontId="1"/>
  </si>
  <si>
    <t>短期大学等卒
（短期大学、専修学校、各種学校、ポリテクカレッジ、高等技術校、農林大学校など）　</t>
    <phoneticPr fontId="1"/>
  </si>
  <si>
    <t>（記入の前にご覧ください）採用実績等の記入のしかた</t>
    <rPh sb="1" eb="3">
      <t>キニュウ</t>
    </rPh>
    <rPh sb="4" eb="5">
      <t>マエ</t>
    </rPh>
    <rPh sb="7" eb="8">
      <t>ラン</t>
    </rPh>
    <rPh sb="13" eb="15">
      <t>サイヨウ</t>
    </rPh>
    <rPh sb="15" eb="17">
      <t>ジッセキ</t>
    </rPh>
    <rPh sb="17" eb="18">
      <t>トウ</t>
    </rPh>
    <rPh sb="19" eb="21">
      <t>キニュウ</t>
    </rPh>
    <phoneticPr fontId="1"/>
  </si>
  <si>
    <t>調査にご協力いただきありがとうございます
（問合先：県雇用政策課0852-22-6918）</t>
    <rPh sb="0" eb="2">
      <t>チョウサ</t>
    </rPh>
    <rPh sb="4" eb="6">
      <t>キョウリョク</t>
    </rPh>
    <rPh sb="22" eb="24">
      <t>トイアワ</t>
    </rPh>
    <rPh sb="24" eb="25">
      <t>サキ</t>
    </rPh>
    <rPh sb="26" eb="27">
      <t>ケン</t>
    </rPh>
    <rPh sb="27" eb="32">
      <t>コヨウセイサクカ</t>
    </rPh>
    <phoneticPr fontId="1"/>
  </si>
  <si>
    <t>イ．採用にかかる経費の補助（HP・チラシの充実、サイト登録料 等）</t>
    <rPh sb="2" eb="4">
      <t>サイヨウ</t>
    </rPh>
    <rPh sb="8" eb="10">
      <t>ケイヒ</t>
    </rPh>
    <rPh sb="11" eb="13">
      <t>ホジョ</t>
    </rPh>
    <rPh sb="21" eb="23">
      <t>ジュウジツ</t>
    </rPh>
    <rPh sb="27" eb="30">
      <t>トウロクリョウ</t>
    </rPh>
    <rPh sb="31" eb="32">
      <t>トウ</t>
    </rPh>
    <phoneticPr fontId="1"/>
  </si>
  <si>
    <t>エ．インターンシップ等への取組支援</t>
    <rPh sb="10" eb="11">
      <t>トウ</t>
    </rPh>
    <rPh sb="13" eb="15">
      <t>トリクミ</t>
    </rPh>
    <rPh sb="15" eb="17">
      <t>シエン</t>
    </rPh>
    <phoneticPr fontId="1"/>
  </si>
  <si>
    <t>オ．学生との交流イベントの実施</t>
    <rPh sb="2" eb="4">
      <t>ガクセイ</t>
    </rPh>
    <rPh sb="6" eb="8">
      <t>コウリュウ</t>
    </rPh>
    <rPh sb="13" eb="15">
      <t>ジッシ</t>
    </rPh>
    <phoneticPr fontId="1"/>
  </si>
  <si>
    <t>カ．特段の期待はない</t>
    <rPh sb="2" eb="4">
      <t>トクダン</t>
    </rPh>
    <rPh sb="5" eb="7">
      <t>キタイ</t>
    </rPh>
    <phoneticPr fontId="1"/>
  </si>
  <si>
    <t>ア．採用担当者のマンパワー不足支援</t>
    <rPh sb="2" eb="4">
      <t>サイヨウ</t>
    </rPh>
    <rPh sb="4" eb="7">
      <t>タントウシャ</t>
    </rPh>
    <rPh sb="13" eb="15">
      <t>ブソク</t>
    </rPh>
    <rPh sb="15" eb="17">
      <t>シエン</t>
    </rPh>
    <phoneticPr fontId="1"/>
  </si>
  <si>
    <t>島根県雇用政策課 採用計画調査担当 行</t>
    <rPh sb="9" eb="11">
      <t>サイヨウ</t>
    </rPh>
    <rPh sb="11" eb="13">
      <t>ケイカク</t>
    </rPh>
    <rPh sb="13" eb="15">
      <t>チョウサ</t>
    </rPh>
    <phoneticPr fontId="1"/>
  </si>
  <si>
    <t>基礎情報</t>
    <rPh sb="0" eb="2">
      <t>キソ</t>
    </rPh>
    <rPh sb="2" eb="4">
      <t>ジョウホウ</t>
    </rPh>
    <phoneticPr fontId="1"/>
  </si>
  <si>
    <t>１．概況</t>
    <rPh sb="2" eb="4">
      <t>ガイキョウ</t>
    </rPh>
    <phoneticPr fontId="1"/>
  </si>
  <si>
    <t>⑸</t>
    <phoneticPr fontId="1"/>
  </si>
  <si>
    <t>２．採用実績</t>
    <rPh sb="2" eb="4">
      <t>サイヨウ</t>
    </rPh>
    <rPh sb="4" eb="6">
      <t>ジッセキ</t>
    </rPh>
    <phoneticPr fontId="1"/>
  </si>
  <si>
    <t>３．採用計画・予定</t>
    <rPh sb="2" eb="4">
      <t>サイヨウ</t>
    </rPh>
    <rPh sb="4" eb="6">
      <t>ケイカク</t>
    </rPh>
    <rPh sb="7" eb="9">
      <t>ヨテイ</t>
    </rPh>
    <phoneticPr fontId="1"/>
  </si>
  <si>
    <t>前提</t>
    <rPh sb="0" eb="2">
      <t>ゼンテイ</t>
    </rPh>
    <phoneticPr fontId="1"/>
  </si>
  <si>
    <t>５．支援制度</t>
    <rPh sb="2" eb="4">
      <t>シエン</t>
    </rPh>
    <rPh sb="4" eb="6">
      <t>セイド</t>
    </rPh>
    <phoneticPr fontId="1"/>
  </si>
  <si>
    <t>６．要望</t>
    <rPh sb="2" eb="4">
      <t>ヨウボウ</t>
    </rPh>
    <phoneticPr fontId="1"/>
  </si>
  <si>
    <t>プルダウン</t>
    <phoneticPr fontId="1"/>
  </si>
  <si>
    <t>〇</t>
    <phoneticPr fontId="1"/>
  </si>
  <si>
    <t>業種</t>
    <rPh sb="0" eb="2">
      <t>ギョウシュ</t>
    </rPh>
    <phoneticPr fontId="1"/>
  </si>
  <si>
    <t>法人番号</t>
    <rPh sb="0" eb="2">
      <t>ホウジン</t>
    </rPh>
    <rPh sb="2" eb="4">
      <t>バンゴウ</t>
    </rPh>
    <phoneticPr fontId="1"/>
  </si>
  <si>
    <r>
      <t xml:space="preserve">1．採用に関する概況   </t>
    </r>
    <r>
      <rPr>
        <b/>
        <sz val="12"/>
        <color rgb="FFC00000"/>
        <rFont val="Yu Gothic UI"/>
        <family val="3"/>
        <charset val="128"/>
      </rPr>
      <t>（複数選択可以外は一択で回答してください）</t>
    </r>
    <rPh sb="14" eb="16">
      <t>フクスウ</t>
    </rPh>
    <rPh sb="16" eb="18">
      <t>センタク</t>
    </rPh>
    <rPh sb="18" eb="19">
      <t>カ</t>
    </rPh>
    <rPh sb="19" eb="21">
      <t>イガイ</t>
    </rPh>
    <rPh sb="22" eb="24">
      <t>イッタク</t>
    </rPh>
    <rPh sb="25" eb="27">
      <t>カイトウ</t>
    </rPh>
    <phoneticPr fontId="1"/>
  </si>
  <si>
    <r>
      <t xml:space="preserve">※4 </t>
    </r>
    <r>
      <rPr>
        <b/>
        <u/>
        <sz val="8"/>
        <color theme="1"/>
        <rFont val="Yu Gothic UI"/>
        <family val="3"/>
        <charset val="128"/>
      </rPr>
      <t>卒業前の高校生又は大学生等に対して</t>
    </r>
    <r>
      <rPr>
        <sz val="8"/>
        <color theme="1"/>
        <rFont val="Yu Gothic UI"/>
        <family val="3"/>
        <charset val="128"/>
      </rPr>
      <t>採用選考(入社試験、面接等)や内定を行っている場合は</t>
    </r>
    <r>
      <rPr>
        <b/>
        <u/>
        <sz val="8"/>
        <color theme="1"/>
        <rFont val="Yu Gothic UI"/>
        <family val="3"/>
        <charset val="128"/>
      </rPr>
      <t>ア、イいずれかに〇を記入してください。</t>
    </r>
    <rPh sb="3" eb="5">
      <t>ソツギョウ</t>
    </rPh>
    <rPh sb="5" eb="6">
      <t>マエ</t>
    </rPh>
    <rPh sb="7" eb="10">
      <t>コウコウセイ</t>
    </rPh>
    <rPh sb="10" eb="11">
      <t>マタ</t>
    </rPh>
    <rPh sb="12" eb="16">
      <t>ダイガクセイトウ</t>
    </rPh>
    <rPh sb="17" eb="18">
      <t>タイ</t>
    </rPh>
    <rPh sb="20" eb="22">
      <t>サイヨウ</t>
    </rPh>
    <rPh sb="22" eb="24">
      <t>センコウ</t>
    </rPh>
    <rPh sb="25" eb="27">
      <t>ニュウシャ</t>
    </rPh>
    <rPh sb="27" eb="29">
      <t>シケン</t>
    </rPh>
    <rPh sb="30" eb="32">
      <t>メンセツ</t>
    </rPh>
    <rPh sb="32" eb="33">
      <t>トウ</t>
    </rPh>
    <rPh sb="35" eb="37">
      <t>ナイテイ</t>
    </rPh>
    <rPh sb="38" eb="39">
      <t>オコナ</t>
    </rPh>
    <rPh sb="43" eb="45">
      <t>バアイ</t>
    </rPh>
    <rPh sb="56" eb="58">
      <t>キニュウ</t>
    </rPh>
    <phoneticPr fontId="1"/>
  </si>
  <si>
    <t xml:space="preserve">  （ア、イ両方に〇がある場合は、イとして集計を行います）</t>
    <rPh sb="6" eb="8">
      <t>リョウホウ</t>
    </rPh>
    <rPh sb="13" eb="15">
      <t>バアイ</t>
    </rPh>
    <rPh sb="21" eb="23">
      <t>シュウケイ</t>
    </rPh>
    <rPh sb="24" eb="25">
      <t>オコナ</t>
    </rPh>
    <phoneticPr fontId="1"/>
  </si>
  <si>
    <r>
      <t>「採用する学歴区分調整可」の場合は右に〇を記入(選択)お願いします</t>
    </r>
    <r>
      <rPr>
        <b/>
        <sz val="8"/>
        <color theme="1"/>
        <rFont val="Yu Gothic UI"/>
        <family val="3"/>
        <charset val="128"/>
      </rPr>
      <t>(注3)</t>
    </r>
    <rPh sb="1" eb="3">
      <t>サイヨウ</t>
    </rPh>
    <rPh sb="5" eb="7">
      <t>ガクレキ</t>
    </rPh>
    <rPh sb="7" eb="9">
      <t>クブン</t>
    </rPh>
    <rPh sb="9" eb="11">
      <t>チョウセイ</t>
    </rPh>
    <rPh sb="11" eb="12">
      <t>カ</t>
    </rPh>
    <rPh sb="14" eb="16">
      <t>バアイ</t>
    </rPh>
    <rPh sb="17" eb="18">
      <t>ミギ</t>
    </rPh>
    <rPh sb="21" eb="23">
      <t>キニュウ</t>
    </rPh>
    <rPh sb="28" eb="29">
      <t>ネガ</t>
    </rPh>
    <rPh sb="34" eb="35">
      <t>チュウ</t>
    </rPh>
    <phoneticPr fontId="1"/>
  </si>
  <si>
    <r>
      <rPr>
        <b/>
        <sz val="11"/>
        <color theme="1"/>
        <rFont val="Yu Gothic UI"/>
        <family val="3"/>
        <charset val="128"/>
      </rPr>
      <t xml:space="preserve">「学歴不問」の場合について
 </t>
    </r>
    <r>
      <rPr>
        <sz val="11"/>
        <color theme="1"/>
        <rFont val="Yu Gothic UI"/>
        <family val="3"/>
        <charset val="128"/>
      </rPr>
      <t>⇒現状分析や施策を検討する上で、求人傾向の把握が難しくなっていま
    す。「学歴不問」の場合でも、お手数ですが、「注3」のとおり、できるだけ貴
    社で最も希望される学歴区分での記載をお願いします。
（全く問わない場合は、「中学校卒」に記入お願いします）</t>
    </r>
    <rPh sb="74" eb="75">
      <t>チュウ</t>
    </rPh>
    <phoneticPr fontId="1"/>
  </si>
  <si>
    <r>
      <rPr>
        <b/>
        <sz val="9"/>
        <color theme="1"/>
        <rFont val="Yu Gothic UI"/>
        <family val="3"/>
        <charset val="128"/>
      </rPr>
      <t>採用学歴区分が明確でない場合（短大卒でも大卒でも2人採用 等）</t>
    </r>
    <r>
      <rPr>
        <sz val="9"/>
        <color theme="1"/>
        <rFont val="Yu Gothic UI"/>
        <family val="3"/>
        <charset val="128"/>
      </rPr>
      <t xml:space="preserve">
 ⇒学生が志望しやすいよう、最も希望される学歴区分をご記入ください。
    また、表の下の「採用する学歴は調整可」に〇を記入お願いします。</t>
    </r>
    <rPh sb="0" eb="2">
      <t>サイヨウ</t>
    </rPh>
    <rPh sb="2" eb="4">
      <t>ガクレキ</t>
    </rPh>
    <rPh sb="4" eb="6">
      <t>クブン</t>
    </rPh>
    <rPh sb="7" eb="9">
      <t>メイカク</t>
    </rPh>
    <rPh sb="12" eb="14">
      <t>バアイ</t>
    </rPh>
    <rPh sb="15" eb="17">
      <t>タンダイ</t>
    </rPh>
    <rPh sb="17" eb="18">
      <t>ソツ</t>
    </rPh>
    <rPh sb="20" eb="22">
      <t>ダイソツ</t>
    </rPh>
    <rPh sb="25" eb="26">
      <t>ニン</t>
    </rPh>
    <rPh sb="26" eb="28">
      <t>サイヨウ</t>
    </rPh>
    <rPh sb="29" eb="30">
      <t>トウ</t>
    </rPh>
    <rPh sb="34" eb="36">
      <t>ガクセイ</t>
    </rPh>
    <rPh sb="37" eb="39">
      <t>シボウ</t>
    </rPh>
    <rPh sb="46" eb="47">
      <t>モット</t>
    </rPh>
    <rPh sb="48" eb="50">
      <t>キボウ</t>
    </rPh>
    <rPh sb="53" eb="55">
      <t>ガクレキ</t>
    </rPh>
    <rPh sb="55" eb="57">
      <t>クブン</t>
    </rPh>
    <rPh sb="59" eb="61">
      <t>キニュウ</t>
    </rPh>
    <rPh sb="74" eb="75">
      <t>ヒョウ</t>
    </rPh>
    <rPh sb="76" eb="77">
      <t>シタ</t>
    </rPh>
    <rPh sb="79" eb="81">
      <t>サイヨウ</t>
    </rPh>
    <rPh sb="83" eb="85">
      <t>ガクレキ</t>
    </rPh>
    <rPh sb="86" eb="88">
      <t>チョウセイ</t>
    </rPh>
    <rPh sb="88" eb="89">
      <t>カ</t>
    </rPh>
    <rPh sb="93" eb="95">
      <t>キニュウ</t>
    </rPh>
    <rPh sb="96" eb="97">
      <t>ネガ</t>
    </rPh>
    <phoneticPr fontId="1"/>
  </si>
  <si>
    <r>
      <rPr>
        <b/>
        <sz val="9"/>
        <color theme="1"/>
        <rFont val="Yu Gothic UI"/>
        <family val="3"/>
        <charset val="128"/>
      </rPr>
      <t>採用予定を一定の範囲としている場合（3～5人 等）</t>
    </r>
    <r>
      <rPr>
        <sz val="9"/>
        <color theme="1"/>
        <rFont val="Yu Gothic UI"/>
        <family val="3"/>
        <charset val="128"/>
      </rPr>
      <t xml:space="preserve">
 ⇒中央の値をご記入ください。（3～5人の場合 → 4人）</t>
    </r>
    <rPh sb="0" eb="2">
      <t>サイヨウ</t>
    </rPh>
    <rPh sb="2" eb="4">
      <t>ヨテイ</t>
    </rPh>
    <rPh sb="5" eb="7">
      <t>イッテイ</t>
    </rPh>
    <rPh sb="8" eb="10">
      <t>ハンイ</t>
    </rPh>
    <rPh sb="15" eb="17">
      <t>バアイ</t>
    </rPh>
    <rPh sb="21" eb="22">
      <t>ニン</t>
    </rPh>
    <rPh sb="23" eb="24">
      <t>トウ</t>
    </rPh>
    <rPh sb="28" eb="30">
      <t>チュウオウ</t>
    </rPh>
    <rPh sb="31" eb="32">
      <t>アタイ</t>
    </rPh>
    <rPh sb="34" eb="36">
      <t>キニュウ</t>
    </rPh>
    <rPh sb="45" eb="46">
      <t>ニン</t>
    </rPh>
    <rPh sb="47" eb="49">
      <t>バアイ</t>
    </rPh>
    <rPh sb="53" eb="54">
      <t>ニン</t>
    </rPh>
    <phoneticPr fontId="1"/>
  </si>
  <si>
    <r>
      <t xml:space="preserve">⑴  県支援事業「若年者採用の専門家無料派遣事業」の活用  </t>
    </r>
    <r>
      <rPr>
        <b/>
        <sz val="9"/>
        <color theme="1"/>
        <rFont val="Yu Gothic UI"/>
        <family val="3"/>
        <charset val="128"/>
      </rPr>
      <t>(委託事業者：(株)マイナビ)</t>
    </r>
    <rPh sb="4" eb="6">
      <t>シエン</t>
    </rPh>
    <rPh sb="6" eb="8">
      <t>ジギョウ</t>
    </rPh>
    <rPh sb="18" eb="20">
      <t>ムリョウ</t>
    </rPh>
    <rPh sb="26" eb="28">
      <t>カツヨウ</t>
    </rPh>
    <phoneticPr fontId="1"/>
  </si>
  <si>
    <r>
      <rPr>
        <b/>
        <sz val="11"/>
        <color theme="1"/>
        <rFont val="Yu Gothic UI"/>
        <family val="3"/>
        <charset val="128"/>
      </rPr>
      <t>採用学歴区分が明確でない場合（短大卒でも大卒でも2人採用 等）</t>
    </r>
    <r>
      <rPr>
        <sz val="11"/>
        <color theme="1"/>
        <rFont val="Yu Gothic UI"/>
        <family val="3"/>
        <charset val="128"/>
      </rPr>
      <t xml:space="preserve">
 ⇒学生が志望しやすいよう、最も希望される学歴区分をご記入ください。
    また、表の下の「採用する学歴は調整可」に〇を記入お願いします。</t>
    </r>
    <rPh sb="25" eb="26">
      <t>ニン</t>
    </rPh>
    <phoneticPr fontId="1"/>
  </si>
  <si>
    <t>管理番号</t>
    <rPh sb="0" eb="2">
      <t>カンリ</t>
    </rPh>
    <rPh sb="2" eb="4">
      <t>バンゴウ</t>
    </rPh>
    <phoneticPr fontId="1"/>
  </si>
  <si>
    <t>（名）</t>
    <rPh sb="1" eb="2">
      <t>メイ</t>
    </rPh>
    <phoneticPr fontId="1"/>
  </si>
  <si>
    <t>(姓)</t>
    <rPh sb="1" eb="2">
      <t>セイ</t>
    </rPh>
    <phoneticPr fontId="1"/>
  </si>
  <si>
    <t>採用(自社)ブランディングの強化　→概要ご教示ください</t>
    <rPh sb="0" eb="2">
      <t>サイヨウ</t>
    </rPh>
    <rPh sb="3" eb="5">
      <t>ジシャ</t>
    </rPh>
    <rPh sb="14" eb="16">
      <t>キョウカ</t>
    </rPh>
    <rPh sb="18" eb="20">
      <t>ガイヨウ</t>
    </rPh>
    <rPh sb="21" eb="23">
      <t>キョウジ</t>
    </rPh>
    <phoneticPr fontId="1"/>
  </si>
  <si>
    <t>発送番号</t>
    <rPh sb="0" eb="2">
      <t>ハッソウ</t>
    </rPh>
    <rPh sb="2" eb="4">
      <t>バンゴウ</t>
    </rPh>
    <phoneticPr fontId="1"/>
  </si>
  <si>
    <t>←事務処理のため封筒ラベル記載の発送番号をご入力ください
  （不明な場合、封筒廃棄の場合等は空欄で結構です）</t>
    <rPh sb="1" eb="3">
      <t>ジム</t>
    </rPh>
    <rPh sb="3" eb="5">
      <t>ショリ</t>
    </rPh>
    <rPh sb="8" eb="10">
      <t>フウトウ</t>
    </rPh>
    <rPh sb="13" eb="15">
      <t>キサイ</t>
    </rPh>
    <rPh sb="16" eb="18">
      <t>ハッソウ</t>
    </rPh>
    <rPh sb="18" eb="20">
      <t>バンゴウ</t>
    </rPh>
    <rPh sb="22" eb="24">
      <t>ニュウリョク</t>
    </rPh>
    <rPh sb="32" eb="34">
      <t>フメイ</t>
    </rPh>
    <rPh sb="35" eb="37">
      <t>バアイ</t>
    </rPh>
    <rPh sb="38" eb="40">
      <t>フウトウ</t>
    </rPh>
    <rPh sb="40" eb="42">
      <t>ハイキ</t>
    </rPh>
    <rPh sb="43" eb="45">
      <t>バアイ</t>
    </rPh>
    <rPh sb="45" eb="46">
      <t>トウ</t>
    </rPh>
    <rPh sb="47" eb="49">
      <t>クウラン</t>
    </rPh>
    <rPh sb="50" eb="52">
      <t>ケッコウ</t>
    </rPh>
    <phoneticPr fontId="1"/>
  </si>
  <si>
    <t>　県実施の専門家派遣事業の活用のご希望があればご記入ください。（過去ご活用の場合も再度可能です）</t>
    <rPh sb="1" eb="2">
      <t>ケン</t>
    </rPh>
    <rPh sb="2" eb="4">
      <t>ジッシ</t>
    </rPh>
    <rPh sb="5" eb="8">
      <t>センモンカ</t>
    </rPh>
    <rPh sb="8" eb="10">
      <t>ハケン</t>
    </rPh>
    <rPh sb="10" eb="12">
      <t>ジギョウ</t>
    </rPh>
    <rPh sb="13" eb="15">
      <t>カツヨウ</t>
    </rPh>
    <rPh sb="17" eb="19">
      <t>キボウ</t>
    </rPh>
    <rPh sb="24" eb="26">
      <t>キニュウ</t>
    </rPh>
    <rPh sb="32" eb="34">
      <t>カコ</t>
    </rPh>
    <rPh sb="35" eb="37">
      <t>カツヨウ</t>
    </rPh>
    <rPh sb="38" eb="40">
      <t>バアイ</t>
    </rPh>
    <rPh sb="41" eb="43">
      <t>サイド</t>
    </rPh>
    <rPh sb="43" eb="45">
      <t>カノウ</t>
    </rPh>
    <phoneticPr fontId="1"/>
  </si>
  <si>
    <t>ア．現時点活用しない</t>
    <rPh sb="2" eb="5">
      <t>ゲンジテン</t>
    </rPh>
    <rPh sb="5" eb="7">
      <t>カツヨウ</t>
    </rPh>
    <phoneticPr fontId="1"/>
  </si>
  <si>
    <t>イ．活用する</t>
    <rPh sb="2" eb="4">
      <t>カツヨウ</t>
    </rPh>
    <phoneticPr fontId="1"/>
  </si>
  <si>
    <t>→　６月末までを目途に県からご連絡します。</t>
    <rPh sb="3" eb="4">
      <t>ガツ</t>
    </rPh>
    <rPh sb="4" eb="5">
      <t>マツ</t>
    </rPh>
    <rPh sb="8" eb="10">
      <t>モクト</t>
    </rPh>
    <rPh sb="11" eb="12">
      <t>ケン</t>
    </rPh>
    <rPh sb="15" eb="17">
      <t>レンラク</t>
    </rPh>
    <phoneticPr fontId="1"/>
  </si>
  <si>
    <t>②　学生との接点又は採用活動として効果のあった取組をご教示ください。　※ 複数回答可</t>
    <rPh sb="8" eb="9">
      <t>マタ</t>
    </rPh>
    <rPh sb="10" eb="12">
      <t>サイヨウ</t>
    </rPh>
    <rPh sb="12" eb="14">
      <t>カツドウ</t>
    </rPh>
    <rPh sb="27" eb="29">
      <t>キョウジ</t>
    </rPh>
    <phoneticPr fontId="1"/>
  </si>
  <si>
    <t>①　採用活動の際、学生からエントリーのあったサイト・機関をご教示ください。※ 複数回答可</t>
    <rPh sb="2" eb="4">
      <t>サイヨウ</t>
    </rPh>
    <rPh sb="4" eb="6">
      <t>カツドウ</t>
    </rPh>
    <rPh sb="7" eb="8">
      <t>サイ</t>
    </rPh>
    <rPh sb="9" eb="11">
      <t>ガクセイ</t>
    </rPh>
    <rPh sb="26" eb="28">
      <t>キカン</t>
    </rPh>
    <rPh sb="30" eb="32">
      <t>キョウジ</t>
    </rPh>
    <phoneticPr fontId="1"/>
  </si>
  <si>
    <t>マイナビ</t>
    <phoneticPr fontId="1"/>
  </si>
  <si>
    <t>大学等キャリアセンター</t>
    <rPh sb="0" eb="3">
      <t>ダイガクトウ</t>
    </rPh>
    <phoneticPr fontId="1"/>
  </si>
  <si>
    <t>上記以外</t>
    <rPh sb="0" eb="2">
      <t>ジョウキ</t>
    </rPh>
    <rPh sb="2" eb="4">
      <t>イガイ</t>
    </rPh>
    <phoneticPr fontId="1"/>
  </si>
  <si>
    <t>自社サイト</t>
    <rPh sb="0" eb="2">
      <t>ジシャ</t>
    </rPh>
    <phoneticPr fontId="1"/>
  </si>
  <si>
    <r>
      <t>③　自社の採用活動における課題をご教示ください。　</t>
    </r>
    <r>
      <rPr>
        <b/>
        <sz val="11"/>
        <color rgb="FFC00000"/>
        <rFont val="Yu Gothic UI"/>
        <family val="3"/>
        <charset val="128"/>
      </rPr>
      <t>※ ３つ以内複数回答</t>
    </r>
    <rPh sb="2" eb="4">
      <t>ジシャ</t>
    </rPh>
    <rPh sb="5" eb="7">
      <t>サイヨウ</t>
    </rPh>
    <rPh sb="7" eb="9">
      <t>カツドウ</t>
    </rPh>
    <rPh sb="13" eb="15">
      <t>カダイ</t>
    </rPh>
    <rPh sb="17" eb="19">
      <t>キョウジ</t>
    </rPh>
    <rPh sb="29" eb="31">
      <t>イナイ</t>
    </rPh>
    <phoneticPr fontId="1"/>
  </si>
  <si>
    <r>
      <t>⑵  採用活動への支援について島根県事業に期待する項目を選択お願いします</t>
    </r>
    <r>
      <rPr>
        <b/>
        <sz val="11"/>
        <color rgb="FFC00000"/>
        <rFont val="Yu Gothic UI"/>
        <family val="3"/>
        <charset val="128"/>
      </rPr>
      <t>（複数可）</t>
    </r>
    <rPh sb="3" eb="5">
      <t>サイヨウ</t>
    </rPh>
    <rPh sb="5" eb="7">
      <t>カツドウ</t>
    </rPh>
    <rPh sb="9" eb="11">
      <t>シエン</t>
    </rPh>
    <rPh sb="15" eb="18">
      <t>シマネケン</t>
    </rPh>
    <rPh sb="18" eb="20">
      <t>ジギョウ</t>
    </rPh>
    <rPh sb="21" eb="23">
      <t>キタイ</t>
    </rPh>
    <rPh sb="25" eb="27">
      <t>コウモク</t>
    </rPh>
    <rPh sb="28" eb="30">
      <t>センタク</t>
    </rPh>
    <rPh sb="31" eb="32">
      <t>ネガ</t>
    </rPh>
    <rPh sb="37" eb="39">
      <t>フクスウ</t>
    </rPh>
    <rPh sb="39" eb="40">
      <t>カ</t>
    </rPh>
    <phoneticPr fontId="1"/>
  </si>
  <si>
    <t>ウ．内定辞退者の増加</t>
    <phoneticPr fontId="1"/>
  </si>
  <si>
    <t>エ．対象者への広報・ＰＲ不足</t>
    <rPh sb="7" eb="9">
      <t>コウホウ</t>
    </rPh>
    <phoneticPr fontId="1"/>
  </si>
  <si>
    <t>オ．採用担当者の不足</t>
    <phoneticPr fontId="1"/>
  </si>
  <si>
    <t>カ．予算上の制約</t>
    <phoneticPr fontId="1"/>
  </si>
  <si>
    <t>キ．分からない</t>
    <phoneticPr fontId="1"/>
  </si>
  <si>
    <t>ク．その他→記入お願いします</t>
    <phoneticPr fontId="1"/>
  </si>
  <si>
    <t>⑷  採用予定の学歴区分（※複数選択可）</t>
    <rPh sb="3" eb="5">
      <t>サイヨウ</t>
    </rPh>
    <rPh sb="5" eb="7">
      <t>ヨテイ</t>
    </rPh>
    <rPh sb="8" eb="10">
      <t>ガクレキ</t>
    </rPh>
    <rPh sb="10" eb="12">
      <t>クブン</t>
    </rPh>
    <phoneticPr fontId="1"/>
  </si>
  <si>
    <t>Excel入力用</t>
    <rPh sb="5" eb="7">
      <t>ニュウリョク</t>
    </rPh>
    <rPh sb="7" eb="8">
      <t>ヨウ</t>
    </rPh>
    <phoneticPr fontId="1"/>
  </si>
  <si>
    <t>E-mail</t>
    <phoneticPr fontId="1"/>
  </si>
  <si>
    <t>リクナビ</t>
    <phoneticPr fontId="1"/>
  </si>
  <si>
    <t>⑴  採用実績数（実績がない場合は右下欄に〇を記入してください）</t>
    <rPh sb="17" eb="18">
      <t>ミギ</t>
    </rPh>
    <rPh sb="18" eb="19">
      <t>シタ</t>
    </rPh>
    <rPh sb="19" eb="20">
      <t>ラン</t>
    </rPh>
    <phoneticPr fontId="1"/>
  </si>
  <si>
    <t>⑵  採用の状況（大卒等の新卒者関係）</t>
    <rPh sb="9" eb="11">
      <t>ダイソツ</t>
    </rPh>
    <rPh sb="11" eb="12">
      <t>トウ</t>
    </rPh>
    <rPh sb="13" eb="16">
      <t>シンソツシャ</t>
    </rPh>
    <rPh sb="16" eb="18">
      <t>カンケイ</t>
    </rPh>
    <phoneticPr fontId="1"/>
  </si>
  <si>
    <t>番号</t>
    <rPh sb="0" eb="2">
      <t>バンゴウ</t>
    </rPh>
    <phoneticPr fontId="1"/>
  </si>
  <si>
    <t>自社実施分(上記に該当しないもの)</t>
    <rPh sb="0" eb="2">
      <t>ジシャ</t>
    </rPh>
    <rPh sb="2" eb="4">
      <t>ジッシ</t>
    </rPh>
    <rPh sb="4" eb="5">
      <t>ブン</t>
    </rPh>
    <rPh sb="6" eb="8">
      <t>ジョウキ</t>
    </rPh>
    <rPh sb="9" eb="11">
      <t>ガイトウ</t>
    </rPh>
    <phoneticPr fontId="1"/>
  </si>
  <si>
    <t>①</t>
    <phoneticPr fontId="1"/>
  </si>
  <si>
    <t>②ア</t>
    <phoneticPr fontId="1"/>
  </si>
  <si>
    <t>②イ</t>
    <phoneticPr fontId="1"/>
  </si>
  <si>
    <t>イ．大学、短大、専門学校、高専等の先生やキャリアセンターとのつながり強化</t>
    <rPh sb="2" eb="4">
      <t>ダイガク</t>
    </rPh>
    <rPh sb="5" eb="7">
      <t>タンダイ</t>
    </rPh>
    <rPh sb="8" eb="12">
      <t>センモンガッコウ</t>
    </rPh>
    <rPh sb="13" eb="15">
      <t>コウセン</t>
    </rPh>
    <rPh sb="15" eb="16">
      <t>トウ</t>
    </rPh>
    <rPh sb="17" eb="19">
      <t>センセイ</t>
    </rPh>
    <rPh sb="34" eb="36">
      <t>キョウカ</t>
    </rPh>
    <phoneticPr fontId="1"/>
  </si>
  <si>
    <t>ウ．インターンシップ・仕事体験の実施</t>
    <rPh sb="11" eb="13">
      <t>シゴト</t>
    </rPh>
    <rPh sb="13" eb="15">
      <t>タイケン</t>
    </rPh>
    <rPh sb="16" eb="18">
      <t>ジッシ</t>
    </rPh>
    <phoneticPr fontId="1"/>
  </si>
  <si>
    <t>エ．広報、情報発信の強化</t>
    <rPh sb="2" eb="4">
      <t>コウホウ</t>
    </rPh>
    <rPh sb="5" eb="7">
      <t>ジョウホウ</t>
    </rPh>
    <rPh sb="7" eb="9">
      <t>ハッシン</t>
    </rPh>
    <rPh sb="10" eb="12">
      <t>キョウカ</t>
    </rPh>
    <phoneticPr fontId="1"/>
  </si>
  <si>
    <t>オ．採用職種・人員等の見直し</t>
    <rPh sb="2" eb="4">
      <t>サイヨウ</t>
    </rPh>
    <rPh sb="4" eb="6">
      <t>ショクシュ</t>
    </rPh>
    <rPh sb="7" eb="9">
      <t>ジンイン</t>
    </rPh>
    <rPh sb="9" eb="10">
      <t>トウ</t>
    </rPh>
    <rPh sb="11" eb="13">
      <t>ミナオ</t>
    </rPh>
    <phoneticPr fontId="1"/>
  </si>
  <si>
    <t>カ．有料人材紹介サービスの活用</t>
    <rPh sb="2" eb="4">
      <t>ユウリョウ</t>
    </rPh>
    <rPh sb="4" eb="6">
      <t>ジンザイ</t>
    </rPh>
    <rPh sb="6" eb="8">
      <t>ショウカイ</t>
    </rPh>
    <rPh sb="13" eb="15">
      <t>カツヨウ</t>
    </rPh>
    <phoneticPr fontId="1"/>
  </si>
  <si>
    <t>キ．内定後フォローの強化</t>
    <rPh sb="2" eb="4">
      <t>ナイテイ</t>
    </rPh>
    <rPh sb="4" eb="5">
      <t>ゴ</t>
    </rPh>
    <rPh sb="10" eb="12">
      <t>キョウカ</t>
    </rPh>
    <phoneticPr fontId="1"/>
  </si>
  <si>
    <r>
      <t>ク．その他</t>
    </r>
    <r>
      <rPr>
        <sz val="9"/>
        <color theme="1"/>
        <rFont val="Yu Gothic UI"/>
        <family val="3"/>
        <charset val="128"/>
      </rPr>
      <t>→記入お願いします</t>
    </r>
    <phoneticPr fontId="1"/>
  </si>
  <si>
    <t>②ウ</t>
    <phoneticPr fontId="1"/>
  </si>
  <si>
    <t>②エ</t>
    <phoneticPr fontId="1"/>
  </si>
  <si>
    <t>②オ</t>
    <phoneticPr fontId="1"/>
  </si>
  <si>
    <t>③</t>
    <phoneticPr fontId="1"/>
  </si>
  <si>
    <t>5．県事業等の活用</t>
    <rPh sb="2" eb="3">
      <t>ケン</t>
    </rPh>
    <rPh sb="3" eb="6">
      <t>ジギョウトウ</t>
    </rPh>
    <rPh sb="7" eb="9">
      <t>カツヨウ</t>
    </rPh>
    <phoneticPr fontId="1"/>
  </si>
  <si>
    <t>集</t>
    <phoneticPr fontId="1"/>
  </si>
  <si>
    <t>計</t>
    <rPh sb="0" eb="1">
      <t>ケイ</t>
    </rPh>
    <phoneticPr fontId="1"/>
  </si>
  <si>
    <t>短大卒</t>
    <rPh sb="0" eb="2">
      <t>タンダイ</t>
    </rPh>
    <rPh sb="2" eb="3">
      <t>ソツ</t>
    </rPh>
    <phoneticPr fontId="3"/>
  </si>
  <si>
    <t>高専卒</t>
    <rPh sb="0" eb="2">
      <t>コウセン</t>
    </rPh>
    <rPh sb="2" eb="3">
      <t>ソツ</t>
    </rPh>
    <phoneticPr fontId="3"/>
  </si>
  <si>
    <t>高卒</t>
    <rPh sb="0" eb="2">
      <t>コウソツ</t>
    </rPh>
    <phoneticPr fontId="3"/>
  </si>
  <si>
    <t>中卒</t>
    <rPh sb="0" eb="2">
      <t>チュウソツ</t>
    </rPh>
    <phoneticPr fontId="3"/>
  </si>
  <si>
    <t>大卒</t>
    <rPh sb="0" eb="2">
      <t>ダイソツ</t>
    </rPh>
    <phoneticPr fontId="3"/>
  </si>
  <si>
    <t>実績なし</t>
    <rPh sb="0" eb="2">
      <t>ジッセキ</t>
    </rPh>
    <phoneticPr fontId="3"/>
  </si>
  <si>
    <t>②</t>
    <phoneticPr fontId="1"/>
  </si>
  <si>
    <t>オ</t>
    <phoneticPr fontId="1"/>
  </si>
  <si>
    <t>カ</t>
    <phoneticPr fontId="1"/>
  </si>
  <si>
    <t>キ</t>
    <phoneticPr fontId="1"/>
  </si>
  <si>
    <t>ク</t>
    <phoneticPr fontId="1"/>
  </si>
  <si>
    <t>他</t>
    <rPh sb="0" eb="1">
      <t>ホカ</t>
    </rPh>
    <phoneticPr fontId="1"/>
  </si>
  <si>
    <t>ア</t>
    <phoneticPr fontId="1"/>
  </si>
  <si>
    <t>イ</t>
    <phoneticPr fontId="1"/>
  </si>
  <si>
    <t>ウ</t>
    <phoneticPr fontId="1"/>
  </si>
  <si>
    <t>エ</t>
    <phoneticPr fontId="1"/>
  </si>
  <si>
    <t>４．中途-募集</t>
    <rPh sb="2" eb="4">
      <t>チュウト</t>
    </rPh>
    <phoneticPr fontId="1"/>
  </si>
  <si>
    <t>４．中途-実績</t>
    <rPh sb="2" eb="4">
      <t>チュウト</t>
    </rPh>
    <phoneticPr fontId="1"/>
  </si>
  <si>
    <t>合計</t>
    <rPh sb="0" eb="2">
      <t>ゴウケイ</t>
    </rPh>
    <phoneticPr fontId="1"/>
  </si>
  <si>
    <t>採用活動の令和７年度実績と令和８年度予定に関する調査　調査票</t>
    <phoneticPr fontId="1"/>
  </si>
  <si>
    <t>松江市</t>
    <rPh sb="0" eb="3">
      <t>マツエシ</t>
    </rPh>
    <phoneticPr fontId="1"/>
  </si>
  <si>
    <t>浜田市</t>
    <rPh sb="0" eb="3">
      <t>ハマダシ</t>
    </rPh>
    <phoneticPr fontId="1"/>
  </si>
  <si>
    <t>出雲市</t>
    <rPh sb="0" eb="3">
      <t>イズモシ</t>
    </rPh>
    <phoneticPr fontId="1"/>
  </si>
  <si>
    <t>益田市</t>
    <rPh sb="0" eb="3">
      <t>マスダシ</t>
    </rPh>
    <phoneticPr fontId="1"/>
  </si>
  <si>
    <t>安来市</t>
    <rPh sb="0" eb="3">
      <t>ヤスギシ</t>
    </rPh>
    <phoneticPr fontId="1"/>
  </si>
  <si>
    <t>大田市</t>
    <rPh sb="0" eb="3">
      <t>オオダシ</t>
    </rPh>
    <phoneticPr fontId="1"/>
  </si>
  <si>
    <t>江津市</t>
    <rPh sb="0" eb="3">
      <t>ゴウツシ</t>
    </rPh>
    <phoneticPr fontId="1"/>
  </si>
  <si>
    <t>雲南市</t>
    <rPh sb="0" eb="3">
      <t>ウンナンシ</t>
    </rPh>
    <phoneticPr fontId="1"/>
  </si>
  <si>
    <t>県外</t>
    <rPh sb="0" eb="2">
      <t>ケンガイ</t>
    </rPh>
    <phoneticPr fontId="1"/>
  </si>
  <si>
    <t>市町村</t>
    <rPh sb="0" eb="3">
      <t>シチョウソン</t>
    </rPh>
    <phoneticPr fontId="1"/>
  </si>
  <si>
    <t>⑵  2026(R8)年3月卒の採用実績について</t>
    <rPh sb="11" eb="12">
      <t>ネン</t>
    </rPh>
    <rPh sb="13" eb="14">
      <t>ガツ</t>
    </rPh>
    <rPh sb="14" eb="15">
      <t>ソツ</t>
    </rPh>
    <rPh sb="16" eb="18">
      <t>サイヨウ</t>
    </rPh>
    <rPh sb="18" eb="20">
      <t>ジッセキ</t>
    </rPh>
    <phoneticPr fontId="1"/>
  </si>
  <si>
    <t>⑶  2027(R9)年3月卒の採用計画・予定は、前年と比較して</t>
    <rPh sb="11" eb="12">
      <t>ネン</t>
    </rPh>
    <rPh sb="13" eb="14">
      <t>ガツ</t>
    </rPh>
    <rPh sb="14" eb="15">
      <t>ソツ</t>
    </rPh>
    <rPh sb="16" eb="18">
      <t>サイヨウ</t>
    </rPh>
    <rPh sb="18" eb="20">
      <t>ケイカク</t>
    </rPh>
    <rPh sb="21" eb="23">
      <t>ヨテイ</t>
    </rPh>
    <rPh sb="25" eb="27">
      <t>ゼンネン</t>
    </rPh>
    <rPh sb="28" eb="30">
      <t>ヒカク</t>
    </rPh>
    <phoneticPr fontId="1"/>
  </si>
  <si>
    <t>2．新卒者(2026(R8)年3月卒)の採用実績</t>
    <phoneticPr fontId="1"/>
  </si>
  <si>
    <t>3．新卒者(2027(R9)年3月卒)の採用計画（予定）</t>
    <rPh sb="22" eb="24">
      <t>ケイカク</t>
    </rPh>
    <rPh sb="25" eb="27">
      <t>ヨテイ</t>
    </rPh>
    <phoneticPr fontId="1"/>
  </si>
  <si>
    <t>【県内企業の採用活動支援のため、個社情報を県ＨＰへ公表し、県内外大学等へ情報提供します。（別表参照）】</t>
    <rPh sb="1" eb="3">
      <t>ケンナイ</t>
    </rPh>
    <rPh sb="3" eb="5">
      <t>キギョウ</t>
    </rPh>
    <rPh sb="6" eb="8">
      <t>サイヨウ</t>
    </rPh>
    <rPh sb="8" eb="10">
      <t>カツドウ</t>
    </rPh>
    <rPh sb="10" eb="12">
      <t>シエン</t>
    </rPh>
    <rPh sb="16" eb="18">
      <t>コシャ</t>
    </rPh>
    <rPh sb="18" eb="20">
      <t>ジョウホウ</t>
    </rPh>
    <rPh sb="21" eb="22">
      <t>ケン</t>
    </rPh>
    <rPh sb="25" eb="27">
      <t>コウヒョウ</t>
    </rPh>
    <rPh sb="29" eb="31">
      <t>ケンナイ</t>
    </rPh>
    <rPh sb="31" eb="32">
      <t>ガイ</t>
    </rPh>
    <rPh sb="32" eb="34">
      <t>ダイガク</t>
    </rPh>
    <rPh sb="34" eb="35">
      <t>トウ</t>
    </rPh>
    <rPh sb="36" eb="38">
      <t>ジョウホウ</t>
    </rPh>
    <rPh sb="38" eb="40">
      <t>テイキョウ</t>
    </rPh>
    <rPh sb="45" eb="46">
      <t>ベツ</t>
    </rPh>
    <rPh sb="46" eb="47">
      <t>ヒョウ</t>
    </rPh>
    <rPh sb="47" eb="49">
      <t>サンショウ</t>
    </rPh>
    <phoneticPr fontId="1"/>
  </si>
  <si>
    <t>4．中途採用者( 2025(R7)年度(2025.4～2026.3) )の採用実績</t>
    <rPh sb="2" eb="4">
      <t>チュウト</t>
    </rPh>
    <rPh sb="4" eb="7">
      <t>サイヨウシャ</t>
    </rPh>
    <rPh sb="17" eb="19">
      <t>ネンド</t>
    </rPh>
    <rPh sb="37" eb="39">
      <t>サイヨウ</t>
    </rPh>
    <rPh sb="39" eb="41">
      <t>ジッセキ</t>
    </rPh>
    <phoneticPr fontId="1"/>
  </si>
  <si>
    <t>中途採用　募集状況
（2025.4～2026.3）</t>
    <rPh sb="0" eb="2">
      <t>チュウト</t>
    </rPh>
    <rPh sb="2" eb="4">
      <t>サイヨウ</t>
    </rPh>
    <rPh sb="5" eb="7">
      <t>ボシュウ</t>
    </rPh>
    <rPh sb="7" eb="9">
      <t>ジョウキョウ</t>
    </rPh>
    <phoneticPr fontId="1"/>
  </si>
  <si>
    <t>中途採用　採用実績
（2025.4～2026.3）</t>
    <rPh sb="0" eb="2">
      <t>チュウト</t>
    </rPh>
    <rPh sb="2" eb="4">
      <t>サイヨウ</t>
    </rPh>
    <rPh sb="5" eb="7">
      <t>サイヨウ</t>
    </rPh>
    <rPh sb="7" eb="9">
      <t>ジッセキ</t>
    </rPh>
    <phoneticPr fontId="1"/>
  </si>
  <si>
    <t>取りまとめ結果は、令和8年6月末を目途に島根県公式サイト雇用政策課ホームページ内に掲載予定です。</t>
    <rPh sb="0" eb="1">
      <t>ト</t>
    </rPh>
    <rPh sb="5" eb="7">
      <t>ケッカ</t>
    </rPh>
    <rPh sb="9" eb="11">
      <t>レイワ</t>
    </rPh>
    <rPh sb="12" eb="13">
      <t>ネン</t>
    </rPh>
    <rPh sb="14" eb="15">
      <t>ガツ</t>
    </rPh>
    <rPh sb="15" eb="16">
      <t>マツ</t>
    </rPh>
    <rPh sb="17" eb="19">
      <t>モクト</t>
    </rPh>
    <rPh sb="20" eb="23">
      <t>シマネケン</t>
    </rPh>
    <rPh sb="23" eb="25">
      <t>コウシキ</t>
    </rPh>
    <rPh sb="28" eb="33">
      <t>コヨウセイサクカ</t>
    </rPh>
    <rPh sb="39" eb="40">
      <t>ナイ</t>
    </rPh>
    <rPh sb="41" eb="43">
      <t>ケイサイ</t>
    </rPh>
    <rPh sb="43" eb="45">
      <t>ヨテイ</t>
    </rPh>
    <phoneticPr fontId="1"/>
  </si>
  <si>
    <t>⑴過不足感</t>
    <rPh sb="1" eb="5">
      <t>カブソクカン</t>
    </rPh>
    <phoneticPr fontId="1"/>
  </si>
  <si>
    <t>⑵実績</t>
    <rPh sb="1" eb="3">
      <t>ジッセキ</t>
    </rPh>
    <phoneticPr fontId="1"/>
  </si>
  <si>
    <t>⑶予定：前年比</t>
    <rPh sb="1" eb="3">
      <t>ヨテイ</t>
    </rPh>
    <rPh sb="4" eb="7">
      <t>ゼンネンヒ</t>
    </rPh>
    <phoneticPr fontId="1"/>
  </si>
  <si>
    <t>⑷学歴</t>
    <rPh sb="1" eb="3">
      <t>ガクレキ</t>
    </rPh>
    <phoneticPr fontId="1"/>
  </si>
  <si>
    <t>⑵ 採用状況</t>
    <rPh sb="2" eb="6">
      <t>サイヨウジョウキョウ</t>
    </rPh>
    <phoneticPr fontId="1"/>
  </si>
  <si>
    <t xml:space="preserve"> ①エントリー機関</t>
    <rPh sb="7" eb="9">
      <t>キカン</t>
    </rPh>
    <phoneticPr fontId="1"/>
  </si>
  <si>
    <t>②効果的な取組</t>
    <rPh sb="1" eb="4">
      <t>コウカテキ</t>
    </rPh>
    <rPh sb="5" eb="7">
      <t>トリクミ</t>
    </rPh>
    <phoneticPr fontId="1"/>
  </si>
  <si>
    <t>ア．交流機会</t>
    <rPh sb="2" eb="6">
      <t>コウリュウキカイ</t>
    </rPh>
    <phoneticPr fontId="1"/>
  </si>
  <si>
    <t>イ．大学キャリア</t>
    <rPh sb="2" eb="4">
      <t>ダイガク</t>
    </rPh>
    <phoneticPr fontId="1"/>
  </si>
  <si>
    <t>ウ．インターンシップ等</t>
    <rPh sb="10" eb="11">
      <t>トウ</t>
    </rPh>
    <phoneticPr fontId="1"/>
  </si>
  <si>
    <t>エ．広報</t>
    <rPh sb="2" eb="4">
      <t>コウホウ</t>
    </rPh>
    <phoneticPr fontId="1"/>
  </si>
  <si>
    <t>②その他</t>
    <rPh sb="3" eb="4">
      <t>タ</t>
    </rPh>
    <phoneticPr fontId="1"/>
  </si>
  <si>
    <t>③自社の課題</t>
    <rPh sb="1" eb="3">
      <t>ジシャ</t>
    </rPh>
    <rPh sb="4" eb="6">
      <t>カダイ</t>
    </rPh>
    <phoneticPr fontId="1"/>
  </si>
  <si>
    <t>予定なし</t>
    <rPh sb="0" eb="2">
      <t>ヨテイ</t>
    </rPh>
    <phoneticPr fontId="1"/>
  </si>
  <si>
    <t>調整可</t>
    <rPh sb="0" eb="2">
      <t>チョウセイ</t>
    </rPh>
    <rPh sb="2" eb="3">
      <t>カ</t>
    </rPh>
    <phoneticPr fontId="1"/>
  </si>
  <si>
    <t>実績なし</t>
    <rPh sb="0" eb="2">
      <t>ジッセキ</t>
    </rPh>
    <phoneticPr fontId="1"/>
  </si>
  <si>
    <t>⑴専門家派遣</t>
    <rPh sb="1" eb="6">
      <t>センモンカハケン</t>
    </rPh>
    <phoneticPr fontId="1"/>
  </si>
  <si>
    <t>⑵期待する項目</t>
    <rPh sb="1" eb="3">
      <t>キタイ</t>
    </rPh>
    <rPh sb="5" eb="7">
      <t>コウモク</t>
    </rPh>
    <phoneticPr fontId="1"/>
  </si>
  <si>
    <r>
      <t>なお、</t>
    </r>
    <r>
      <rPr>
        <b/>
        <u/>
        <sz val="10.5"/>
        <color theme="1"/>
        <rFont val="Yu Gothic UI"/>
        <family val="3"/>
        <charset val="128"/>
      </rPr>
      <t>本社一括採用等の場合も、できるだけ島根県内事業所での採用予定・実績をご記入ください。</t>
    </r>
    <phoneticPr fontId="1"/>
  </si>
  <si>
    <t>表形式のものについては人数を記入してください。</t>
    <phoneticPr fontId="1"/>
  </si>
  <si>
    <t>回答は、各選択肢のうち該当するものに「○」をつけてください。</t>
    <phoneticPr fontId="1"/>
  </si>
  <si>
    <t>中学校卒（学歴不問）</t>
    <rPh sb="0" eb="3">
      <t>チュウガッコウ</t>
    </rPh>
    <rPh sb="3" eb="4">
      <t>ソツ</t>
    </rPh>
    <phoneticPr fontId="1"/>
  </si>
  <si>
    <t>新卒採用（2026年3月卒）募集状況</t>
    <rPh sb="0" eb="2">
      <t>シンソツ</t>
    </rPh>
    <rPh sb="2" eb="4">
      <t>サイヨウ</t>
    </rPh>
    <rPh sb="9" eb="10">
      <t>ネン</t>
    </rPh>
    <rPh sb="11" eb="12">
      <t>ガツ</t>
    </rPh>
    <rPh sb="12" eb="13">
      <t>ソツ</t>
    </rPh>
    <rPh sb="14" eb="16">
      <t>ボシュウ</t>
    </rPh>
    <rPh sb="16" eb="18">
      <t>ジョウキョウ</t>
    </rPh>
    <phoneticPr fontId="1"/>
  </si>
  <si>
    <t>新卒採用（2026年3月卒）採用実績</t>
    <rPh sb="0" eb="2">
      <t>シンソツ</t>
    </rPh>
    <rPh sb="2" eb="4">
      <t>サイヨウ</t>
    </rPh>
    <rPh sb="9" eb="10">
      <t>ネン</t>
    </rPh>
    <rPh sb="11" eb="12">
      <t>ガツ</t>
    </rPh>
    <rPh sb="12" eb="13">
      <t>ソツ</t>
    </rPh>
    <rPh sb="14" eb="16">
      <t>サイヨウ</t>
    </rPh>
    <rPh sb="16" eb="18">
      <t>ジッセキ</t>
    </rPh>
    <phoneticPr fontId="1"/>
  </si>
  <si>
    <t>新卒採用（2027年3月卒）
採用計画（予定）</t>
    <rPh sb="0" eb="2">
      <t>シンソツ</t>
    </rPh>
    <rPh sb="2" eb="4">
      <t>サイヨウ</t>
    </rPh>
    <rPh sb="9" eb="10">
      <t>ネン</t>
    </rPh>
    <rPh sb="11" eb="12">
      <t>ガツ</t>
    </rPh>
    <rPh sb="12" eb="13">
      <t>ソツ</t>
    </rPh>
    <rPh sb="15" eb="17">
      <t>サイヨウ</t>
    </rPh>
    <rPh sb="17" eb="19">
      <t>ケイカク</t>
    </rPh>
    <rPh sb="20" eb="22">
      <t>ヨテイ</t>
    </rPh>
    <phoneticPr fontId="1"/>
  </si>
  <si>
    <t>：半角数字入力</t>
    <rPh sb="1" eb="3">
      <t>ハンカク</t>
    </rPh>
    <rPh sb="3" eb="5">
      <t>スウジ</t>
    </rPh>
    <rPh sb="5" eb="7">
      <t>ニュウリョク</t>
    </rPh>
    <phoneticPr fontId="1"/>
  </si>
  <si>
    <t>ジョブカフェ主催</t>
    <rPh sb="6" eb="8">
      <t>シュサイ</t>
    </rPh>
    <phoneticPr fontId="1"/>
  </si>
  <si>
    <t>自社主催</t>
    <rPh sb="2" eb="4">
      <t>シュサイ</t>
    </rPh>
    <phoneticPr fontId="1"/>
  </si>
  <si>
    <t>国、県、市町村主催</t>
    <rPh sb="4" eb="7">
      <t>シチョウソン</t>
    </rPh>
    <rPh sb="7" eb="9">
      <t>シュサイ</t>
    </rPh>
    <phoneticPr fontId="1"/>
  </si>
  <si>
    <t>島根県中小企業団体中央会関係(しまねITインターンシップ)</t>
    <rPh sb="0" eb="3">
      <t>シマネケン</t>
    </rPh>
    <rPh sb="3" eb="9">
      <t>チュウショウキギョウダンタイ</t>
    </rPh>
    <rPh sb="9" eb="12">
      <t>チュウオウカイ</t>
    </rPh>
    <rPh sb="12" eb="14">
      <t>カンケイ</t>
    </rPh>
    <phoneticPr fontId="1"/>
  </si>
  <si>
    <t>前項の目的かつ必要な範囲内に限り、第三者共有として県内市町村及び(公財)ふるさと島根定住財団へ本情報を共有します。</t>
    <rPh sb="0" eb="2">
      <t>ゼンコウ</t>
    </rPh>
    <rPh sb="7" eb="9">
      <t>ヒツヨウ</t>
    </rPh>
    <rPh sb="25" eb="30">
      <t>ケンナイシチョウソン</t>
    </rPh>
    <rPh sb="30" eb="31">
      <t>オヨ</t>
    </rPh>
    <phoneticPr fontId="1"/>
  </si>
  <si>
    <r>
      <rPr>
        <sz val="10"/>
        <color theme="1"/>
        <rFont val="Yu Gothic UI"/>
        <family val="3"/>
        <charset val="128"/>
      </rPr>
      <t>キ．その他</t>
    </r>
    <r>
      <rPr>
        <u/>
        <sz val="10"/>
        <color theme="1"/>
        <rFont val="Yu Gothic UI"/>
        <family val="3"/>
        <charset val="128"/>
      </rPr>
      <t>（選択後、以下に記入お願いします）</t>
    </r>
    <rPh sb="4" eb="5">
      <t>タ</t>
    </rPh>
    <rPh sb="6" eb="9">
      <t>センタクゴ</t>
    </rPh>
    <rPh sb="10" eb="12">
      <t>イカ</t>
    </rPh>
    <rPh sb="13" eb="15">
      <t>キニュウ</t>
    </rPh>
    <rPh sb="16" eb="17">
      <t>ネガ</t>
    </rPh>
    <phoneticPr fontId="1"/>
  </si>
  <si>
    <r>
      <rPr>
        <b/>
        <sz val="9"/>
        <color theme="1"/>
        <rFont val="Yu Gothic UI"/>
        <family val="3"/>
        <charset val="128"/>
      </rPr>
      <t>「学歴不問」の場合について</t>
    </r>
    <r>
      <rPr>
        <sz val="9"/>
        <color theme="1"/>
        <rFont val="Yu Gothic UI"/>
        <family val="3"/>
        <charset val="128"/>
      </rPr>
      <t xml:space="preserve">
 ⇒現状分析や施策を検討する上で、求人傾向の把握が難しくなっていま
    す。「学歴不問」の場合でも、お手数ですが、「注3」のとおり、できるだけ
    </t>
    </r>
    <r>
      <rPr>
        <u/>
        <sz val="9"/>
        <color theme="1"/>
        <rFont val="Yu Gothic UI"/>
        <family val="3"/>
        <charset val="128"/>
      </rPr>
      <t>貴社で最も希望される学歴区分</t>
    </r>
    <r>
      <rPr>
        <sz val="9"/>
        <color theme="1"/>
        <rFont val="Yu Gothic UI"/>
        <family val="3"/>
        <charset val="128"/>
      </rPr>
      <t>での記載をお願いします。
（全く問わない場合は、「中学校卒」に記入お願いします）</t>
    </r>
    <rPh sb="1" eb="3">
      <t>ガクレキ</t>
    </rPh>
    <rPh sb="3" eb="5">
      <t>フモン</t>
    </rPh>
    <rPh sb="7" eb="9">
      <t>バアイ</t>
    </rPh>
    <rPh sb="16" eb="18">
      <t>ゲンジョウ</t>
    </rPh>
    <rPh sb="18" eb="20">
      <t>ブンセキ</t>
    </rPh>
    <rPh sb="21" eb="23">
      <t>シサク</t>
    </rPh>
    <rPh sb="24" eb="26">
      <t>ケントウ</t>
    </rPh>
    <rPh sb="28" eb="29">
      <t>ウエ</t>
    </rPh>
    <rPh sb="31" eb="33">
      <t>キュウジン</t>
    </rPh>
    <rPh sb="33" eb="35">
      <t>ケイコウ</t>
    </rPh>
    <rPh sb="36" eb="38">
      <t>ハアク</t>
    </rPh>
    <rPh sb="39" eb="40">
      <t>ムズカ</t>
    </rPh>
    <rPh sb="55" eb="57">
      <t>ガクレキ</t>
    </rPh>
    <rPh sb="57" eb="59">
      <t>フモン</t>
    </rPh>
    <rPh sb="61" eb="63">
      <t>バアイ</t>
    </rPh>
    <rPh sb="67" eb="69">
      <t>テスウ</t>
    </rPh>
    <rPh sb="74" eb="75">
      <t>チュウ</t>
    </rPh>
    <rPh sb="91" eb="93">
      <t>キシャ</t>
    </rPh>
    <rPh sb="94" eb="95">
      <t>モット</t>
    </rPh>
    <rPh sb="96" eb="98">
      <t>キボウ</t>
    </rPh>
    <rPh sb="101" eb="103">
      <t>ガクレキ</t>
    </rPh>
    <rPh sb="103" eb="105">
      <t>クブン</t>
    </rPh>
    <rPh sb="107" eb="109">
      <t>キサイ</t>
    </rPh>
    <rPh sb="111" eb="112">
      <t>ネガ</t>
    </rPh>
    <rPh sb="119" eb="120">
      <t>マッタ</t>
    </rPh>
    <rPh sb="121" eb="122">
      <t>ト</t>
    </rPh>
    <rPh sb="125" eb="127">
      <t>バアイ</t>
    </rPh>
    <rPh sb="136" eb="138">
      <t>キニュウ</t>
    </rPh>
    <rPh sb="139" eb="140">
      <t>ネガ</t>
    </rPh>
    <phoneticPr fontId="1"/>
  </si>
  <si>
    <t>ジョブカフェ関係</t>
    <rPh sb="6" eb="8">
      <t>カンケイ</t>
    </rPh>
    <phoneticPr fontId="1"/>
  </si>
  <si>
    <t>しまね学生インターンシップ(5日以上)</t>
    <rPh sb="15" eb="16">
      <t>ニチ</t>
    </rPh>
    <rPh sb="16" eb="18">
      <t>イジョウ</t>
    </rPh>
    <phoneticPr fontId="1"/>
  </si>
  <si>
    <t>しまね短期仕事体験(3日以上)</t>
    <rPh sb="11" eb="12">
      <t>ニチ</t>
    </rPh>
    <rPh sb="12" eb="14">
      <t>イジョウ</t>
    </rPh>
    <phoneticPr fontId="1"/>
  </si>
  <si>
    <t>しまね1day仕事体験(1～3日)</t>
    <rPh sb="15" eb="16">
      <t>ニチ</t>
    </rPh>
    <phoneticPr fontId="1"/>
  </si>
  <si>
    <r>
      <rPr>
        <b/>
        <sz val="8"/>
        <color theme="1"/>
        <rFont val="Yu Gothic UI"/>
        <family val="3"/>
        <charset val="128"/>
      </rPr>
      <t>新卒採用（2026年3月卒）</t>
    </r>
    <r>
      <rPr>
        <b/>
        <sz val="10"/>
        <color theme="1"/>
        <rFont val="Yu Gothic UI"/>
        <family val="3"/>
        <charset val="128"/>
      </rPr>
      <t xml:space="preserve">
募集状況</t>
    </r>
    <rPh sb="0" eb="2">
      <t>シンソツ</t>
    </rPh>
    <rPh sb="2" eb="4">
      <t>サイヨウ</t>
    </rPh>
    <rPh sb="9" eb="10">
      <t>ネン</t>
    </rPh>
    <rPh sb="11" eb="12">
      <t>ガツ</t>
    </rPh>
    <rPh sb="12" eb="13">
      <t>ソツ</t>
    </rPh>
    <rPh sb="15" eb="17">
      <t>ボシュウ</t>
    </rPh>
    <rPh sb="17" eb="19">
      <t>ジョウキョウ</t>
    </rPh>
    <phoneticPr fontId="1"/>
  </si>
  <si>
    <r>
      <rPr>
        <b/>
        <sz val="8"/>
        <color theme="1"/>
        <rFont val="Yu Gothic UI"/>
        <family val="3"/>
        <charset val="128"/>
      </rPr>
      <t>新卒採用（2026年3月卒）</t>
    </r>
    <r>
      <rPr>
        <b/>
        <sz val="10"/>
        <color theme="1"/>
        <rFont val="Yu Gothic UI"/>
        <family val="3"/>
        <charset val="128"/>
      </rPr>
      <t xml:space="preserve">
採用実績</t>
    </r>
    <rPh sb="0" eb="2">
      <t>シンソツ</t>
    </rPh>
    <rPh sb="2" eb="4">
      <t>サイヨウ</t>
    </rPh>
    <rPh sb="9" eb="10">
      <t>ネン</t>
    </rPh>
    <rPh sb="11" eb="12">
      <t>ガツ</t>
    </rPh>
    <rPh sb="12" eb="13">
      <t>ソツ</t>
    </rPh>
    <rPh sb="15" eb="17">
      <t>サイヨウ</t>
    </rPh>
    <rPh sb="17" eb="19">
      <t>ジッセキ</t>
    </rPh>
    <phoneticPr fontId="1"/>
  </si>
  <si>
    <t>仁多郡奥出雲町</t>
    <rPh sb="0" eb="3">
      <t>ニタグン</t>
    </rPh>
    <rPh sb="3" eb="7">
      <t>オクイズモチョウ</t>
    </rPh>
    <phoneticPr fontId="1"/>
  </si>
  <si>
    <t>飯石郡飯南町</t>
    <rPh sb="0" eb="3">
      <t>イイシグン</t>
    </rPh>
    <rPh sb="3" eb="6">
      <t>イイナンチョウ</t>
    </rPh>
    <phoneticPr fontId="1"/>
  </si>
  <si>
    <t>邑智郡川本町</t>
    <rPh sb="0" eb="3">
      <t>オオチグン</t>
    </rPh>
    <rPh sb="3" eb="6">
      <t>カワモトマチ</t>
    </rPh>
    <phoneticPr fontId="1"/>
  </si>
  <si>
    <t>邑智郡美郷町</t>
    <rPh sb="0" eb="3">
      <t>オオチグン</t>
    </rPh>
    <rPh sb="3" eb="5">
      <t>ミサト</t>
    </rPh>
    <rPh sb="5" eb="6">
      <t>マチ</t>
    </rPh>
    <phoneticPr fontId="1"/>
  </si>
  <si>
    <t>邑智郡邑南町</t>
    <rPh sb="0" eb="3">
      <t>オオチグン</t>
    </rPh>
    <rPh sb="3" eb="6">
      <t>オオナンチョウ</t>
    </rPh>
    <phoneticPr fontId="1"/>
  </si>
  <si>
    <t>鹿足郡津和野町</t>
    <rPh sb="0" eb="3">
      <t>カノアシグン</t>
    </rPh>
    <rPh sb="3" eb="7">
      <t>ツワノチョウ</t>
    </rPh>
    <phoneticPr fontId="1"/>
  </si>
  <si>
    <t>鹿足郡吉賀町</t>
    <rPh sb="0" eb="3">
      <t>カノアシグン</t>
    </rPh>
    <rPh sb="3" eb="6">
      <t>ヨシカチョウ</t>
    </rPh>
    <phoneticPr fontId="1"/>
  </si>
  <si>
    <t>隠岐郡海士町</t>
    <rPh sb="0" eb="3">
      <t>オキグン</t>
    </rPh>
    <rPh sb="3" eb="6">
      <t>アマチョウ</t>
    </rPh>
    <phoneticPr fontId="1"/>
  </si>
  <si>
    <t>隠岐郡西ノ島町</t>
    <rPh sb="0" eb="3">
      <t>オキグン</t>
    </rPh>
    <rPh sb="3" eb="4">
      <t>ニシ</t>
    </rPh>
    <rPh sb="5" eb="7">
      <t>シマチョウ</t>
    </rPh>
    <phoneticPr fontId="1"/>
  </si>
  <si>
    <t>隠岐郡知夫村</t>
    <rPh sb="0" eb="3">
      <t>オキグン</t>
    </rPh>
    <rPh sb="3" eb="6">
      <t>チブムラ</t>
    </rPh>
    <phoneticPr fontId="1"/>
  </si>
  <si>
    <t>隠岐郡隠岐の島町</t>
    <rPh sb="0" eb="3">
      <t>オキグン</t>
    </rPh>
    <rPh sb="3" eb="5">
      <t>オキ</t>
    </rPh>
    <rPh sb="6" eb="8">
      <t>シマチョウ</t>
    </rPh>
    <phoneticPr fontId="1"/>
  </si>
  <si>
    <t>来年(2027年)3月卒業予定者の採用計画についてご記入ください。また、計画される人数についてご記入ください。</t>
    <rPh sb="0" eb="2">
      <t>ライネン</t>
    </rPh>
    <rPh sb="7" eb="8">
      <t>ネン</t>
    </rPh>
    <rPh sb="10" eb="11">
      <t>ガツ</t>
    </rPh>
    <rPh sb="11" eb="15">
      <t>ソツギョウヨテイ</t>
    </rPh>
    <rPh sb="15" eb="16">
      <t>シャ</t>
    </rPh>
    <rPh sb="17" eb="19">
      <t>サイヨウ</t>
    </rPh>
    <rPh sb="19" eb="21">
      <t>ケイカク</t>
    </rPh>
    <rPh sb="26" eb="28">
      <t>キニュウ</t>
    </rPh>
    <rPh sb="36" eb="38">
      <t>ケイカク</t>
    </rPh>
    <rPh sb="41" eb="43">
      <t>ニンズウ</t>
    </rPh>
    <rPh sb="48" eb="50">
      <t>キニュウ</t>
    </rPh>
    <phoneticPr fontId="1"/>
  </si>
  <si>
    <t>ウ．基本的な採用活動へのレクチャー（就活スケジュールや大学・学生とのコミュニケーションなどのセミナー）</t>
    <rPh sb="2" eb="5">
      <t>キホンテキ</t>
    </rPh>
    <rPh sb="6" eb="8">
      <t>サイヨウ</t>
    </rPh>
    <rPh sb="8" eb="10">
      <t>カツドウ</t>
    </rPh>
    <rPh sb="18" eb="20">
      <t>シュウカツ</t>
    </rPh>
    <rPh sb="27" eb="29">
      <t>ダイガク</t>
    </rPh>
    <rPh sb="30" eb="32">
      <t>ガクセイ</t>
    </rPh>
    <phoneticPr fontId="1"/>
  </si>
  <si>
    <t>県・ジョブカフェ施策に対する要望、意見、期待する支援制度等ありましたらご記入ください。</t>
    <rPh sb="20" eb="22">
      <t>キタイ</t>
    </rPh>
    <rPh sb="24" eb="26">
      <t>シエン</t>
    </rPh>
    <rPh sb="26" eb="28">
      <t>セイド</t>
    </rPh>
    <phoneticPr fontId="1"/>
  </si>
  <si>
    <t>① 「3．新卒者(2027(R9)年3月卒)の採用計画(予定)」</t>
    <phoneticPr fontId="1"/>
  </si>
  <si>
    <t>② 「3．新卒者(2027(R9)年3月卒)の採用計画(予定)」以外の情報</t>
    <phoneticPr fontId="1"/>
  </si>
  <si>
    <t>「島根県HP」 → 「組織で探す」 → 「雇用政策課」（https://www.pref.shimane.lg.jp/rodoseisaku）</t>
    <rPh sb="1" eb="4">
      <t>シマネケン</t>
    </rPh>
    <rPh sb="11" eb="13">
      <t>ソシキ</t>
    </rPh>
    <rPh sb="14" eb="15">
      <t>サガ</t>
    </rPh>
    <rPh sb="21" eb="26">
      <t>コヨウセイサクカ</t>
    </rPh>
    <phoneticPr fontId="1"/>
  </si>
  <si>
    <t>【問い合わせ先】   島根県商工労働部雇用政策課 採用計画調査担当     TEL 0852-22-6918</t>
    <rPh sb="1" eb="2">
      <t>ト</t>
    </rPh>
    <rPh sb="3" eb="4">
      <t>ア</t>
    </rPh>
    <rPh sb="6" eb="7">
      <t>サキ</t>
    </rPh>
    <rPh sb="29" eb="31">
      <t>チョウサ</t>
    </rPh>
    <phoneticPr fontId="1"/>
  </si>
  <si>
    <r>
      <rPr>
        <b/>
        <sz val="11"/>
        <color theme="1"/>
        <rFont val="Yu Gothic UI"/>
        <family val="3"/>
        <charset val="128"/>
      </rPr>
      <t>採用予定を一定の範囲としている場合（3～5人 等）</t>
    </r>
    <r>
      <rPr>
        <sz val="11"/>
        <color theme="1"/>
        <rFont val="Yu Gothic UI"/>
        <family val="3"/>
        <charset val="128"/>
      </rPr>
      <t xml:space="preserve">
 ⇒中央の値をご記入ください。（3～5人の場合 → 4人）</t>
    </r>
    <rPh sb="21" eb="22">
      <t>ニン</t>
    </rPh>
    <rPh sb="45" eb="46">
      <t>ニン</t>
    </rPh>
    <rPh sb="53" eb="54">
      <t>ニン</t>
    </rPh>
    <phoneticPr fontId="1"/>
  </si>
  <si>
    <t xml:space="preserve">    匿名化したうえで、情報提供のために集計結果の概要を県HPへ公表します。（「5.県事業の活用」、「6.要望・意見」を除く）</t>
    <rPh sb="43" eb="44">
      <t>ケン</t>
    </rPh>
    <rPh sb="44" eb="46">
      <t>ジギョウ</t>
    </rPh>
    <rPh sb="47" eb="49">
      <t>カツヨウ</t>
    </rPh>
    <rPh sb="54" eb="56">
      <t>ヨウボウ</t>
    </rPh>
    <rPh sb="57" eb="59">
      <t>イケン</t>
    </rPh>
    <rPh sb="61" eb="62">
      <t>ノゾ</t>
    </rPh>
    <phoneticPr fontId="1"/>
  </si>
  <si>
    <r>
      <t xml:space="preserve">【別表】公表イメージ </t>
    </r>
    <r>
      <rPr>
        <b/>
        <sz val="6"/>
        <color theme="1"/>
        <rFont val="Yu Gothic UI"/>
        <family val="3"/>
        <charset val="128"/>
      </rPr>
      <t>「島根県HP」 → 「組織で探す」 → 「雇用政策課」（https://www.pref.shimane.lg.jp/rodoseisaku）</t>
    </r>
    <rPh sb="1" eb="3">
      <t>ベッピョウ</t>
    </rPh>
    <rPh sb="4" eb="6">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</si>
</sst>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theme="1"/>
      <name val="ＭＳ Ｐゴシック"/>
      <family val="3"/>
      <charset val="128"/>
    </font>
    <font>
      <b/>
      <sz val="9"/>
      <color theme="1"/>
      <name val="Yu Gothic UI"/>
      <family val="3"/>
      <charset val="128"/>
    </font>
    <font>
      <sz val="9"/>
      <color theme="1"/>
      <name val="Yu Gothic UI"/>
      <family val="3"/>
      <charset val="128"/>
    </font>
    <font>
      <b/>
      <sz val="14"/>
      <color theme="1"/>
      <name val="Yu Gothic UI"/>
      <family val="3"/>
      <charset val="128"/>
    </font>
    <font>
      <sz val="14"/>
      <color theme="1"/>
      <name val="Yu Gothic UI"/>
      <family val="3"/>
      <charset val="128"/>
    </font>
    <font>
      <sz val="8"/>
      <color theme="1"/>
      <name val="Yu Gothic UI"/>
      <family val="3"/>
      <charset val="128"/>
    </font>
    <font>
      <sz val="10"/>
      <color theme="1"/>
      <name val="Yu Gothic UI"/>
      <family val="3"/>
      <charset val="128"/>
    </font>
    <font>
      <sz val="9"/>
      <color theme="1" tint="0.249977111117893"/>
      <name val="Yu Gothic UI"/>
      <family val="3"/>
      <charset val="128"/>
    </font>
    <font>
      <b/>
      <sz val="8"/>
      <color theme="1"/>
      <name val="Yu Gothic UI"/>
      <family val="3"/>
      <charset val="128"/>
    </font>
    <font>
      <sz val="11"/>
      <color theme="1"/>
      <name val="Yu Gothic UI"/>
      <family val="3"/>
      <charset val="128"/>
    </font>
    <font>
      <sz val="8"/>
      <color theme="1" tint="0.249977111117893"/>
      <name val="Yu Gothic UI"/>
      <family val="3"/>
      <charset val="128"/>
    </font>
    <font>
      <vertAlign val="superscript"/>
      <sz val="10"/>
      <color theme="1"/>
      <name val="Yu Gothic UI"/>
      <family val="3"/>
      <charset val="128"/>
    </font>
    <font>
      <sz val="10.5"/>
      <color theme="1"/>
      <name val="Yu Gothic UI"/>
      <family val="3"/>
      <charset val="128"/>
    </font>
    <font>
      <b/>
      <sz val="12"/>
      <color theme="1"/>
      <name val="Yu Gothic UI"/>
      <family val="3"/>
      <charset val="128"/>
    </font>
    <font>
      <b/>
      <sz val="11"/>
      <color theme="1"/>
      <name val="Yu Gothic UI"/>
      <family val="3"/>
      <charset val="128"/>
    </font>
    <font>
      <b/>
      <sz val="10"/>
      <color theme="1"/>
      <name val="Yu Gothic UI"/>
      <family val="3"/>
      <charset val="128"/>
    </font>
    <font>
      <b/>
      <sz val="10"/>
      <color rgb="FFFF0000"/>
      <name val="Yu Gothic UI"/>
      <family val="3"/>
      <charset val="128"/>
    </font>
    <font>
      <b/>
      <vertAlign val="superscript"/>
      <sz val="11"/>
      <color theme="1"/>
      <name val="Yu Gothic UI"/>
      <family val="3"/>
      <charset val="128"/>
    </font>
    <font>
      <sz val="22"/>
      <color theme="1"/>
      <name val="Yu Gothic UI"/>
      <family val="3"/>
      <charset val="128"/>
    </font>
    <font>
      <sz val="9"/>
      <name val="Yu Gothic UI"/>
      <family val="3"/>
      <charset val="128"/>
    </font>
    <font>
      <sz val="12"/>
      <color theme="1"/>
      <name val="Yu Gothic UI"/>
      <family val="3"/>
      <charset val="128"/>
    </font>
    <font>
      <sz val="10"/>
      <color rgb="FFFF0000"/>
      <name val="Yu Gothic UI"/>
      <family val="3"/>
      <charset val="128"/>
    </font>
    <font>
      <b/>
      <u/>
      <sz val="9"/>
      <color theme="1"/>
      <name val="Yu Gothic UI"/>
      <family val="3"/>
      <charset val="128"/>
    </font>
    <font>
      <u/>
      <sz val="9"/>
      <color theme="1"/>
      <name val="Yu Gothic UI"/>
      <family val="3"/>
      <charset val="128"/>
    </font>
    <font>
      <b/>
      <sz val="7"/>
      <color rgb="FFFF0000"/>
      <name val="Yu Gothic UI"/>
      <family val="3"/>
      <charset val="128"/>
    </font>
    <font>
      <b/>
      <sz val="16"/>
      <color theme="1"/>
      <name val="Yu Gothic UI"/>
      <family val="3"/>
      <charset val="128"/>
    </font>
    <font>
      <b/>
      <sz val="18"/>
      <color theme="1"/>
      <name val="Yu Gothic UI"/>
      <family val="3"/>
      <charset val="128"/>
    </font>
    <font>
      <b/>
      <sz val="11"/>
      <color theme="1"/>
      <name val="UD デジタル 教科書体 NK-B"/>
      <family val="1"/>
      <charset val="128"/>
    </font>
    <font>
      <sz val="11"/>
      <color rgb="FF0000FF"/>
      <name val="ＭＳ Ｐゴシック"/>
      <family val="3"/>
      <charset val="128"/>
    </font>
    <font>
      <b/>
      <u/>
      <sz val="10.5"/>
      <color theme="1"/>
      <name val="Yu Gothic UI"/>
      <family val="3"/>
      <charset val="128"/>
    </font>
    <font>
      <sz val="16"/>
      <color theme="1"/>
      <name val="Yu Gothic UI"/>
      <family val="3"/>
      <charset val="128"/>
    </font>
    <font>
      <b/>
      <sz val="12"/>
      <color rgb="FFC00000"/>
      <name val="Yu Gothic UI"/>
      <family val="3"/>
      <charset val="128"/>
    </font>
    <font>
      <b/>
      <sz val="11"/>
      <color rgb="FFFF0000"/>
      <name val="Yu Gothic UI"/>
      <family val="3"/>
      <charset val="128"/>
    </font>
    <font>
      <b/>
      <u/>
      <sz val="8"/>
      <color theme="1"/>
      <name val="Yu Gothic UI"/>
      <family val="3"/>
      <charset val="128"/>
    </font>
    <font>
      <b/>
      <sz val="9"/>
      <color rgb="FFFF0000"/>
      <name val="Meiryo UI"/>
      <family val="3"/>
      <charset val="128"/>
    </font>
    <font>
      <b/>
      <sz val="8"/>
      <color rgb="FFFF0000"/>
      <name val="Meiryo UI"/>
      <family val="3"/>
      <charset val="128"/>
    </font>
    <font>
      <u/>
      <sz val="11"/>
      <color theme="10"/>
      <name val="游ゴシック"/>
      <family val="2"/>
      <charset val="128"/>
      <scheme val="minor"/>
    </font>
    <font>
      <u/>
      <sz val="11"/>
      <color theme="10"/>
      <name val="Yu Gothic UI"/>
      <family val="3"/>
      <charset val="128"/>
    </font>
    <font>
      <sz val="10"/>
      <color theme="1" tint="0.249977111117893"/>
      <name val="Yu Gothic UI"/>
      <family val="3"/>
      <charset val="128"/>
    </font>
    <font>
      <b/>
      <sz val="11"/>
      <color rgb="FFC00000"/>
      <name val="Yu Gothic UI"/>
      <family val="3"/>
      <charset val="128"/>
    </font>
    <font>
      <b/>
      <sz val="11"/>
      <color rgb="FFFF0000"/>
      <name val="Meiryo UI"/>
      <family val="3"/>
      <charset val="128"/>
    </font>
    <font>
      <sz val="8"/>
      <color indexed="81"/>
      <name val="Yu Gothic UI"/>
      <family val="3"/>
      <charset val="128"/>
    </font>
    <font>
      <b/>
      <sz val="9"/>
      <color indexed="81"/>
      <name val="Meiryo UI"/>
      <family val="3"/>
      <charset val="128"/>
    </font>
    <font>
      <sz val="11"/>
      <name val="Yu Gothic UI"/>
      <family val="3"/>
      <charset val="128"/>
    </font>
    <font>
      <b/>
      <sz val="6"/>
      <color theme="1"/>
      <name val="Yu Gothic UI"/>
      <family val="3"/>
      <charset val="128"/>
    </font>
    <font>
      <b/>
      <sz val="11"/>
      <name val="Yu Gothic UI"/>
      <family val="3"/>
      <charset val="128"/>
    </font>
    <font>
      <b/>
      <sz val="10"/>
      <name val="Yu Gothic UI"/>
      <family val="3"/>
      <charset val="128"/>
    </font>
    <font>
      <b/>
      <sz val="9"/>
      <name val="Yu Gothic UI"/>
      <family val="3"/>
      <charset val="128"/>
    </font>
    <font>
      <b/>
      <sz val="8"/>
      <name val="Yu Gothic UI"/>
      <family val="3"/>
      <charset val="128"/>
    </font>
    <font>
      <sz val="8"/>
      <name val="Yu Gothic UI"/>
      <family val="3"/>
      <charset val="128"/>
    </font>
    <font>
      <sz val="11"/>
      <color theme="0" tint="-0.249977111117893"/>
      <name val="ＭＳ Ｐゴシック"/>
      <family val="3"/>
      <charset val="128"/>
    </font>
    <font>
      <u/>
      <sz val="10"/>
      <color theme="1"/>
      <name val="Yu Gothic UI"/>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FFC000"/>
        <bgColor indexed="64"/>
      </patternFill>
    </fill>
    <fill>
      <patternFill patternType="solid">
        <fgColor theme="0"/>
        <bgColor indexed="64"/>
      </patternFill>
    </fill>
    <fill>
      <patternFill patternType="solid">
        <fgColor rgb="FFFFF5D9"/>
        <bgColor indexed="64"/>
      </patternFill>
    </fill>
    <fill>
      <patternFill patternType="solid">
        <fgColor rgb="FFFDF0E9"/>
        <bgColor indexed="64"/>
      </patternFill>
    </fill>
    <fill>
      <patternFill patternType="solid">
        <fgColor theme="7" tint="0.79998168889431442"/>
        <bgColor indexed="64"/>
      </patternFill>
    </fill>
    <fill>
      <patternFill patternType="solid">
        <fgColor theme="7" tint="0.59999389629810485"/>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bottom/>
      <diagonal/>
    </border>
    <border>
      <left style="hair">
        <color auto="1"/>
      </left>
      <right/>
      <top style="thin">
        <color auto="1"/>
      </top>
      <bottom/>
      <diagonal/>
    </border>
    <border>
      <left style="hair">
        <color auto="1"/>
      </left>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hair">
        <color auto="1"/>
      </right>
      <top style="thin">
        <color auto="1"/>
      </top>
      <bottom style="double">
        <color auto="1"/>
      </bottom>
      <diagonal/>
    </border>
    <border>
      <left style="hair">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double">
        <color auto="1"/>
      </top>
      <bottom style="thin">
        <color auto="1"/>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FFC000"/>
      </left>
      <right style="thin">
        <color rgb="FFFFC000"/>
      </right>
      <top style="thin">
        <color rgb="FFFFC000"/>
      </top>
      <bottom style="thin">
        <color rgb="FFFFC000"/>
      </bottom>
      <diagonal/>
    </border>
    <border>
      <left/>
      <right style="hair">
        <color auto="1"/>
      </right>
      <top style="thin">
        <color auto="1"/>
      </top>
      <bottom/>
      <diagonal/>
    </border>
    <border>
      <left/>
      <right style="hair">
        <color auto="1"/>
      </right>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style="thin">
        <color theme="1" tint="0.34998626667073579"/>
      </bottom>
      <diagonal/>
    </border>
    <border>
      <left style="thin">
        <color rgb="FFFF6600"/>
      </left>
      <right/>
      <top style="thin">
        <color rgb="FFFF6600"/>
      </top>
      <bottom style="thin">
        <color rgb="FFFF6600"/>
      </bottom>
      <diagonal/>
    </border>
    <border>
      <left/>
      <right/>
      <top style="thin">
        <color rgb="FFFF6600"/>
      </top>
      <bottom style="thin">
        <color rgb="FFFF6600"/>
      </bottom>
      <diagonal/>
    </border>
    <border>
      <left/>
      <right style="thin">
        <color rgb="FFFF6600"/>
      </right>
      <top style="thin">
        <color rgb="FFFF6600"/>
      </top>
      <bottom style="thin">
        <color rgb="FFFF6600"/>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38" fontId="3"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273">
    <xf numFmtId="0" fontId="0" fillId="0" borderId="0" xfId="0">
      <alignment vertical="center"/>
    </xf>
    <xf numFmtId="0" fontId="0" fillId="0" borderId="8" xfId="0" applyBorder="1">
      <alignment vertical="center"/>
    </xf>
    <xf numFmtId="0" fontId="0" fillId="0" borderId="0" xfId="0" applyBorder="1">
      <alignment vertical="center"/>
    </xf>
    <xf numFmtId="0" fontId="0" fillId="0" borderId="15" xfId="0" applyBorder="1">
      <alignment vertical="center"/>
    </xf>
    <xf numFmtId="0" fontId="0" fillId="0" borderId="4" xfId="0" applyBorder="1">
      <alignment vertical="center"/>
    </xf>
    <xf numFmtId="0" fontId="0" fillId="0" borderId="7"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4" fillId="0" borderId="0" xfId="0" applyFont="1">
      <alignment vertical="center"/>
    </xf>
    <xf numFmtId="0" fontId="5" fillId="0" borderId="0" xfId="0" applyFont="1" applyFill="1" applyBorder="1" applyAlignment="1">
      <alignment horizontal="left" vertical="center"/>
    </xf>
    <xf numFmtId="0" fontId="7" fillId="4" borderId="0" xfId="0" applyFont="1" applyFill="1" applyBorder="1" applyAlignment="1">
      <alignment horizontal="centerContinuous" vertical="center"/>
    </xf>
    <xf numFmtId="0" fontId="8" fillId="4" borderId="0" xfId="0" applyFont="1" applyFill="1" applyAlignment="1">
      <alignment horizontal="centerContinuous" vertical="center"/>
    </xf>
    <xf numFmtId="0" fontId="6" fillId="0" borderId="0" xfId="0" applyFont="1">
      <alignment vertical="center"/>
    </xf>
    <xf numFmtId="0" fontId="5" fillId="0" borderId="0" xfId="0" applyFont="1" applyFill="1" applyBorder="1" applyAlignment="1">
      <alignment vertical="center" shrinkToFit="1"/>
    </xf>
    <xf numFmtId="0" fontId="5" fillId="2" borderId="0" xfId="0" applyFont="1" applyFill="1" applyAlignment="1"/>
    <xf numFmtId="0" fontId="6" fillId="2" borderId="0" xfId="0" applyFont="1" applyFill="1" applyAlignment="1"/>
    <xf numFmtId="0" fontId="6" fillId="2" borderId="0" xfId="0" applyFont="1" applyFill="1">
      <alignment vertical="center"/>
    </xf>
    <xf numFmtId="0" fontId="5" fillId="2" borderId="0" xfId="0" applyFont="1" applyFill="1" applyBorder="1" applyAlignment="1">
      <alignment vertical="center" shrinkToFit="1"/>
    </xf>
    <xf numFmtId="0" fontId="5" fillId="0" borderId="0" xfId="0" applyFont="1" applyFill="1" applyBorder="1" applyAlignment="1">
      <alignment horizontal="right" vertical="center"/>
    </xf>
    <xf numFmtId="0" fontId="9" fillId="2" borderId="0" xfId="0" applyFont="1" applyFill="1" applyBorder="1" applyAlignment="1">
      <alignment horizontal="left" vertical="center"/>
    </xf>
    <xf numFmtId="0" fontId="6" fillId="4" borderId="1" xfId="0" applyFont="1" applyFill="1" applyBorder="1">
      <alignment vertical="center"/>
    </xf>
    <xf numFmtId="0" fontId="6" fillId="5" borderId="1" xfId="0" applyFont="1" applyFill="1" applyBorder="1">
      <alignment vertical="center"/>
    </xf>
    <xf numFmtId="0" fontId="11" fillId="0" borderId="2" xfId="0" applyFont="1" applyFill="1" applyBorder="1" applyAlignment="1">
      <alignment horizontal="left" vertical="center"/>
    </xf>
    <xf numFmtId="0" fontId="6" fillId="0" borderId="3" xfId="0" applyFont="1" applyFill="1" applyBorder="1" applyAlignment="1">
      <alignment horizontal="distributed" vertical="center"/>
    </xf>
    <xf numFmtId="0" fontId="6" fillId="0" borderId="3" xfId="0" applyFont="1" applyFill="1" applyBorder="1" applyAlignment="1">
      <alignment vertical="center"/>
    </xf>
    <xf numFmtId="0" fontId="11" fillId="0" borderId="16" xfId="0" applyFont="1" applyFill="1" applyBorder="1" applyAlignment="1">
      <alignment horizontal="left" vertical="center"/>
    </xf>
    <xf numFmtId="0" fontId="6" fillId="0" borderId="4" xfId="0" applyFont="1" applyFill="1" applyBorder="1" applyAlignment="1">
      <alignment horizontal="distributed" vertical="center"/>
    </xf>
    <xf numFmtId="0" fontId="12" fillId="8" borderId="47" xfId="0" applyFont="1" applyFill="1" applyBorder="1">
      <alignment vertical="center"/>
    </xf>
    <xf numFmtId="0" fontId="12" fillId="2" borderId="46" xfId="0" applyFont="1" applyFill="1" applyBorder="1" applyAlignment="1">
      <alignment horizontal="center" vertical="center"/>
    </xf>
    <xf numFmtId="0" fontId="9" fillId="0" borderId="46" xfId="0" applyFont="1" applyBorder="1">
      <alignment vertical="center"/>
    </xf>
    <xf numFmtId="0" fontId="9" fillId="0" borderId="25" xfId="0" applyFont="1" applyBorder="1" applyAlignment="1">
      <alignment vertical="center"/>
    </xf>
    <xf numFmtId="0" fontId="14" fillId="0" borderId="3"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9" fillId="0" borderId="0" xfId="0" applyFont="1" applyFill="1" applyBorder="1" applyAlignment="1">
      <alignmen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right" vertical="top" wrapText="1"/>
    </xf>
    <xf numFmtId="0" fontId="5" fillId="0" borderId="0" xfId="0" applyFont="1" applyFill="1" applyBorder="1" applyAlignment="1">
      <alignment horizontal="center" vertical="center" shrinkToFit="1"/>
    </xf>
    <xf numFmtId="0" fontId="6" fillId="0" borderId="0" xfId="0" applyFont="1" applyFill="1" applyBorder="1" applyAlignment="1">
      <alignment vertical="center" wrapText="1" shrinkToFit="1"/>
    </xf>
    <xf numFmtId="0" fontId="6" fillId="6" borderId="0" xfId="0" applyFont="1" applyFill="1">
      <alignment vertical="center"/>
    </xf>
    <xf numFmtId="0" fontId="5" fillId="0" borderId="0" xfId="0" applyFont="1">
      <alignment vertical="center"/>
    </xf>
    <xf numFmtId="0" fontId="18" fillId="0" borderId="0" xfId="0" applyFont="1" applyFill="1" applyBorder="1" applyAlignment="1">
      <alignment horizontal="left" vertical="center"/>
    </xf>
    <xf numFmtId="0" fontId="19" fillId="0" borderId="0" xfId="0" applyFont="1" applyFill="1" applyBorder="1" applyAlignment="1">
      <alignment horizontal="left" vertical="center"/>
    </xf>
    <xf numFmtId="0" fontId="18" fillId="0" borderId="0" xfId="0" applyFont="1">
      <alignment vertical="center"/>
    </xf>
    <xf numFmtId="0" fontId="10" fillId="0" borderId="0" xfId="0" applyFont="1" applyFill="1" applyBorder="1" applyAlignment="1">
      <alignment horizontal="left" vertical="center"/>
    </xf>
    <xf numFmtId="0" fontId="13" fillId="0" borderId="0" xfId="0" applyFont="1">
      <alignment vertical="center"/>
    </xf>
    <xf numFmtId="0" fontId="5" fillId="0" borderId="0" xfId="0" applyFont="1" applyBorder="1">
      <alignment vertical="center"/>
    </xf>
    <xf numFmtId="0" fontId="18" fillId="0" borderId="0" xfId="0" applyFont="1" applyBorder="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wrapText="1" shrinkToFit="1"/>
    </xf>
    <xf numFmtId="0" fontId="9" fillId="0" borderId="0" xfId="0" applyFont="1" applyFill="1" applyBorder="1" applyAlignment="1">
      <alignment horizontal="left" vertical="center"/>
    </xf>
    <xf numFmtId="0" fontId="6" fillId="6" borderId="38" xfId="0" applyFont="1" applyFill="1" applyBorder="1">
      <alignment vertical="center"/>
    </xf>
    <xf numFmtId="0" fontId="6" fillId="0" borderId="0" xfId="0" applyFont="1" applyFill="1" applyBorder="1" applyAlignment="1">
      <alignment vertical="center" shrinkToFit="1"/>
    </xf>
    <xf numFmtId="0" fontId="5" fillId="0" borderId="0" xfId="0" applyFont="1" applyFill="1" applyBorder="1" applyAlignment="1">
      <alignment horizontal="center" vertical="center" wrapText="1" shrinkToFit="1"/>
    </xf>
    <xf numFmtId="0" fontId="6" fillId="2" borderId="2" xfId="0" applyFont="1" applyFill="1" applyBorder="1" applyAlignment="1">
      <alignment vertical="center"/>
    </xf>
    <xf numFmtId="0" fontId="6" fillId="0" borderId="11" xfId="0" applyFont="1" applyFill="1" applyBorder="1" applyAlignment="1"/>
    <xf numFmtId="0" fontId="6" fillId="2" borderId="8" xfId="0" applyFont="1" applyFill="1" applyBorder="1" applyAlignment="1">
      <alignment vertical="center"/>
    </xf>
    <xf numFmtId="0" fontId="6" fillId="0" borderId="24" xfId="0" applyFont="1" applyFill="1" applyBorder="1" applyAlignment="1"/>
    <xf numFmtId="0" fontId="6" fillId="2" borderId="5" xfId="0" applyFont="1" applyFill="1" applyBorder="1" applyAlignment="1">
      <alignment vertical="center"/>
    </xf>
    <xf numFmtId="0" fontId="6" fillId="2" borderId="7" xfId="0" applyFont="1" applyFill="1" applyBorder="1" applyAlignment="1"/>
    <xf numFmtId="0" fontId="6" fillId="0" borderId="0" xfId="0" applyFont="1" applyBorder="1" applyAlignment="1">
      <alignment vertical="center"/>
    </xf>
    <xf numFmtId="0" fontId="24" fillId="0" borderId="0" xfId="0" applyFont="1">
      <alignment vertical="center"/>
    </xf>
    <xf numFmtId="0" fontId="24" fillId="0" borderId="0" xfId="0" applyFont="1" applyFill="1" applyBorder="1" applyAlignment="1">
      <alignment vertical="center" shrinkToFi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5" fillId="0" borderId="0" xfId="0" applyFont="1" applyAlignment="1"/>
    <xf numFmtId="0" fontId="18" fillId="0" borderId="0" xfId="0" applyFont="1" applyFill="1" applyBorder="1" applyAlignment="1">
      <alignment horizontal="left"/>
    </xf>
    <xf numFmtId="0" fontId="19" fillId="0" borderId="0" xfId="0" applyFont="1" applyFill="1" applyBorder="1" applyAlignment="1">
      <alignment horizontal="left"/>
    </xf>
    <xf numFmtId="0" fontId="5" fillId="0" borderId="0" xfId="0" applyFont="1" applyFill="1" applyBorder="1" applyAlignment="1">
      <alignment shrinkToFit="1"/>
    </xf>
    <xf numFmtId="0" fontId="18" fillId="0" borderId="0" xfId="0" applyFont="1" applyFill="1" applyBorder="1" applyAlignment="1">
      <alignment horizontal="left" vertical="top"/>
    </xf>
    <xf numFmtId="0" fontId="5" fillId="0" borderId="0" xfId="0" applyFont="1" applyAlignment="1">
      <alignment vertical="center"/>
    </xf>
    <xf numFmtId="0" fontId="6" fillId="0" borderId="0" xfId="0" applyFont="1" applyAlignment="1">
      <alignment vertical="center"/>
    </xf>
    <xf numFmtId="0" fontId="6" fillId="7" borderId="43" xfId="0" applyFont="1" applyFill="1" applyBorder="1">
      <alignment vertical="center"/>
    </xf>
    <xf numFmtId="49"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top"/>
    </xf>
    <xf numFmtId="0" fontId="19" fillId="0" borderId="0" xfId="0" applyFont="1" applyFill="1" applyBorder="1" applyAlignment="1">
      <alignment vertical="center"/>
    </xf>
    <xf numFmtId="0" fontId="9" fillId="0" borderId="0" xfId="0" applyFont="1">
      <alignment vertical="center"/>
    </xf>
    <xf numFmtId="0" fontId="9" fillId="8" borderId="0" xfId="0" applyFont="1" applyFill="1">
      <alignment vertical="center"/>
    </xf>
    <xf numFmtId="0" fontId="12" fillId="0" borderId="0" xfId="0" applyFont="1">
      <alignment vertical="center"/>
    </xf>
    <xf numFmtId="55" fontId="9" fillId="0" borderId="0" xfId="0" applyNumberFormat="1" applyFont="1">
      <alignment vertical="center"/>
    </xf>
    <xf numFmtId="38" fontId="9" fillId="0" borderId="0" xfId="0" applyNumberFormat="1" applyFont="1">
      <alignment vertical="center"/>
    </xf>
    <xf numFmtId="0" fontId="12" fillId="0" borderId="0" xfId="0" applyFont="1" applyAlignment="1"/>
    <xf numFmtId="0" fontId="9" fillId="0" borderId="0" xfId="0" applyFont="1" applyAlignment="1"/>
    <xf numFmtId="0" fontId="12" fillId="0" borderId="0" xfId="0" applyFont="1" applyAlignment="1">
      <alignment vertical="center"/>
    </xf>
    <xf numFmtId="0" fontId="9" fillId="0" borderId="0" xfId="0" applyFont="1" applyAlignment="1">
      <alignment vertical="center"/>
    </xf>
    <xf numFmtId="0" fontId="19" fillId="8" borderId="6" xfId="0" applyFont="1" applyFill="1" applyBorder="1" applyAlignment="1">
      <alignment vertical="center"/>
    </xf>
    <xf numFmtId="0" fontId="30" fillId="4" borderId="0" xfId="0" applyFont="1" applyFill="1" applyBorder="1" applyAlignment="1">
      <alignment horizontal="centerContinuous" vertical="center"/>
    </xf>
    <xf numFmtId="0" fontId="10" fillId="5" borderId="12"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5" borderId="14"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36" fillId="0" borderId="0" xfId="0" applyFont="1" applyFill="1" applyBorder="1" applyAlignment="1">
      <alignment horizontal="left" vertical="center"/>
    </xf>
    <xf numFmtId="0" fontId="9" fillId="0" borderId="0" xfId="0" applyFont="1" applyAlignment="1">
      <alignment horizontal="left" vertical="center"/>
    </xf>
    <xf numFmtId="0" fontId="38" fillId="0" borderId="0" xfId="0" applyFont="1" applyBorder="1" applyAlignment="1">
      <alignment vertical="center"/>
    </xf>
    <xf numFmtId="0" fontId="44" fillId="0" borderId="0" xfId="0" applyFont="1" applyBorder="1" applyAlignment="1">
      <alignment vertical="center"/>
    </xf>
    <xf numFmtId="0" fontId="32" fillId="2" borderId="0" xfId="0" applyFont="1" applyFill="1" applyProtection="1">
      <alignment vertical="center"/>
      <protection locked="0"/>
    </xf>
    <xf numFmtId="0" fontId="32" fillId="2" borderId="0" xfId="0" quotePrefix="1" applyFont="1" applyFill="1" applyProtection="1">
      <alignment vertical="center"/>
      <protection locked="0"/>
    </xf>
    <xf numFmtId="0" fontId="4" fillId="0" borderId="0" xfId="0" applyFont="1" applyProtection="1">
      <alignment vertical="center"/>
      <protection locked="0"/>
    </xf>
    <xf numFmtId="0" fontId="4" fillId="8" borderId="0" xfId="0" applyFont="1" applyFill="1">
      <alignment vertical="center"/>
    </xf>
    <xf numFmtId="0" fontId="49" fillId="0" borderId="0" xfId="0" applyFont="1" applyFill="1" applyBorder="1" applyAlignment="1">
      <alignment horizontal="left" vertical="center"/>
    </xf>
    <xf numFmtId="0" fontId="51" fillId="0" borderId="0" xfId="0" applyFont="1">
      <alignment vertical="center"/>
    </xf>
    <xf numFmtId="0" fontId="6" fillId="10" borderId="1" xfId="0" applyFont="1" applyFill="1" applyBorder="1">
      <alignment vertical="center"/>
    </xf>
    <xf numFmtId="0" fontId="50" fillId="0" borderId="0" xfId="0" applyFont="1" applyFill="1" applyBorder="1" applyAlignment="1">
      <alignment horizontal="left" vertical="center"/>
    </xf>
    <xf numFmtId="0" fontId="51" fillId="0" borderId="0" xfId="0" applyFont="1" applyFill="1" applyBorder="1" applyAlignment="1">
      <alignment vertical="center" shrinkToFit="1"/>
    </xf>
    <xf numFmtId="0" fontId="23" fillId="0" borderId="0" xfId="0" applyFont="1" applyFill="1" applyBorder="1" applyAlignment="1">
      <alignment vertical="center"/>
    </xf>
    <xf numFmtId="0" fontId="52" fillId="0" borderId="0" xfId="0" applyFont="1">
      <alignment vertical="center"/>
    </xf>
    <xf numFmtId="0" fontId="53" fillId="0" borderId="0" xfId="0" applyFont="1">
      <alignment vertical="center"/>
    </xf>
    <xf numFmtId="0" fontId="5" fillId="9" borderId="0" xfId="0" applyFont="1" applyFill="1" applyBorder="1" applyAlignment="1">
      <alignment horizontal="center" vertical="center" wrapText="1" shrinkToFit="1"/>
    </xf>
    <xf numFmtId="0" fontId="9" fillId="0" borderId="0" xfId="0" applyFont="1" applyAlignment="1">
      <alignment horizontal="center" vertical="center"/>
    </xf>
    <xf numFmtId="0" fontId="53" fillId="0" borderId="0" xfId="0" applyFont="1" applyAlignment="1">
      <alignment horizontal="center" vertical="center"/>
    </xf>
    <xf numFmtId="0" fontId="12" fillId="0" borderId="0" xfId="0" applyFont="1" applyAlignment="1">
      <alignment horizontal="center" vertical="center"/>
    </xf>
    <xf numFmtId="0" fontId="12" fillId="0" borderId="53" xfId="0" applyFont="1" applyBorder="1" applyAlignment="1">
      <alignment horizontal="center" vertical="center"/>
    </xf>
    <xf numFmtId="38" fontId="9"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38" fontId="4" fillId="0" borderId="0" xfId="0" applyNumberFormat="1" applyFont="1" applyAlignment="1" applyProtection="1">
      <alignment horizontal="center" vertical="center"/>
      <protection locked="0"/>
    </xf>
    <xf numFmtId="0" fontId="54" fillId="8" borderId="0" xfId="0" applyFont="1" applyFill="1">
      <alignment vertical="center"/>
    </xf>
    <xf numFmtId="0" fontId="54" fillId="8" borderId="0" xfId="0" applyFont="1" applyFill="1" applyAlignment="1">
      <alignment vertical="center" shrinkToFit="1"/>
    </xf>
    <xf numFmtId="0" fontId="32" fillId="12" borderId="0" xfId="0" applyFont="1" applyFill="1" applyProtection="1">
      <alignment vertical="center"/>
      <protection locked="0"/>
    </xf>
    <xf numFmtId="0" fontId="4" fillId="11" borderId="0" xfId="0" applyFont="1" applyFill="1" applyAlignment="1" applyProtection="1">
      <alignment horizontal="center" vertical="center"/>
      <protection locked="0"/>
    </xf>
    <xf numFmtId="0" fontId="32" fillId="12" borderId="0" xfId="0" applyFont="1" applyFill="1" applyAlignment="1" applyProtection="1">
      <alignment vertical="center" shrinkToFit="1"/>
      <protection locked="0"/>
    </xf>
    <xf numFmtId="38" fontId="4" fillId="11" borderId="0" xfId="0" applyNumberFormat="1" applyFont="1" applyFill="1" applyAlignment="1" applyProtection="1">
      <alignment horizontal="center" vertical="center"/>
      <protection locked="0"/>
    </xf>
    <xf numFmtId="0" fontId="16" fillId="0" borderId="0" xfId="0" applyFont="1" applyFill="1" applyBorder="1" applyAlignment="1">
      <alignment horizontal="left" vertical="center" wrapText="1" shrinkToFit="1"/>
    </xf>
    <xf numFmtId="0" fontId="16" fillId="0" borderId="0" xfId="0" applyFont="1" applyFill="1" applyBorder="1" applyAlignment="1">
      <alignment horizontal="left" vertical="center"/>
    </xf>
    <xf numFmtId="0" fontId="9" fillId="0" borderId="9" xfId="0" applyFont="1" applyFill="1" applyBorder="1">
      <alignment vertical="center"/>
    </xf>
    <xf numFmtId="0" fontId="9" fillId="0" borderId="10" xfId="0" applyFont="1" applyFill="1" applyBorder="1">
      <alignment vertical="center"/>
    </xf>
    <xf numFmtId="0" fontId="9" fillId="0" borderId="11" xfId="0" applyFont="1" applyBorder="1">
      <alignment vertical="center"/>
    </xf>
    <xf numFmtId="0" fontId="10" fillId="0" borderId="0" xfId="0" applyFont="1" applyFill="1" applyBorder="1" applyAlignment="1">
      <alignment vertical="center" wrapText="1"/>
    </xf>
    <xf numFmtId="0" fontId="9" fillId="0" borderId="0" xfId="0" applyFont="1" applyBorder="1">
      <alignment vertical="center"/>
    </xf>
    <xf numFmtId="0" fontId="55" fillId="0" borderId="0" xfId="0" applyFont="1" applyFill="1" applyBorder="1" applyAlignment="1">
      <alignment vertical="center"/>
    </xf>
    <xf numFmtId="0" fontId="10" fillId="0" borderId="0" xfId="0" applyFont="1" applyFill="1" applyBorder="1" applyAlignment="1">
      <alignment vertical="center" wrapText="1"/>
    </xf>
    <xf numFmtId="0" fontId="23" fillId="10" borderId="2" xfId="0" applyFont="1" applyFill="1" applyBorder="1" applyAlignment="1" applyProtection="1">
      <alignment horizontal="left" vertical="center" indent="1"/>
      <protection locked="0"/>
    </xf>
    <xf numFmtId="0" fontId="23" fillId="10" borderId="3" xfId="0" applyFont="1" applyFill="1" applyBorder="1" applyAlignment="1" applyProtection="1">
      <alignment horizontal="left" vertical="center" indent="1"/>
      <protection locked="0"/>
    </xf>
    <xf numFmtId="0" fontId="23" fillId="10" borderId="4" xfId="0" applyFont="1" applyFill="1" applyBorder="1" applyAlignment="1" applyProtection="1">
      <alignment horizontal="left" vertical="center" indent="1"/>
      <protection locked="0"/>
    </xf>
    <xf numFmtId="0" fontId="23" fillId="10" borderId="5" xfId="0" applyFont="1" applyFill="1" applyBorder="1" applyAlignment="1" applyProtection="1">
      <alignment horizontal="left" vertical="center" indent="1"/>
      <protection locked="0"/>
    </xf>
    <xf numFmtId="0" fontId="23" fillId="10" borderId="6" xfId="0" applyFont="1" applyFill="1" applyBorder="1" applyAlignment="1" applyProtection="1">
      <alignment horizontal="left" vertical="center" indent="1"/>
      <protection locked="0"/>
    </xf>
    <xf numFmtId="0" fontId="23" fillId="10" borderId="7" xfId="0" applyFont="1" applyFill="1" applyBorder="1" applyAlignment="1" applyProtection="1">
      <alignment horizontal="left" vertical="center" indent="1"/>
      <protection locked="0"/>
    </xf>
    <xf numFmtId="0" fontId="34" fillId="4" borderId="2" xfId="0" applyFont="1" applyFill="1" applyBorder="1" applyAlignment="1" applyProtection="1">
      <alignment horizontal="center" vertical="center"/>
      <protection locked="0"/>
    </xf>
    <xf numFmtId="0" fontId="34" fillId="4" borderId="3"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0" fillId="0" borderId="0" xfId="0" applyFont="1" applyFill="1" applyBorder="1" applyAlignment="1">
      <alignmen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38" fontId="13" fillId="2" borderId="30" xfId="1" applyFont="1" applyFill="1" applyBorder="1" applyAlignment="1">
      <alignment horizontal="center" vertical="center"/>
    </xf>
    <xf numFmtId="38" fontId="13" fillId="2" borderId="28" xfId="1" applyFont="1" applyFill="1" applyBorder="1" applyAlignment="1">
      <alignment horizontal="center" vertical="center"/>
    </xf>
    <xf numFmtId="0" fontId="38" fillId="0" borderId="0" xfId="0" applyFont="1" applyBorder="1" applyAlignment="1">
      <alignment horizontal="left" vertical="center" wrapText="1"/>
    </xf>
    <xf numFmtId="0" fontId="20" fillId="0" borderId="48" xfId="0" applyFont="1" applyFill="1" applyBorder="1" applyAlignment="1">
      <alignment horizontal="center" vertical="center" shrinkToFit="1"/>
    </xf>
    <xf numFmtId="0" fontId="20" fillId="0" borderId="49" xfId="0" applyFont="1" applyFill="1" applyBorder="1" applyAlignment="1">
      <alignment horizontal="center" vertical="center" shrinkToFit="1"/>
    </xf>
    <xf numFmtId="0" fontId="20" fillId="0" borderId="50" xfId="0" applyFont="1" applyFill="1" applyBorder="1" applyAlignment="1">
      <alignment horizontal="center" vertical="center" shrinkToFit="1"/>
    </xf>
    <xf numFmtId="38" fontId="13" fillId="5" borderId="18" xfId="1" applyFont="1" applyFill="1" applyBorder="1" applyAlignment="1" applyProtection="1">
      <alignment horizontal="center" vertical="center"/>
      <protection locked="0"/>
    </xf>
    <xf numFmtId="38" fontId="13" fillId="5" borderId="10" xfId="1" applyFont="1" applyFill="1" applyBorder="1" applyAlignment="1" applyProtection="1">
      <alignment horizontal="center" vertical="center"/>
      <protection locked="0"/>
    </xf>
    <xf numFmtId="38" fontId="13" fillId="5" borderId="23" xfId="1" applyFont="1" applyFill="1" applyBorder="1" applyAlignment="1" applyProtection="1">
      <alignment horizontal="center" vertical="center"/>
      <protection locked="0"/>
    </xf>
    <xf numFmtId="38" fontId="13" fillId="5" borderId="21" xfId="1" applyFont="1" applyFill="1" applyBorder="1" applyAlignment="1" applyProtection="1">
      <alignment horizontal="center" vertical="center"/>
      <protection locked="0"/>
    </xf>
    <xf numFmtId="55" fontId="19" fillId="3" borderId="9" xfId="0" applyNumberFormat="1"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6" fillId="10" borderId="40" xfId="0" applyFont="1" applyFill="1" applyBorder="1" applyAlignment="1" applyProtection="1">
      <alignment horizontal="left" vertical="center"/>
      <protection locked="0"/>
    </xf>
    <xf numFmtId="0" fontId="6" fillId="10" borderId="41" xfId="0" applyFont="1" applyFill="1" applyBorder="1" applyAlignment="1" applyProtection="1">
      <alignment horizontal="left" vertical="center"/>
      <protection locked="0"/>
    </xf>
    <xf numFmtId="0" fontId="6" fillId="10" borderId="42" xfId="0" applyFont="1" applyFill="1" applyBorder="1" applyAlignment="1" applyProtection="1">
      <alignment horizontal="left" vertical="center"/>
      <protection locked="0"/>
    </xf>
    <xf numFmtId="0" fontId="6" fillId="0" borderId="52" xfId="0" applyFont="1" applyBorder="1" applyAlignment="1">
      <alignment horizontal="center" vertical="center"/>
    </xf>
    <xf numFmtId="0" fontId="6" fillId="0" borderId="31" xfId="0" applyFont="1" applyBorder="1" applyAlignment="1">
      <alignment horizontal="center" vertical="center"/>
    </xf>
    <xf numFmtId="0" fontId="6" fillId="0" borderId="51" xfId="0" applyFont="1" applyBorder="1" applyAlignment="1">
      <alignment horizontal="center" vertical="center"/>
    </xf>
    <xf numFmtId="0" fontId="6" fillId="0" borderId="0" xfId="0" applyFont="1" applyFill="1" applyBorder="1" applyAlignment="1">
      <alignment horizontal="right" vertical="center"/>
    </xf>
    <xf numFmtId="0" fontId="6" fillId="0" borderId="0" xfId="0" applyFont="1" applyFill="1" applyBorder="1" applyAlignment="1">
      <alignment horizontal="left" vertical="center" shrinkToFit="1"/>
    </xf>
    <xf numFmtId="0" fontId="41" fillId="0" borderId="0" xfId="2" applyFont="1" applyFill="1" applyBorder="1" applyAlignment="1" applyProtection="1">
      <alignment horizontal="left" vertical="center" shrinkToFit="1"/>
      <protection locked="0"/>
    </xf>
    <xf numFmtId="0" fontId="6" fillId="10" borderId="5" xfId="0" applyFont="1" applyFill="1" applyBorder="1" applyAlignment="1" applyProtection="1">
      <alignment horizontal="left" vertical="center" indent="1"/>
      <protection locked="0"/>
    </xf>
    <xf numFmtId="0" fontId="6" fillId="10" borderId="6" xfId="0" applyFont="1" applyFill="1" applyBorder="1" applyAlignment="1" applyProtection="1">
      <alignment horizontal="left" vertical="center" indent="1"/>
      <protection locked="0"/>
    </xf>
    <xf numFmtId="0" fontId="42" fillId="10" borderId="2" xfId="0" applyFont="1" applyFill="1" applyBorder="1" applyAlignment="1" applyProtection="1">
      <alignment horizontal="left" vertical="center" indent="1"/>
      <protection locked="0"/>
    </xf>
    <xf numFmtId="0" fontId="42" fillId="10" borderId="3" xfId="0" applyFont="1" applyFill="1" applyBorder="1" applyAlignment="1" applyProtection="1">
      <alignment horizontal="left" vertical="center" indent="1"/>
      <protection locked="0"/>
    </xf>
    <xf numFmtId="0" fontId="42" fillId="10" borderId="4" xfId="0" applyFont="1" applyFill="1" applyBorder="1" applyAlignment="1" applyProtection="1">
      <alignment horizontal="left" vertical="center" indent="1"/>
      <protection locked="0"/>
    </xf>
    <xf numFmtId="0" fontId="42" fillId="10" borderId="5" xfId="0" applyFont="1" applyFill="1" applyBorder="1" applyAlignment="1" applyProtection="1">
      <alignment horizontal="left" vertical="center" indent="1"/>
      <protection locked="0"/>
    </xf>
    <xf numFmtId="0" fontId="42" fillId="10" borderId="6" xfId="0" applyFont="1" applyFill="1" applyBorder="1" applyAlignment="1" applyProtection="1">
      <alignment horizontal="left" vertical="center" indent="1"/>
      <protection locked="0"/>
    </xf>
    <xf numFmtId="0" fontId="42" fillId="10" borderId="7" xfId="0" applyFont="1" applyFill="1" applyBorder="1" applyAlignment="1" applyProtection="1">
      <alignment horizontal="left" vertical="center" indent="1"/>
      <protection locked="0"/>
    </xf>
    <xf numFmtId="0" fontId="17" fillId="2" borderId="31" xfId="0" applyFont="1" applyFill="1" applyBorder="1" applyAlignment="1">
      <alignment horizontal="left" vertical="center" wrapText="1" shrinkToFit="1"/>
    </xf>
    <xf numFmtId="0" fontId="17" fillId="2" borderId="51" xfId="0" applyFont="1" applyFill="1" applyBorder="1" applyAlignment="1">
      <alignment horizontal="left" vertical="center" wrapText="1" shrinkToFi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5" fillId="0" borderId="0" xfId="0" applyFont="1" applyFill="1" applyBorder="1" applyAlignment="1">
      <alignment horizontal="left" shrinkToFit="1"/>
    </xf>
    <xf numFmtId="0" fontId="5" fillId="9" borderId="0" xfId="0" applyFont="1" applyFill="1" applyBorder="1" applyAlignment="1">
      <alignment horizontal="right" vertical="top" wrapText="1" shrinkToFit="1"/>
    </xf>
    <xf numFmtId="0" fontId="5" fillId="9" borderId="0" xfId="0" applyFont="1" applyFill="1" applyBorder="1" applyAlignment="1">
      <alignment horizontal="left" vertical="center" wrapText="1" shrinkToFit="1"/>
    </xf>
    <xf numFmtId="0" fontId="6" fillId="9" borderId="0" xfId="0" applyFont="1" applyFill="1" applyBorder="1" applyAlignment="1">
      <alignment horizontal="left" vertical="top" wrapText="1" shrinkToFit="1"/>
    </xf>
    <xf numFmtId="0" fontId="6" fillId="9" borderId="0" xfId="0" applyFont="1" applyFill="1" applyBorder="1" applyAlignment="1">
      <alignment horizontal="right" vertical="top" wrapText="1" shrinkToFi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 xfId="0" applyFont="1" applyFill="1" applyBorder="1" applyAlignment="1">
      <alignment horizontal="center"/>
    </xf>
    <xf numFmtId="0" fontId="6" fillId="0" borderId="7" xfId="0" applyFont="1" applyFill="1" applyBorder="1" applyAlignment="1">
      <alignment horizontal="center"/>
    </xf>
    <xf numFmtId="0" fontId="6" fillId="10" borderId="26" xfId="0" applyFont="1" applyFill="1" applyBorder="1" applyAlignment="1" applyProtection="1">
      <alignment horizontal="left" vertical="center"/>
      <protection locked="0"/>
    </xf>
    <xf numFmtId="0" fontId="6" fillId="10" borderId="27" xfId="0" applyFont="1" applyFill="1" applyBorder="1" applyAlignment="1" applyProtection="1">
      <alignment horizontal="left" vertical="center"/>
      <protection locked="0"/>
    </xf>
    <xf numFmtId="0" fontId="10" fillId="2" borderId="2"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10" borderId="54" xfId="0" applyFont="1" applyFill="1" applyBorder="1" applyAlignment="1" applyProtection="1">
      <alignment horizontal="left" vertical="center"/>
      <protection locked="0"/>
    </xf>
    <xf numFmtId="0" fontId="9" fillId="10" borderId="55" xfId="0" applyFont="1" applyFill="1" applyBorder="1" applyAlignment="1" applyProtection="1">
      <alignment horizontal="left" vertical="center"/>
      <protection locked="0"/>
    </xf>
    <xf numFmtId="0" fontId="6" fillId="10" borderId="55" xfId="0" applyFont="1" applyFill="1" applyBorder="1" applyAlignment="1" applyProtection="1">
      <alignment horizontal="left" vertical="center"/>
      <protection locked="0"/>
    </xf>
    <xf numFmtId="0" fontId="6" fillId="10" borderId="56" xfId="0" applyFont="1" applyFill="1" applyBorder="1" applyAlignment="1" applyProtection="1">
      <alignment horizontal="left" vertical="center"/>
      <protection locked="0"/>
    </xf>
    <xf numFmtId="0" fontId="9" fillId="0" borderId="0" xfId="0" applyFont="1" applyFill="1" applyBorder="1" applyAlignment="1">
      <alignment horizontal="left" vertical="top" wrapText="1"/>
    </xf>
    <xf numFmtId="0" fontId="9" fillId="0" borderId="3" xfId="0" applyFont="1" applyFill="1" applyBorder="1" applyAlignment="1">
      <alignment horizontal="right" vertical="center" wrapText="1"/>
    </xf>
    <xf numFmtId="0" fontId="9" fillId="2" borderId="8" xfId="0" applyFont="1" applyFill="1" applyBorder="1" applyAlignment="1">
      <alignment horizontal="left" vertical="top" wrapText="1" shrinkToFit="1"/>
    </xf>
    <xf numFmtId="0" fontId="9" fillId="2" borderId="0" xfId="0" applyFont="1" applyFill="1" applyBorder="1" applyAlignment="1">
      <alignment horizontal="left" vertical="top" wrapText="1" shrinkToFit="1"/>
    </xf>
    <xf numFmtId="0" fontId="9" fillId="2" borderId="5" xfId="0" applyFont="1" applyFill="1" applyBorder="1" applyAlignment="1">
      <alignment horizontal="left" vertical="top" wrapText="1" shrinkToFit="1"/>
    </xf>
    <xf numFmtId="0" fontId="9" fillId="2" borderId="6" xfId="0" applyFont="1" applyFill="1" applyBorder="1" applyAlignment="1">
      <alignment horizontal="left" vertical="top" wrapText="1" shrinkToFit="1"/>
    </xf>
    <xf numFmtId="0" fontId="47" fillId="10" borderId="2" xfId="0" applyFont="1" applyFill="1" applyBorder="1" applyAlignment="1" applyProtection="1">
      <alignment horizontal="center" vertical="center"/>
      <protection locked="0"/>
    </xf>
    <xf numFmtId="0" fontId="47" fillId="10" borderId="3" xfId="0" applyFont="1" applyFill="1" applyBorder="1" applyAlignment="1" applyProtection="1">
      <alignment horizontal="center" vertical="center"/>
      <protection locked="0"/>
    </xf>
    <xf numFmtId="0" fontId="47" fillId="10" borderId="4" xfId="0" applyFont="1" applyFill="1" applyBorder="1" applyAlignment="1" applyProtection="1">
      <alignment horizontal="center" vertical="center"/>
      <protection locked="0"/>
    </xf>
    <xf numFmtId="0" fontId="47" fillId="10" borderId="5" xfId="0" applyFont="1" applyFill="1" applyBorder="1" applyAlignment="1" applyProtection="1">
      <alignment horizontal="center" vertical="center"/>
      <protection locked="0"/>
    </xf>
    <xf numFmtId="0" fontId="47" fillId="10" borderId="6" xfId="0" applyFont="1" applyFill="1" applyBorder="1" applyAlignment="1" applyProtection="1">
      <alignment horizontal="center" vertical="center"/>
      <protection locked="0"/>
    </xf>
    <xf numFmtId="0" fontId="47" fillId="10" borderId="7" xfId="0" applyFont="1" applyFill="1" applyBorder="1" applyAlignment="1" applyProtection="1">
      <alignment horizontal="center" vertical="center"/>
      <protection locked="0"/>
    </xf>
    <xf numFmtId="0" fontId="6" fillId="10" borderId="17" xfId="0" applyFont="1" applyFill="1" applyBorder="1" applyAlignment="1" applyProtection="1">
      <alignment horizontal="left" vertical="center"/>
      <protection locked="0"/>
    </xf>
    <xf numFmtId="0" fontId="6" fillId="10" borderId="6" xfId="0" applyFont="1" applyFill="1" applyBorder="1" applyAlignment="1" applyProtection="1">
      <alignment horizontal="left" vertical="center"/>
      <protection locked="0"/>
    </xf>
    <xf numFmtId="0" fontId="6" fillId="10" borderId="45" xfId="0" applyFont="1" applyFill="1" applyBorder="1" applyAlignment="1" applyProtection="1">
      <alignment horizontal="left" vertical="center"/>
      <protection locked="0"/>
    </xf>
    <xf numFmtId="0" fontId="6" fillId="10" borderId="7" xfId="0" applyFont="1" applyFill="1" applyBorder="1" applyAlignment="1" applyProtection="1">
      <alignment horizontal="left" vertical="center"/>
      <protection locked="0"/>
    </xf>
    <xf numFmtId="55" fontId="5" fillId="3"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6" fillId="10" borderId="32" xfId="0" applyFont="1" applyFill="1" applyBorder="1" applyAlignment="1" applyProtection="1">
      <alignment horizontal="left" vertical="top"/>
      <protection locked="0"/>
    </xf>
    <xf numFmtId="0" fontId="6" fillId="10" borderId="33" xfId="0" applyFont="1" applyFill="1" applyBorder="1" applyAlignment="1" applyProtection="1">
      <alignment horizontal="left" vertical="top"/>
      <protection locked="0"/>
    </xf>
    <xf numFmtId="0" fontId="6" fillId="10" borderId="34" xfId="0" applyFont="1" applyFill="1" applyBorder="1" applyAlignment="1" applyProtection="1">
      <alignment horizontal="left" vertical="top"/>
      <protection locked="0"/>
    </xf>
    <xf numFmtId="0" fontId="6" fillId="10" borderId="35" xfId="0" applyFont="1" applyFill="1" applyBorder="1" applyAlignment="1" applyProtection="1">
      <alignment horizontal="left" vertical="top"/>
      <protection locked="0"/>
    </xf>
    <xf numFmtId="0" fontId="6" fillId="10" borderId="36" xfId="0" applyFont="1" applyFill="1" applyBorder="1" applyAlignment="1" applyProtection="1">
      <alignment horizontal="left" vertical="top"/>
      <protection locked="0"/>
    </xf>
    <xf numFmtId="0" fontId="6" fillId="10" borderId="37" xfId="0" applyFont="1" applyFill="1" applyBorder="1" applyAlignment="1" applyProtection="1">
      <alignment horizontal="left" vertical="top"/>
      <protection locked="0"/>
    </xf>
    <xf numFmtId="0" fontId="23" fillId="10" borderId="40" xfId="0" applyFont="1" applyFill="1" applyBorder="1" applyAlignment="1" applyProtection="1">
      <alignment horizontal="left" vertical="center" shrinkToFit="1"/>
      <protection locked="0"/>
    </xf>
    <xf numFmtId="0" fontId="23" fillId="10" borderId="41" xfId="0" applyFont="1" applyFill="1" applyBorder="1" applyAlignment="1" applyProtection="1">
      <alignment horizontal="left" vertical="center" shrinkToFit="1"/>
      <protection locked="0"/>
    </xf>
    <xf numFmtId="0" fontId="23" fillId="10" borderId="42" xfId="0" applyFont="1" applyFill="1" applyBorder="1" applyAlignment="1" applyProtection="1">
      <alignment horizontal="left" vertical="center" shrinkToFit="1"/>
      <protection locked="0"/>
    </xf>
    <xf numFmtId="0" fontId="9" fillId="0" borderId="0" xfId="0" applyFont="1" applyFill="1" applyBorder="1" applyAlignment="1">
      <alignment horizontal="right" vertical="top" wrapText="1"/>
    </xf>
    <xf numFmtId="0" fontId="16" fillId="0" borderId="0" xfId="0" applyFont="1" applyFill="1" applyBorder="1" applyAlignment="1">
      <alignment horizontal="left" vertical="center" wrapText="1" shrinkToFit="1"/>
    </xf>
    <xf numFmtId="0" fontId="39" fillId="0" borderId="0" xfId="0" applyFont="1" applyBorder="1" applyAlignment="1">
      <alignment horizontal="left" vertical="center" wrapText="1"/>
    </xf>
    <xf numFmtId="0" fontId="6" fillId="2" borderId="39" xfId="0" applyFont="1" applyFill="1" applyBorder="1" applyAlignment="1">
      <alignment horizontal="left" vertical="center" wrapText="1"/>
    </xf>
    <xf numFmtId="0" fontId="22" fillId="4" borderId="39" xfId="0" applyFont="1" applyFill="1" applyBorder="1" applyAlignment="1" applyProtection="1">
      <alignment horizontal="center" vertical="center" shrinkToFit="1"/>
      <protection locked="0"/>
    </xf>
    <xf numFmtId="38" fontId="13" fillId="5" borderId="16" xfId="1" applyFont="1" applyFill="1" applyBorder="1" applyAlignment="1" applyProtection="1">
      <alignment horizontal="center" vertical="center"/>
      <protection locked="0"/>
    </xf>
    <xf numFmtId="38" fontId="13" fillId="5" borderId="3" xfId="1" applyFont="1" applyFill="1" applyBorder="1" applyAlignment="1" applyProtection="1">
      <alignment horizontal="center" vertical="center"/>
      <protection locked="0"/>
    </xf>
    <xf numFmtId="38" fontId="13" fillId="5" borderId="17" xfId="1" applyFont="1" applyFill="1" applyBorder="1" applyAlignment="1" applyProtection="1">
      <alignment horizontal="center" vertical="center"/>
      <protection locked="0"/>
    </xf>
    <xf numFmtId="38" fontId="13" fillId="5" borderId="6" xfId="1" applyFont="1" applyFill="1" applyBorder="1" applyAlignment="1" applyProtection="1">
      <alignment horizontal="center" vertical="center"/>
      <protection locked="0"/>
    </xf>
    <xf numFmtId="0" fontId="6" fillId="2" borderId="40"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42" xfId="0" applyFont="1" applyFill="1" applyBorder="1" applyAlignment="1">
      <alignment horizontal="left" vertical="center" wrapText="1"/>
    </xf>
    <xf numFmtId="38" fontId="13" fillId="9" borderId="18" xfId="1" applyFont="1" applyFill="1" applyBorder="1" applyAlignment="1">
      <alignment horizontal="center" vertical="center"/>
    </xf>
    <xf numFmtId="38" fontId="13" fillId="9" borderId="10" xfId="1" applyFont="1" applyFill="1" applyBorder="1" applyAlignment="1">
      <alignment horizontal="center" vertical="center"/>
    </xf>
    <xf numFmtId="38" fontId="13" fillId="9" borderId="23" xfId="1" applyFont="1" applyFill="1" applyBorder="1" applyAlignment="1">
      <alignment horizontal="center" vertical="center"/>
    </xf>
    <xf numFmtId="38" fontId="13" fillId="9" borderId="21" xfId="1" applyFont="1" applyFill="1" applyBorder="1" applyAlignment="1">
      <alignment horizontal="center" vertical="center"/>
    </xf>
    <xf numFmtId="0" fontId="22" fillId="8" borderId="39" xfId="0" applyFont="1" applyFill="1" applyBorder="1" applyAlignment="1">
      <alignment horizontal="center" vertical="center" shrinkToFit="1"/>
    </xf>
    <xf numFmtId="0" fontId="18" fillId="9" borderId="0" xfId="0" applyFont="1" applyFill="1" applyBorder="1" applyAlignment="1">
      <alignment horizontal="right" vertical="top" wrapText="1" shrinkToFit="1"/>
    </xf>
    <xf numFmtId="0" fontId="13" fillId="9" borderId="0" xfId="0" applyFont="1" applyFill="1" applyBorder="1" applyAlignment="1">
      <alignment horizontal="left" vertical="top" wrapText="1" shrinkToFit="1"/>
    </xf>
    <xf numFmtId="38" fontId="13" fillId="5" borderId="9" xfId="1" applyFont="1" applyFill="1" applyBorder="1" applyAlignment="1">
      <alignment horizontal="center" vertical="center"/>
    </xf>
    <xf numFmtId="38" fontId="13" fillId="5" borderId="10" xfId="1" applyFont="1" applyFill="1" applyBorder="1" applyAlignment="1">
      <alignment horizontal="center" vertical="center"/>
    </xf>
    <xf numFmtId="38" fontId="29" fillId="5" borderId="9" xfId="1" applyFont="1" applyFill="1" applyBorder="1" applyAlignment="1">
      <alignment horizontal="center" vertical="center"/>
    </xf>
    <xf numFmtId="38" fontId="29" fillId="5" borderId="10" xfId="1" applyFont="1" applyFill="1" applyBorder="1" applyAlignment="1">
      <alignment horizontal="center" vertical="center"/>
    </xf>
    <xf numFmtId="0" fontId="31" fillId="0" borderId="0" xfId="0" applyFont="1" applyFill="1" applyBorder="1" applyAlignment="1">
      <alignment horizontal="center" vertical="top" wrapText="1"/>
    </xf>
    <xf numFmtId="0" fontId="31" fillId="0" borderId="0" xfId="0" applyFont="1" applyFill="1" applyBorder="1" applyAlignment="1">
      <alignment horizontal="center" vertical="top"/>
    </xf>
  </cellXfs>
  <cellStyles count="3">
    <cellStyle name="ハイパーリンク" xfId="2" builtinId="8"/>
    <cellStyle name="桁区切り" xfId="1" builtinId="6"/>
    <cellStyle name="標準" xfId="0" builtinId="0"/>
  </cellStyles>
  <dxfs count="55">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F0E9"/>
      <color rgb="FFFFF5D9"/>
      <color rgb="FFFFFCF3"/>
      <color rgb="FF0000FF"/>
      <color rgb="FFFEF8F4"/>
      <color rgb="FFFF6600"/>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63561</xdr:colOff>
      <xdr:row>15</xdr:row>
      <xdr:rowOff>246680</xdr:rowOff>
    </xdr:from>
    <xdr:to>
      <xdr:col>38</xdr:col>
      <xdr:colOff>67277</xdr:colOff>
      <xdr:row>25</xdr:row>
      <xdr:rowOff>39694</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0624" y="3024805"/>
          <a:ext cx="3666078" cy="1626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122465</xdr:colOff>
      <xdr:row>70</xdr:row>
      <xdr:rowOff>476250</xdr:rowOff>
    </xdr:from>
    <xdr:to>
      <xdr:col>21</xdr:col>
      <xdr:colOff>144833</xdr:colOff>
      <xdr:row>71</xdr:row>
      <xdr:rowOff>458625</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170465" y="11307536"/>
          <a:ext cx="729939" cy="730768"/>
        </a:xfrm>
        <a:prstGeom prst="rightArrow">
          <a:avLst>
            <a:gd name="adj1" fmla="val 50000"/>
            <a:gd name="adj2" fmla="val 53879"/>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bg1"/>
            </a:solidFill>
            <a:latin typeface="ＭＳ Ｐゴシック" panose="020B0600070205080204" pitchFamily="50" charset="-128"/>
          </a:endParaRPr>
        </a:p>
      </xdr:txBody>
    </xdr:sp>
    <xdr:clientData/>
  </xdr:twoCellAnchor>
  <xdr:twoCellAnchor>
    <xdr:from>
      <xdr:col>17</xdr:col>
      <xdr:colOff>136071</xdr:colOff>
      <xdr:row>148</xdr:row>
      <xdr:rowOff>299357</xdr:rowOff>
    </xdr:from>
    <xdr:to>
      <xdr:col>21</xdr:col>
      <xdr:colOff>158439</xdr:colOff>
      <xdr:row>149</xdr:row>
      <xdr:rowOff>281733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184071" y="27595286"/>
          <a:ext cx="729939" cy="730768"/>
        </a:xfrm>
        <a:prstGeom prst="rightArrow">
          <a:avLst>
            <a:gd name="adj1" fmla="val 50000"/>
            <a:gd name="adj2" fmla="val 53879"/>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bg1"/>
            </a:solidFill>
            <a:latin typeface="ＭＳ Ｐゴシック" panose="020B0600070205080204" pitchFamily="50" charset="-128"/>
          </a:endParaRPr>
        </a:p>
      </xdr:txBody>
    </xdr:sp>
    <xdr:clientData/>
  </xdr:twoCellAnchor>
  <xdr:twoCellAnchor>
    <xdr:from>
      <xdr:col>0</xdr:col>
      <xdr:colOff>68261</xdr:colOff>
      <xdr:row>19</xdr:row>
      <xdr:rowOff>34926</xdr:rowOff>
    </xdr:from>
    <xdr:to>
      <xdr:col>13</xdr:col>
      <xdr:colOff>166686</xdr:colOff>
      <xdr:row>20</xdr:row>
      <xdr:rowOff>103188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8261" y="3741739"/>
          <a:ext cx="2392363" cy="219074"/>
        </a:xfrm>
        <a:prstGeom prst="roundRect">
          <a:avLst>
            <a:gd name="adj" fmla="val 7971"/>
          </a:avLst>
        </a:prstGeom>
        <a:noFill/>
        <a:ln>
          <a:solidFill>
            <a:schemeClr val="tx1">
              <a:lumMod val="65000"/>
              <a:lumOff val="3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45984</xdr:colOff>
      <xdr:row>14</xdr:row>
      <xdr:rowOff>19707</xdr:rowOff>
    </xdr:from>
    <xdr:to>
      <xdr:col>1</xdr:col>
      <xdr:colOff>105104</xdr:colOff>
      <xdr:row>19</xdr:row>
      <xdr:rowOff>19707</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a:off x="151087" y="2187466"/>
          <a:ext cx="59120" cy="1274379"/>
        </a:xfrm>
        <a:prstGeom prst="line">
          <a:avLst/>
        </a:prstGeom>
        <a:ln w="12700">
          <a:solidFill>
            <a:schemeClr val="tx1">
              <a:lumMod val="65000"/>
              <a:lumOff val="35000"/>
            </a:schemeClr>
          </a:solidFill>
          <a:prstDash val="sysDot"/>
          <a:headEnd type="oval"/>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102619</xdr:colOff>
      <xdr:row>19</xdr:row>
      <xdr:rowOff>47352</xdr:rowOff>
    </xdr:from>
    <xdr:ext cx="2365333" cy="222523"/>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05807" y="3754165"/>
          <a:ext cx="2365333" cy="222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800" b="0">
              <a:latin typeface="Meiryo UI" panose="020B0604030504040204" pitchFamily="50" charset="-128"/>
              <a:ea typeface="Meiryo UI" panose="020B0604030504040204" pitchFamily="50" charset="-128"/>
            </a:rPr>
            <a:t>学生への広報・統計処理のためご記入お願いします</a:t>
          </a:r>
          <a:endParaRPr kumimoji="1" lang="en-US" altLang="ja-JP" sz="800" b="0">
            <a:latin typeface="Meiryo UI" panose="020B0604030504040204" pitchFamily="50" charset="-128"/>
            <a:ea typeface="Meiryo UI" panose="020B0604030504040204" pitchFamily="50" charset="-128"/>
          </a:endParaRPr>
        </a:p>
      </xdr:txBody>
    </xdr:sp>
    <xdr:clientData/>
  </xdr:oneCellAnchor>
  <xdr:twoCellAnchor editAs="oneCell">
    <xdr:from>
      <xdr:col>31</xdr:col>
      <xdr:colOff>41414</xdr:colOff>
      <xdr:row>183</xdr:row>
      <xdr:rowOff>108281</xdr:rowOff>
    </xdr:from>
    <xdr:to>
      <xdr:col>33</xdr:col>
      <xdr:colOff>162477</xdr:colOff>
      <xdr:row>186</xdr:row>
      <xdr:rowOff>58585</xdr:rowOff>
    </xdr:to>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16218" y="36609738"/>
          <a:ext cx="521804" cy="521804"/>
        </a:xfrm>
        <a:prstGeom prst="rect">
          <a:avLst/>
        </a:prstGeom>
      </xdr:spPr>
    </xdr:pic>
    <xdr:clientData/>
  </xdr:twoCellAnchor>
  <xdr:twoCellAnchor editAs="oneCell">
    <xdr:from>
      <xdr:col>0</xdr:col>
      <xdr:colOff>79375</xdr:colOff>
      <xdr:row>203</xdr:row>
      <xdr:rowOff>31750</xdr:rowOff>
    </xdr:from>
    <xdr:to>
      <xdr:col>38</xdr:col>
      <xdr:colOff>88899</xdr:colOff>
      <xdr:row>213</xdr:row>
      <xdr:rowOff>121426</xdr:rowOff>
    </xdr:to>
    <xdr:pic>
      <xdr:nvPicPr>
        <xdr:cNvPr id="4" name="図 3">
          <a:extLst>
            <a:ext uri="{FF2B5EF4-FFF2-40B4-BE49-F238E27FC236}">
              <a16:creationId xmlns:a16="http://schemas.microsoft.com/office/drawing/2014/main" id="{C6C58246-E01E-C81C-ACC1-03F38DD34E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375" y="37631688"/>
          <a:ext cx="6889749" cy="1943876"/>
        </a:xfrm>
        <a:prstGeom prst="rect">
          <a:avLst/>
        </a:prstGeom>
        <a:noFill/>
        <a:ln>
          <a:solidFill>
            <a:srgbClr val="00206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122465</xdr:colOff>
      <xdr:row>4</xdr:row>
      <xdr:rowOff>476250</xdr:rowOff>
    </xdr:from>
    <xdr:to>
      <xdr:col>21</xdr:col>
      <xdr:colOff>144833</xdr:colOff>
      <xdr:row>5</xdr:row>
      <xdr:rowOff>458625</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084740" y="11144250"/>
          <a:ext cx="708168" cy="611025"/>
        </a:xfrm>
        <a:prstGeom prst="rightArrow">
          <a:avLst>
            <a:gd name="adj1" fmla="val 50000"/>
            <a:gd name="adj2" fmla="val 53879"/>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bg1"/>
            </a:solidFill>
            <a:latin typeface="ＭＳ Ｐゴシック" panose="020B0600070205080204" pitchFamily="50" charset="-128"/>
          </a:endParaRPr>
        </a:p>
      </xdr:txBody>
    </xdr:sp>
    <xdr:clientData/>
  </xdr:twoCellAnchor>
  <xdr:twoCellAnchor>
    <xdr:from>
      <xdr:col>1</xdr:col>
      <xdr:colOff>85725</xdr:colOff>
      <xdr:row>10</xdr:row>
      <xdr:rowOff>38101</xdr:rowOff>
    </xdr:from>
    <xdr:to>
      <xdr:col>22</xdr:col>
      <xdr:colOff>114300</xdr:colOff>
      <xdr:row>15</xdr:row>
      <xdr:rowOff>47625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90500" y="13030201"/>
          <a:ext cx="3743325" cy="838199"/>
        </a:xfrm>
        <a:prstGeom prst="rect">
          <a:avLst/>
        </a:prstGeom>
        <a:solidFill>
          <a:srgbClr val="FFF5D9"/>
        </a:solidFill>
        <a:ln w="9525" cmpd="sng">
          <a:solidFill>
            <a:srgbClr val="FFF5D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en-US" altLang="ja-JP" sz="1050" b="1">
              <a:latin typeface="Meiryo UI" panose="020B0604030504040204" pitchFamily="50" charset="-128"/>
              <a:ea typeface="Meiryo UI" panose="020B0604030504040204" pitchFamily="50" charset="-128"/>
            </a:rPr>
            <a:t>【</a:t>
          </a:r>
          <a:r>
            <a:rPr kumimoji="1" lang="ja-JP" altLang="en-US" sz="1050" b="1">
              <a:latin typeface="Meiryo UI" panose="020B0604030504040204" pitchFamily="50" charset="-128"/>
              <a:ea typeface="Meiryo UI" panose="020B0604030504040204" pitchFamily="50" charset="-128"/>
            </a:rPr>
            <a:t>調査の趣旨について</a:t>
          </a:r>
          <a:r>
            <a:rPr kumimoji="1" lang="en-US" altLang="ja-JP" sz="1050" b="1">
              <a:latin typeface="Meiryo UI" panose="020B0604030504040204" pitchFamily="50" charset="-128"/>
              <a:ea typeface="Meiryo UI" panose="020B0604030504040204" pitchFamily="50" charset="-128"/>
            </a:rPr>
            <a:t>】</a:t>
          </a:r>
        </a:p>
        <a:p>
          <a:pPr>
            <a:lnSpc>
              <a:spcPct val="80000"/>
            </a:lnSpc>
          </a:pPr>
          <a:r>
            <a:rPr kumimoji="1" lang="ja-JP" altLang="en-US" sz="1050" b="0">
              <a:latin typeface="Meiryo UI" panose="020B0604030504040204" pitchFamily="50" charset="-128"/>
              <a:ea typeface="Meiryo UI" panose="020B0604030504040204" pitchFamily="50" charset="-128"/>
            </a:rPr>
            <a:t>・県内の事業者様の状況の把握、県施策への反映のため、募集</a:t>
          </a:r>
          <a:endParaRPr kumimoji="1" lang="en-US" altLang="ja-JP" sz="1050" b="0">
            <a:latin typeface="Meiryo UI" panose="020B0604030504040204" pitchFamily="50" charset="-128"/>
            <a:ea typeface="Meiryo UI" panose="020B0604030504040204" pitchFamily="50" charset="-128"/>
          </a:endParaRPr>
        </a:p>
        <a:p>
          <a:pPr>
            <a:lnSpc>
              <a:spcPct val="80000"/>
            </a:lnSpc>
          </a:pPr>
          <a:r>
            <a:rPr kumimoji="1" lang="ja-JP" altLang="en-US" sz="1050" b="0">
              <a:latin typeface="Meiryo UI" panose="020B0604030504040204" pitchFamily="50" charset="-128"/>
              <a:ea typeface="Meiryo UI" panose="020B0604030504040204" pitchFamily="50" charset="-128"/>
            </a:rPr>
            <a:t>  に対してどの程度充足したか把握するための調査です。</a:t>
          </a:r>
          <a:endParaRPr kumimoji="1" lang="en-US" altLang="ja-JP" sz="1050" b="0">
            <a:latin typeface="Meiryo UI" panose="020B0604030504040204" pitchFamily="50" charset="-128"/>
            <a:ea typeface="Meiryo UI" panose="020B0604030504040204" pitchFamily="50" charset="-128"/>
          </a:endParaRPr>
        </a:p>
        <a:p>
          <a:pPr>
            <a:lnSpc>
              <a:spcPct val="80000"/>
            </a:lnSpc>
          </a:pPr>
          <a:r>
            <a:rPr kumimoji="1" lang="ja-JP" altLang="en-US" sz="1050" b="0">
              <a:latin typeface="Meiryo UI" panose="020B0604030504040204" pitchFamily="50" charset="-128"/>
              <a:ea typeface="Meiryo UI" panose="020B0604030504040204" pitchFamily="50" charset="-128"/>
            </a:rPr>
            <a:t>・募集人数と実績数それぞれをご記入ください。</a:t>
          </a:r>
        </a:p>
      </xdr:txBody>
    </xdr:sp>
    <xdr:clientData/>
  </xdr:twoCellAnchor>
  <xdr:twoCellAnchor>
    <xdr:from>
      <xdr:col>1</xdr:col>
      <xdr:colOff>85725</xdr:colOff>
      <xdr:row>16</xdr:row>
      <xdr:rowOff>71719</xdr:rowOff>
    </xdr:from>
    <xdr:to>
      <xdr:col>37</xdr:col>
      <xdr:colOff>66675</xdr:colOff>
      <xdr:row>41</xdr:row>
      <xdr:rowOff>145676</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90500" y="4005544"/>
          <a:ext cx="6496050" cy="7341532"/>
        </a:xfrm>
        <a:prstGeom prst="rect">
          <a:avLst/>
        </a:prstGeom>
        <a:noFill/>
        <a:ln w="9525" cmpd="sng">
          <a:solidFill>
            <a:srgbClr val="FFF5D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en-US" altLang="ja-JP" sz="1050" b="1">
              <a:latin typeface="Meiryo UI" panose="020B0604030504040204" pitchFamily="50" charset="-128"/>
              <a:ea typeface="Meiryo UI" panose="020B0604030504040204" pitchFamily="50" charset="-128"/>
            </a:rPr>
            <a:t>【</a:t>
          </a:r>
          <a:r>
            <a:rPr kumimoji="1" lang="ja-JP" altLang="en-US" sz="1050" b="1">
              <a:latin typeface="Meiryo UI" panose="020B0604030504040204" pitchFamily="50" charset="-128"/>
              <a:ea typeface="Meiryo UI" panose="020B0604030504040204" pitchFamily="50" charset="-128"/>
            </a:rPr>
            <a:t>記入いただく数字について</a:t>
          </a:r>
          <a:r>
            <a:rPr kumimoji="1" lang="en-US" altLang="ja-JP" sz="1050" b="1">
              <a:latin typeface="Meiryo UI" panose="020B0604030504040204" pitchFamily="50" charset="-128"/>
              <a:ea typeface="Meiryo UI" panose="020B0604030504040204" pitchFamily="50" charset="-128"/>
            </a:rPr>
            <a:t>】</a:t>
          </a:r>
        </a:p>
        <a:p>
          <a:pPr>
            <a:lnSpc>
              <a:spcPct val="80000"/>
            </a:lnSpc>
          </a:pPr>
          <a:r>
            <a:rPr kumimoji="1" lang="ja-JP" altLang="en-US" sz="1050" b="0">
              <a:latin typeface="Meiryo UI" panose="020B0604030504040204" pitchFamily="50" charset="-128"/>
              <a:ea typeface="Meiryo UI" panose="020B0604030504040204" pitchFamily="50" charset="-128"/>
            </a:rPr>
            <a:t>・取りまとめ上、人数について次のとおり記入お願いします。</a:t>
          </a:r>
        </a:p>
      </xdr:txBody>
    </xdr:sp>
    <xdr:clientData/>
  </xdr:twoCellAnchor>
  <xdr:twoCellAnchor>
    <xdr:from>
      <xdr:col>14</xdr:col>
      <xdr:colOff>22439</xdr:colOff>
      <xdr:row>21</xdr:row>
      <xdr:rowOff>30882</xdr:rowOff>
    </xdr:from>
    <xdr:to>
      <xdr:col>27</xdr:col>
      <xdr:colOff>190500</xdr:colOff>
      <xdr:row>23</xdr:row>
      <xdr:rowOff>49226</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2549739" y="4952132"/>
          <a:ext cx="2203236" cy="380294"/>
          <a:chOff x="3683276" y="5650977"/>
          <a:chExt cx="1808094" cy="475252"/>
        </a:xfrm>
      </xdr:grpSpPr>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3683276" y="5679612"/>
            <a:ext cx="1808094" cy="446617"/>
            <a:chOff x="5845037" y="5162790"/>
            <a:chExt cx="1808094" cy="507898"/>
          </a:xfrm>
        </xdr:grpSpPr>
        <xdr:sp macro="" textlink="">
          <xdr:nvSpPr>
            <xdr:cNvPr id="15" name="角丸四角形 14">
              <a:extLst>
                <a:ext uri="{FF2B5EF4-FFF2-40B4-BE49-F238E27FC236}">
                  <a16:creationId xmlns:a16="http://schemas.microsoft.com/office/drawing/2014/main" id="{00000000-0008-0000-0200-00000F000000}"/>
                </a:ext>
              </a:extLst>
            </xdr:cNvPr>
            <xdr:cNvSpPr/>
          </xdr:nvSpPr>
          <xdr:spPr>
            <a:xfrm>
              <a:off x="5845037" y="5162790"/>
              <a:ext cx="1808094" cy="410579"/>
            </a:xfrm>
            <a:prstGeom prst="roundRect">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フローチャート: 組合せ 15">
              <a:extLst>
                <a:ext uri="{FF2B5EF4-FFF2-40B4-BE49-F238E27FC236}">
                  <a16:creationId xmlns:a16="http://schemas.microsoft.com/office/drawing/2014/main" id="{00000000-0008-0000-0200-000010000000}"/>
                </a:ext>
              </a:extLst>
            </xdr:cNvPr>
            <xdr:cNvSpPr/>
          </xdr:nvSpPr>
          <xdr:spPr>
            <a:xfrm rot="1740000">
              <a:off x="5892663" y="5348909"/>
              <a:ext cx="161925" cy="321779"/>
            </a:xfrm>
            <a:prstGeom prst="flowChartMerge">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5905872" y="5277272"/>
              <a:ext cx="624265" cy="27671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3716717" y="5650977"/>
            <a:ext cx="1772478" cy="3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eiryo UI" panose="020B0604030504040204" pitchFamily="50" charset="-128"/>
                <a:ea typeface="Meiryo UI" panose="020B0604030504040204" pitchFamily="50" charset="-128"/>
              </a:rPr>
              <a:t>整数の数字で記入をお願いします</a:t>
            </a:r>
          </a:p>
        </xdr:txBody>
      </xdr:sp>
    </xdr:grpSp>
    <xdr:clientData/>
  </xdr:twoCellAnchor>
  <xdr:twoCellAnchor>
    <xdr:from>
      <xdr:col>14</xdr:col>
      <xdr:colOff>22908</xdr:colOff>
      <xdr:row>26</xdr:row>
      <xdr:rowOff>37608</xdr:rowOff>
    </xdr:from>
    <xdr:to>
      <xdr:col>36</xdr:col>
      <xdr:colOff>0</xdr:colOff>
      <xdr:row>28</xdr:row>
      <xdr:rowOff>302553</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2550208" y="6324108"/>
          <a:ext cx="3898217" cy="626895"/>
          <a:chOff x="3495915" y="5625845"/>
          <a:chExt cx="1895795" cy="444668"/>
        </a:xfrm>
      </xdr:grpSpPr>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3495915" y="5629346"/>
            <a:ext cx="1895795" cy="361040"/>
            <a:chOff x="5657676" y="5105629"/>
            <a:chExt cx="1895795" cy="410579"/>
          </a:xfrm>
        </xdr:grpSpPr>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5745377" y="5105629"/>
              <a:ext cx="1808094" cy="410579"/>
            </a:xfrm>
            <a:prstGeom prst="roundRect">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フローチャート: 組合せ 21">
              <a:extLst>
                <a:ext uri="{FF2B5EF4-FFF2-40B4-BE49-F238E27FC236}">
                  <a16:creationId xmlns:a16="http://schemas.microsoft.com/office/drawing/2014/main" id="{00000000-0008-0000-0200-000016000000}"/>
                </a:ext>
              </a:extLst>
            </xdr:cNvPr>
            <xdr:cNvSpPr/>
          </xdr:nvSpPr>
          <xdr:spPr>
            <a:xfrm rot="3120000">
              <a:off x="5699344" y="5216073"/>
              <a:ext cx="130383" cy="213719"/>
            </a:xfrm>
            <a:prstGeom prst="flowChartMerge">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5758755" y="5141514"/>
              <a:ext cx="624265" cy="27671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607566" y="5625845"/>
            <a:ext cx="1772478" cy="444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eiryo UI" panose="020B0604030504040204" pitchFamily="50" charset="-128"/>
                <a:ea typeface="Meiryo UI" panose="020B0604030504040204" pitchFamily="50" charset="-128"/>
              </a:rPr>
              <a:t>範囲（</a:t>
            </a:r>
            <a:r>
              <a:rPr kumimoji="1" lang="en-US" altLang="ja-JP" sz="1050" b="0">
                <a:latin typeface="Meiryo UI" panose="020B0604030504040204" pitchFamily="50" charset="-128"/>
                <a:ea typeface="Meiryo UI" panose="020B0604030504040204" pitchFamily="50" charset="-128"/>
              </a:rPr>
              <a:t>3</a:t>
            </a:r>
            <a:r>
              <a:rPr kumimoji="1" lang="ja-JP" altLang="en-US" sz="1050" b="0">
                <a:latin typeface="Meiryo UI" panose="020B0604030504040204" pitchFamily="50" charset="-128"/>
                <a:ea typeface="Meiryo UI" panose="020B0604030504040204" pitchFamily="50" charset="-128"/>
              </a:rPr>
              <a:t>～</a:t>
            </a:r>
            <a:r>
              <a:rPr kumimoji="1" lang="en-US" altLang="ja-JP" sz="1050" b="0">
                <a:latin typeface="Meiryo UI" panose="020B0604030504040204" pitchFamily="50" charset="-128"/>
                <a:ea typeface="Meiryo UI" panose="020B0604030504040204" pitchFamily="50" charset="-128"/>
              </a:rPr>
              <a:t>5</a:t>
            </a:r>
            <a:r>
              <a:rPr kumimoji="1" lang="ja-JP" altLang="en-US" sz="1050" b="0">
                <a:latin typeface="Meiryo UI" panose="020B0604030504040204" pitchFamily="50" charset="-128"/>
                <a:ea typeface="Meiryo UI" panose="020B0604030504040204" pitchFamily="50" charset="-128"/>
              </a:rPr>
              <a:t>人等）で記入された場合は、集計上、中央の値に</a:t>
            </a:r>
            <a:endParaRPr kumimoji="1" lang="en-US" altLang="ja-JP" sz="1050" b="0">
              <a:latin typeface="Meiryo UI" panose="020B0604030504040204" pitchFamily="50" charset="-128"/>
              <a:ea typeface="Meiryo UI" panose="020B0604030504040204" pitchFamily="50" charset="-128"/>
            </a:endParaRPr>
          </a:p>
          <a:p>
            <a:r>
              <a:rPr kumimoji="1" lang="ja-JP" altLang="en-US" sz="1050" b="0">
                <a:latin typeface="Meiryo UI" panose="020B0604030504040204" pitchFamily="50" charset="-128"/>
                <a:ea typeface="Meiryo UI" panose="020B0604030504040204" pitchFamily="50" charset="-128"/>
              </a:rPr>
              <a:t>置換します</a:t>
            </a:r>
            <a:endParaRPr kumimoji="1" lang="en-US" altLang="ja-JP" sz="1050" b="0">
              <a:latin typeface="Meiryo UI" panose="020B0604030504040204" pitchFamily="50" charset="-128"/>
              <a:ea typeface="Meiryo UI" panose="020B0604030504040204" pitchFamily="50" charset="-128"/>
            </a:endParaRPr>
          </a:p>
        </xdr:txBody>
      </xdr:sp>
    </xdr:grpSp>
    <xdr:clientData/>
  </xdr:twoCellAnchor>
  <xdr:twoCellAnchor>
    <xdr:from>
      <xdr:col>8</xdr:col>
      <xdr:colOff>33617</xdr:colOff>
      <xdr:row>23</xdr:row>
      <xdr:rowOff>56030</xdr:rowOff>
    </xdr:from>
    <xdr:to>
      <xdr:col>22</xdr:col>
      <xdr:colOff>100853</xdr:colOff>
      <xdr:row>24</xdr:row>
      <xdr:rowOff>44823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452842" y="5723405"/>
          <a:ext cx="2658036" cy="322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良い人材がいれば何人でも可</a:t>
          </a:r>
        </a:p>
      </xdr:txBody>
    </xdr:sp>
    <xdr:clientData/>
  </xdr:twoCellAnchor>
  <xdr:twoCellAnchor>
    <xdr:from>
      <xdr:col>11</xdr:col>
      <xdr:colOff>56029</xdr:colOff>
      <xdr:row>22</xdr:row>
      <xdr:rowOff>224117</xdr:rowOff>
    </xdr:from>
    <xdr:to>
      <xdr:col>16</xdr:col>
      <xdr:colOff>67235</xdr:colOff>
      <xdr:row>24</xdr:row>
      <xdr:rowOff>67235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989604" y="5643842"/>
          <a:ext cx="1058956" cy="4241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37497</xdr:colOff>
      <xdr:row>22</xdr:row>
      <xdr:rowOff>231443</xdr:rowOff>
    </xdr:from>
    <xdr:to>
      <xdr:col>16</xdr:col>
      <xdr:colOff>48703</xdr:colOff>
      <xdr:row>24</xdr:row>
      <xdr:rowOff>71975</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971072" y="5651168"/>
          <a:ext cx="1058956" cy="4215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133350</xdr:colOff>
      <xdr:row>27</xdr:row>
      <xdr:rowOff>200025</xdr:rowOff>
    </xdr:from>
    <xdr:to>
      <xdr:col>13</xdr:col>
      <xdr:colOff>66675</xdr:colOff>
      <xdr:row>29</xdr:row>
      <xdr:rowOff>95250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2066925" y="6981825"/>
          <a:ext cx="466725" cy="47625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128953</xdr:colOff>
      <xdr:row>27</xdr:row>
      <xdr:rowOff>185371</xdr:rowOff>
    </xdr:from>
    <xdr:to>
      <xdr:col>13</xdr:col>
      <xdr:colOff>62279</xdr:colOff>
      <xdr:row>29</xdr:row>
      <xdr:rowOff>79131</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062528" y="6967171"/>
          <a:ext cx="466726" cy="47478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22906</xdr:colOff>
      <xdr:row>31</xdr:row>
      <xdr:rowOff>28124</xdr:rowOff>
    </xdr:from>
    <xdr:to>
      <xdr:col>30</xdr:col>
      <xdr:colOff>134470</xdr:colOff>
      <xdr:row>33</xdr:row>
      <xdr:rowOff>31284</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2550206" y="7879899"/>
          <a:ext cx="2718239" cy="358760"/>
          <a:chOff x="3495915" y="5619099"/>
          <a:chExt cx="2015488" cy="258673"/>
        </a:xfrm>
      </xdr:grpSpPr>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495915" y="5629361"/>
            <a:ext cx="1998690" cy="248411"/>
            <a:chOff x="5657676" y="5105629"/>
            <a:chExt cx="1998690" cy="282495"/>
          </a:xfrm>
        </xdr:grpSpPr>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5745377" y="5105629"/>
              <a:ext cx="1910989" cy="241981"/>
            </a:xfrm>
            <a:prstGeom prst="roundRect">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フローチャート: 組合せ 32">
              <a:extLst>
                <a:ext uri="{FF2B5EF4-FFF2-40B4-BE49-F238E27FC236}">
                  <a16:creationId xmlns:a16="http://schemas.microsoft.com/office/drawing/2014/main" id="{00000000-0008-0000-0200-000021000000}"/>
                </a:ext>
              </a:extLst>
            </xdr:cNvPr>
            <xdr:cNvSpPr/>
          </xdr:nvSpPr>
          <xdr:spPr>
            <a:xfrm rot="3120000">
              <a:off x="5699344" y="5216073"/>
              <a:ext cx="130383" cy="213719"/>
            </a:xfrm>
            <a:prstGeom prst="flowChartMerge">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782109" y="5133840"/>
              <a:ext cx="624265" cy="206083"/>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615960" y="5619099"/>
            <a:ext cx="1895443" cy="229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eiryo UI" panose="020B0604030504040204" pitchFamily="50" charset="-128"/>
                <a:ea typeface="Meiryo UI" panose="020B0604030504040204" pitchFamily="50" charset="-128"/>
              </a:rPr>
              <a:t>最も希望される学歴区分をご記入ください</a:t>
            </a:r>
            <a:endParaRPr kumimoji="1" lang="en-US" altLang="ja-JP" sz="1050" b="0">
              <a:latin typeface="Meiryo UI" panose="020B0604030504040204" pitchFamily="50" charset="-128"/>
              <a:ea typeface="Meiryo UI" panose="020B0604030504040204" pitchFamily="50" charset="-128"/>
            </a:endParaRPr>
          </a:p>
        </xdr:txBody>
      </xdr:sp>
    </xdr:grpSp>
    <xdr:clientData/>
  </xdr:twoCellAnchor>
  <xdr:twoCellAnchor>
    <xdr:from>
      <xdr:col>11</xdr:col>
      <xdr:colOff>133350</xdr:colOff>
      <xdr:row>32</xdr:row>
      <xdr:rowOff>161925</xdr:rowOff>
    </xdr:from>
    <xdr:to>
      <xdr:col>13</xdr:col>
      <xdr:colOff>66675</xdr:colOff>
      <xdr:row>35</xdr:row>
      <xdr:rowOff>57150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2066925" y="8505825"/>
          <a:ext cx="466725" cy="8096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119428</xdr:colOff>
      <xdr:row>32</xdr:row>
      <xdr:rowOff>147271</xdr:rowOff>
    </xdr:from>
    <xdr:to>
      <xdr:col>13</xdr:col>
      <xdr:colOff>52754</xdr:colOff>
      <xdr:row>35</xdr:row>
      <xdr:rowOff>41031</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2053003" y="8491171"/>
          <a:ext cx="466726" cy="80816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157442</xdr:colOff>
      <xdr:row>33</xdr:row>
      <xdr:rowOff>122704</xdr:rowOff>
    </xdr:from>
    <xdr:to>
      <xdr:col>14</xdr:col>
      <xdr:colOff>142875</xdr:colOff>
      <xdr:row>34</xdr:row>
      <xdr:rowOff>314324</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1919567" y="8714254"/>
          <a:ext cx="861733" cy="524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ja-JP" altLang="en-US" sz="1100" b="1">
              <a:latin typeface="+mn-ea"/>
              <a:ea typeface="+mn-ea"/>
            </a:rPr>
            <a:t>どちらか</a:t>
          </a:r>
          <a:endParaRPr kumimoji="1" lang="en-US" altLang="ja-JP" sz="1100" b="1">
            <a:latin typeface="+mn-ea"/>
            <a:ea typeface="+mn-ea"/>
          </a:endParaRPr>
        </a:p>
        <a:p>
          <a:pPr>
            <a:lnSpc>
              <a:spcPct val="80000"/>
            </a:lnSpc>
          </a:pPr>
          <a:r>
            <a:rPr kumimoji="1" lang="en-US" altLang="ja-JP" sz="1100" b="1">
              <a:latin typeface="+mn-ea"/>
              <a:ea typeface="+mn-ea"/>
            </a:rPr>
            <a:t>  2</a:t>
          </a:r>
          <a:r>
            <a:rPr kumimoji="1" lang="ja-JP" altLang="en-US" sz="1100" b="1">
              <a:latin typeface="+mn-ea"/>
              <a:ea typeface="+mn-ea"/>
            </a:rPr>
            <a:t>人</a:t>
          </a:r>
        </a:p>
      </xdr:txBody>
    </xdr:sp>
    <xdr:clientData/>
  </xdr:twoCellAnchor>
  <xdr:twoCellAnchor>
    <xdr:from>
      <xdr:col>14</xdr:col>
      <xdr:colOff>22908</xdr:colOff>
      <xdr:row>37</xdr:row>
      <xdr:rowOff>18597</xdr:rowOff>
    </xdr:from>
    <xdr:to>
      <xdr:col>33</xdr:col>
      <xdr:colOff>123265</xdr:colOff>
      <xdr:row>39</xdr:row>
      <xdr:rowOff>31280</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2550208" y="10191297"/>
          <a:ext cx="3424582" cy="371458"/>
          <a:chOff x="3495915" y="5612352"/>
          <a:chExt cx="1731311" cy="265420"/>
        </a:xfrm>
      </xdr:grpSpPr>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3495915" y="5629361"/>
            <a:ext cx="1719881" cy="248411"/>
            <a:chOff x="5657676" y="5105629"/>
            <a:chExt cx="1719881" cy="282495"/>
          </a:xfrm>
        </xdr:grpSpPr>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5745377" y="5105629"/>
              <a:ext cx="1632180" cy="241981"/>
            </a:xfrm>
            <a:prstGeom prst="roundRect">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フローチャート: 組合せ 41">
              <a:extLst>
                <a:ext uri="{FF2B5EF4-FFF2-40B4-BE49-F238E27FC236}">
                  <a16:creationId xmlns:a16="http://schemas.microsoft.com/office/drawing/2014/main" id="{00000000-0008-0000-0200-00002A000000}"/>
                </a:ext>
              </a:extLst>
            </xdr:cNvPr>
            <xdr:cNvSpPr/>
          </xdr:nvSpPr>
          <xdr:spPr>
            <a:xfrm rot="3120000">
              <a:off x="5699344" y="5216073"/>
              <a:ext cx="130383" cy="213719"/>
            </a:xfrm>
            <a:prstGeom prst="flowChartMerge">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5749264" y="5133840"/>
              <a:ext cx="624265" cy="206083"/>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617057" y="5612352"/>
            <a:ext cx="1610169" cy="229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eiryo UI" panose="020B0604030504040204" pitchFamily="50" charset="-128"/>
                <a:ea typeface="Meiryo UI" panose="020B0604030504040204" pitchFamily="50" charset="-128"/>
              </a:rPr>
              <a:t>注</a:t>
            </a:r>
            <a:r>
              <a:rPr kumimoji="1" lang="en-US" altLang="ja-JP" sz="1050" b="0">
                <a:latin typeface="Meiryo UI" panose="020B0604030504040204" pitchFamily="50" charset="-128"/>
                <a:ea typeface="Meiryo UI" panose="020B0604030504040204" pitchFamily="50" charset="-128"/>
              </a:rPr>
              <a:t>3</a:t>
            </a:r>
            <a:r>
              <a:rPr kumimoji="1" lang="ja-JP" altLang="en-US" sz="1050" b="0">
                <a:latin typeface="Meiryo UI" panose="020B0604030504040204" pitchFamily="50" charset="-128"/>
                <a:ea typeface="Meiryo UI" panose="020B0604030504040204" pitchFamily="50" charset="-128"/>
              </a:rPr>
              <a:t>と同様に最も希望される学歴区分をご記入ください</a:t>
            </a:r>
            <a:endParaRPr kumimoji="1" lang="en-US" altLang="ja-JP" sz="1050" b="0">
              <a:latin typeface="Meiryo UI" panose="020B0604030504040204" pitchFamily="50" charset="-128"/>
              <a:ea typeface="Meiryo UI" panose="020B0604030504040204" pitchFamily="50" charset="-128"/>
            </a:endParaRPr>
          </a:p>
        </xdr:txBody>
      </xdr:sp>
    </xdr:grpSp>
    <xdr:clientData/>
  </xdr:twoCellAnchor>
  <xdr:twoCellAnchor>
    <xdr:from>
      <xdr:col>11</xdr:col>
      <xdr:colOff>123825</xdr:colOff>
      <xdr:row>38</xdr:row>
      <xdr:rowOff>200025</xdr:rowOff>
    </xdr:from>
    <xdr:to>
      <xdr:col>13</xdr:col>
      <xdr:colOff>57150</xdr:colOff>
      <xdr:row>41</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2057400" y="10868025"/>
          <a:ext cx="466725" cy="8096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81328</xdr:colOff>
      <xdr:row>38</xdr:row>
      <xdr:rowOff>166321</xdr:rowOff>
    </xdr:from>
    <xdr:to>
      <xdr:col>13</xdr:col>
      <xdr:colOff>14654</xdr:colOff>
      <xdr:row>41</xdr:row>
      <xdr:rowOff>60081</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014903" y="10834321"/>
          <a:ext cx="466726" cy="80816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104774</xdr:colOff>
      <xdr:row>39</xdr:row>
      <xdr:rowOff>112619</xdr:rowOff>
    </xdr:from>
    <xdr:to>
      <xdr:col>14</xdr:col>
      <xdr:colOff>90207</xdr:colOff>
      <xdr:row>40</xdr:row>
      <xdr:rowOff>307040</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1852892" y="10646148"/>
          <a:ext cx="781050" cy="53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ja-JP" altLang="en-US" sz="1100" b="1">
              <a:latin typeface="+mn-ea"/>
              <a:ea typeface="+mn-ea"/>
            </a:rPr>
            <a:t>学歴不問</a:t>
          </a:r>
        </a:p>
      </xdr:txBody>
    </xdr:sp>
    <xdr:clientData/>
  </xdr:twoCellAnchor>
  <xdr:twoCellAnchor>
    <xdr:from>
      <xdr:col>26</xdr:col>
      <xdr:colOff>33645</xdr:colOff>
      <xdr:row>10</xdr:row>
      <xdr:rowOff>279551</xdr:rowOff>
    </xdr:from>
    <xdr:to>
      <xdr:col>36</xdr:col>
      <xdr:colOff>165473</xdr:colOff>
      <xdr:row>16</xdr:row>
      <xdr:rowOff>168091</xdr:rowOff>
    </xdr:to>
    <xdr:grpSp>
      <xdr:nvGrpSpPr>
        <xdr:cNvPr id="47" name="グループ化 46">
          <a:extLst>
            <a:ext uri="{FF2B5EF4-FFF2-40B4-BE49-F238E27FC236}">
              <a16:creationId xmlns:a16="http://schemas.microsoft.com/office/drawing/2014/main" id="{00000000-0008-0000-0200-00002F000000}"/>
            </a:ext>
          </a:extLst>
        </xdr:cNvPr>
        <xdr:cNvGrpSpPr/>
      </xdr:nvGrpSpPr>
      <xdr:grpSpPr>
        <a:xfrm>
          <a:off x="4421495" y="3267226"/>
          <a:ext cx="2189228" cy="831515"/>
          <a:chOff x="3683276" y="5469986"/>
          <a:chExt cx="1824560" cy="595113"/>
        </a:xfrm>
      </xdr:grpSpPr>
      <xdr:grpSp>
        <xdr:nvGrpSpPr>
          <xdr:cNvPr id="48" name="グループ化 47">
            <a:extLst>
              <a:ext uri="{FF2B5EF4-FFF2-40B4-BE49-F238E27FC236}">
                <a16:creationId xmlns:a16="http://schemas.microsoft.com/office/drawing/2014/main" id="{00000000-0008-0000-0200-000030000000}"/>
              </a:ext>
            </a:extLst>
          </xdr:cNvPr>
          <xdr:cNvGrpSpPr/>
        </xdr:nvGrpSpPr>
        <xdr:grpSpPr>
          <a:xfrm>
            <a:off x="3683276" y="5469986"/>
            <a:ext cx="1808094" cy="570675"/>
            <a:chOff x="5845037" y="4924392"/>
            <a:chExt cx="1808094" cy="648977"/>
          </a:xfrm>
        </xdr:grpSpPr>
        <xdr:sp macro="" textlink="">
          <xdr:nvSpPr>
            <xdr:cNvPr id="50" name="角丸四角形 49">
              <a:extLst>
                <a:ext uri="{FF2B5EF4-FFF2-40B4-BE49-F238E27FC236}">
                  <a16:creationId xmlns:a16="http://schemas.microsoft.com/office/drawing/2014/main" id="{00000000-0008-0000-0200-000032000000}"/>
                </a:ext>
              </a:extLst>
            </xdr:cNvPr>
            <xdr:cNvSpPr/>
          </xdr:nvSpPr>
          <xdr:spPr>
            <a:xfrm>
              <a:off x="5845037" y="5162790"/>
              <a:ext cx="1808094" cy="410579"/>
            </a:xfrm>
            <a:prstGeom prst="roundRect">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フローチャート: 組合せ 50">
              <a:extLst>
                <a:ext uri="{FF2B5EF4-FFF2-40B4-BE49-F238E27FC236}">
                  <a16:creationId xmlns:a16="http://schemas.microsoft.com/office/drawing/2014/main" id="{00000000-0008-0000-0200-000033000000}"/>
                </a:ext>
              </a:extLst>
            </xdr:cNvPr>
            <xdr:cNvSpPr/>
          </xdr:nvSpPr>
          <xdr:spPr>
            <a:xfrm rot="12540000">
              <a:off x="7047875" y="4924392"/>
              <a:ext cx="120572" cy="409997"/>
            </a:xfrm>
            <a:prstGeom prst="flowChartMerge">
              <a:avLst/>
            </a:prstGeom>
            <a:solidFill>
              <a:schemeClr val="accent2">
                <a:lumMod val="20000"/>
                <a:lumOff val="80000"/>
              </a:schemeClr>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6772649" y="5180869"/>
              <a:ext cx="624265" cy="276719"/>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735358" y="5650979"/>
            <a:ext cx="1772478" cy="414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eiryo UI" panose="020B0604030504040204" pitchFamily="50" charset="-128"/>
                <a:ea typeface="Meiryo UI" panose="020B0604030504040204" pitchFamily="50" charset="-128"/>
              </a:rPr>
              <a:t>記入もれの確認のため、実績がない場合は〇の記入お願いします</a:t>
            </a:r>
          </a:p>
        </xdr:txBody>
      </xdr:sp>
    </xdr:grpSp>
    <xdr:clientData/>
  </xdr:twoCellAnchor>
  <xdr:twoCellAnchor editAs="oneCell">
    <xdr:from>
      <xdr:col>32</xdr:col>
      <xdr:colOff>311262</xdr:colOff>
      <xdr:row>39</xdr:row>
      <xdr:rowOff>101119</xdr:rowOff>
    </xdr:from>
    <xdr:to>
      <xdr:col>36</xdr:col>
      <xdr:colOff>115490</xdr:colOff>
      <xdr:row>41</xdr:row>
      <xdr:rowOff>120474</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6712" y="10635769"/>
          <a:ext cx="747203" cy="686105"/>
        </a:xfrm>
        <a:prstGeom prst="rect">
          <a:avLst/>
        </a:prstGeom>
      </xdr:spPr>
    </xdr:pic>
    <xdr:clientData/>
  </xdr:twoCellAnchor>
  <xdr:twoCellAnchor editAs="oneCell">
    <xdr:from>
      <xdr:col>34</xdr:col>
      <xdr:colOff>79245</xdr:colOff>
      <xdr:row>39</xdr:row>
      <xdr:rowOff>64130</xdr:rowOff>
    </xdr:from>
    <xdr:to>
      <xdr:col>38</xdr:col>
      <xdr:colOff>104302</xdr:colOff>
      <xdr:row>41</xdr:row>
      <xdr:rowOff>89297</xdr:rowOff>
    </xdr:to>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27620" y="10598780"/>
          <a:ext cx="768007" cy="691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294409</xdr:colOff>
      <xdr:row>6</xdr:row>
      <xdr:rowOff>0</xdr:rowOff>
    </xdr:from>
    <xdr:to>
      <xdr:col>12</xdr:col>
      <xdr:colOff>0</xdr:colOff>
      <xdr:row>8</xdr:row>
      <xdr:rowOff>86590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94409" y="865909"/>
          <a:ext cx="8122227" cy="432954"/>
        </a:xfrm>
        <a:prstGeom prst="rect">
          <a:avLst/>
        </a:prstGeom>
        <a:solidFill>
          <a:schemeClr val="accent4">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このシートは集計用のため入力等されないようお願いします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kunen-shien@pref.shimane.lg.jp" TargetMode="External"/><Relationship Id="rId1" Type="http://schemas.openxmlformats.org/officeDocument/2006/relationships/hyperlink" Target="mailto:jakunen-shien@pref.shimane.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CH205"/>
  <sheetViews>
    <sheetView showGridLines="0" tabSelected="1" view="pageBreakPreview" zoomScaleNormal="100" zoomScaleSheetLayoutView="100" workbookViewId="0">
      <pane ySplit="6" topLeftCell="A7" activePane="bottomLeft" state="frozen"/>
      <selection activeCell="AP68" sqref="AP68"/>
      <selection pane="bottomLeft" activeCell="D7" sqref="D7"/>
    </sheetView>
  </sheetViews>
  <sheetFormatPr defaultColWidth="9" defaultRowHeight="14" outlineLevelCol="1" x14ac:dyDescent="0.55000000000000004"/>
  <cols>
    <col min="1" max="1" width="1.33203125" style="15" customWidth="1"/>
    <col min="2" max="5" width="2.58203125" style="15" customWidth="1"/>
    <col min="6" max="11" width="2.4140625" style="15" customWidth="1"/>
    <col min="12" max="27" width="2.25" style="15" customWidth="1"/>
    <col min="28" max="29" width="2.58203125" style="15" customWidth="1"/>
    <col min="30" max="31" width="2.25" style="15" customWidth="1"/>
    <col min="32" max="36" width="2.58203125" style="15" customWidth="1"/>
    <col min="37" max="39" width="2.25" style="15" customWidth="1"/>
    <col min="40" max="41" width="2.58203125" style="15" customWidth="1"/>
    <col min="42" max="42" width="1.58203125" style="81" customWidth="1"/>
    <col min="43" max="43" width="2.58203125" style="81" customWidth="1"/>
    <col min="44" max="44" width="2.58203125" style="81" customWidth="1" outlineLevel="1"/>
    <col min="45" max="45" width="3.58203125" style="81" customWidth="1" outlineLevel="1"/>
    <col min="46" max="81" width="3.08203125" style="81" customWidth="1" outlineLevel="1"/>
    <col min="82" max="86" width="3.08203125" style="15" customWidth="1" outlineLevel="1"/>
    <col min="87" max="16384" width="9" style="15"/>
  </cols>
  <sheetData>
    <row r="1" spans="1:81" ht="9.75" customHeight="1" x14ac:dyDescent="0.55000000000000004">
      <c r="AI1" s="172" t="s">
        <v>193</v>
      </c>
      <c r="AJ1" s="173"/>
      <c r="AK1" s="173"/>
      <c r="AL1" s="173"/>
      <c r="AM1" s="174"/>
    </row>
    <row r="2" spans="1:81" ht="21" customHeight="1" x14ac:dyDescent="0.55000000000000004">
      <c r="A2" s="13" t="s">
        <v>236</v>
      </c>
      <c r="B2" s="14"/>
      <c r="C2" s="14"/>
      <c r="D2" s="14"/>
      <c r="E2" s="14"/>
      <c r="F2" s="13"/>
      <c r="G2" s="13"/>
      <c r="H2" s="13"/>
      <c r="I2" s="13"/>
      <c r="J2" s="13"/>
      <c r="K2" s="13"/>
      <c r="L2" s="13"/>
      <c r="M2" s="13"/>
      <c r="N2" s="13"/>
      <c r="O2" s="13"/>
      <c r="P2" s="13"/>
      <c r="Q2" s="13"/>
      <c r="R2" s="13"/>
      <c r="S2" s="14"/>
      <c r="T2" s="14"/>
      <c r="U2" s="14"/>
      <c r="V2" s="14"/>
      <c r="W2" s="13"/>
      <c r="X2" s="13"/>
      <c r="Y2" s="13"/>
      <c r="Z2" s="13"/>
      <c r="AA2" s="13"/>
      <c r="AB2" s="13"/>
      <c r="AC2" s="13"/>
      <c r="AD2" s="13"/>
      <c r="AE2" s="13"/>
      <c r="AF2" s="14"/>
      <c r="AG2" s="14"/>
      <c r="AH2" s="14"/>
      <c r="AI2" s="14"/>
      <c r="AJ2" s="13"/>
      <c r="AK2" s="13"/>
      <c r="AL2" s="13"/>
      <c r="AM2" s="13"/>
      <c r="AP2" s="15"/>
    </row>
    <row r="3" spans="1:81" ht="10.5" customHeight="1" x14ac:dyDescent="0.55000000000000004">
      <c r="E3" s="16"/>
      <c r="F3" s="16"/>
      <c r="G3" s="16"/>
      <c r="H3" s="16"/>
      <c r="I3" s="16"/>
      <c r="J3" s="16"/>
      <c r="K3" s="16"/>
      <c r="L3" s="16"/>
      <c r="M3" s="16"/>
      <c r="N3" s="16"/>
      <c r="O3" s="16"/>
      <c r="P3" s="16"/>
      <c r="Q3" s="16"/>
      <c r="R3" s="16"/>
      <c r="W3" s="16"/>
      <c r="X3" s="16"/>
      <c r="Y3" s="16"/>
      <c r="Z3" s="16"/>
      <c r="AA3" s="16"/>
      <c r="AB3" s="16"/>
      <c r="AC3" s="16"/>
      <c r="AD3" s="16"/>
      <c r="AE3" s="16"/>
      <c r="AJ3" s="16"/>
      <c r="AK3" s="16"/>
      <c r="AL3" s="16"/>
      <c r="AM3" s="16"/>
      <c r="AP3" s="15"/>
    </row>
    <row r="4" spans="1:81" ht="15.75" customHeight="1" x14ac:dyDescent="0.4">
      <c r="B4" s="17" t="s">
        <v>3</v>
      </c>
      <c r="C4" s="18"/>
      <c r="D4" s="19"/>
      <c r="E4" s="20"/>
      <c r="F4" s="20"/>
      <c r="G4" s="20"/>
      <c r="H4" s="20"/>
      <c r="I4" s="20"/>
      <c r="J4" s="20"/>
      <c r="K4" s="20"/>
      <c r="L4" s="20"/>
      <c r="M4" s="20"/>
      <c r="N4" s="20"/>
      <c r="O4" s="20"/>
      <c r="P4" s="20"/>
      <c r="Q4" s="20"/>
      <c r="R4" s="20"/>
      <c r="S4" s="19"/>
      <c r="T4" s="19"/>
      <c r="U4" s="19"/>
      <c r="V4" s="19"/>
      <c r="W4" s="20"/>
      <c r="X4" s="20"/>
      <c r="Y4" s="12" t="s">
        <v>34</v>
      </c>
      <c r="Z4" s="12"/>
      <c r="AA4" s="12"/>
      <c r="AB4" s="12" t="s">
        <v>146</v>
      </c>
      <c r="AC4" s="12"/>
      <c r="AD4" s="16"/>
      <c r="AE4" s="16"/>
      <c r="AJ4" s="16"/>
      <c r="AK4" s="16"/>
      <c r="AL4" s="21"/>
      <c r="AM4" s="16"/>
      <c r="AO4" s="30" t="s">
        <v>155</v>
      </c>
    </row>
    <row r="5" spans="1:81" ht="11.25" customHeight="1" x14ac:dyDescent="0.55000000000000004">
      <c r="B5" s="19"/>
      <c r="C5" s="19"/>
      <c r="D5" s="106"/>
      <c r="E5" s="22" t="s">
        <v>4</v>
      </c>
      <c r="F5" s="20"/>
      <c r="G5" s="20"/>
      <c r="H5" s="20"/>
      <c r="I5" s="23"/>
      <c r="J5" s="22" t="s">
        <v>5</v>
      </c>
      <c r="K5" s="20"/>
      <c r="L5" s="20"/>
      <c r="M5" s="20"/>
      <c r="N5" s="20"/>
      <c r="O5" s="20"/>
      <c r="P5" s="24"/>
      <c r="Q5" s="22" t="s">
        <v>281</v>
      </c>
      <c r="R5" s="20"/>
      <c r="S5" s="20"/>
      <c r="T5" s="20"/>
      <c r="U5" s="20"/>
      <c r="V5" s="20"/>
      <c r="W5" s="20"/>
      <c r="X5" s="20"/>
      <c r="Y5" s="16"/>
      <c r="Z5" s="16"/>
      <c r="AA5" s="16"/>
      <c r="AB5" s="175" t="s">
        <v>47</v>
      </c>
      <c r="AC5" s="175"/>
      <c r="AD5" s="177" t="s">
        <v>108</v>
      </c>
      <c r="AE5" s="177"/>
      <c r="AF5" s="177"/>
      <c r="AG5" s="177"/>
      <c r="AH5" s="177"/>
      <c r="AI5" s="177"/>
      <c r="AJ5" s="177"/>
      <c r="AK5" s="177"/>
      <c r="AL5" s="177"/>
      <c r="AM5" s="177"/>
      <c r="AO5" s="81" t="s">
        <v>156</v>
      </c>
    </row>
    <row r="6" spans="1:81" ht="3.75" customHeight="1" x14ac:dyDescent="0.55000000000000004">
      <c r="B6" s="19"/>
      <c r="C6" s="19"/>
      <c r="D6" s="19"/>
      <c r="E6" s="19"/>
      <c r="F6" s="19"/>
      <c r="G6" s="19"/>
      <c r="H6" s="19"/>
      <c r="I6" s="19"/>
      <c r="J6" s="19"/>
      <c r="K6" s="19"/>
      <c r="L6" s="19"/>
      <c r="M6" s="19"/>
      <c r="N6" s="19"/>
      <c r="O6" s="19"/>
      <c r="P6" s="19"/>
      <c r="Q6" s="19"/>
      <c r="R6" s="19"/>
      <c r="S6" s="19"/>
      <c r="T6" s="19"/>
      <c r="U6" s="19"/>
      <c r="V6" s="19"/>
      <c r="W6" s="19"/>
      <c r="X6" s="19"/>
      <c r="AB6" s="175"/>
      <c r="AC6" s="175"/>
      <c r="AD6" s="176"/>
      <c r="AE6" s="176"/>
      <c r="AF6" s="176"/>
      <c r="AG6" s="176"/>
      <c r="AH6" s="176"/>
      <c r="AI6" s="176"/>
      <c r="AJ6" s="176"/>
      <c r="AK6" s="176"/>
      <c r="AL6" s="176"/>
      <c r="AM6" s="176"/>
      <c r="AO6" s="81"/>
    </row>
    <row r="7" spans="1:81" ht="21" customHeight="1" x14ac:dyDescent="0.55000000000000004">
      <c r="AB7" s="175"/>
      <c r="AC7" s="175"/>
      <c r="AD7" s="176"/>
      <c r="AE7" s="176"/>
      <c r="AF7" s="176"/>
      <c r="AG7" s="176"/>
      <c r="AH7" s="176"/>
      <c r="AI7" s="176"/>
      <c r="AJ7" s="176"/>
      <c r="AK7" s="176"/>
      <c r="AL7" s="176"/>
      <c r="AM7" s="176"/>
      <c r="AS7" s="97" t="s">
        <v>198</v>
      </c>
      <c r="AT7" s="97" t="str">
        <f>+B10</f>
        <v>事業所名
（必須）</v>
      </c>
      <c r="AU7" s="97" t="str">
        <f>+F12</f>
        <v>〒</v>
      </c>
      <c r="AV7" s="97" t="s">
        <v>246</v>
      </c>
      <c r="AW7" s="97" t="str">
        <f>+B12</f>
        <v>住所
（必須）</v>
      </c>
      <c r="AX7" s="97" t="str">
        <f>+X10</f>
        <v>（所属）</v>
      </c>
      <c r="AY7" s="97" t="str">
        <f>+AF10</f>
        <v>(姓)</v>
      </c>
      <c r="AZ7" s="97" t="str">
        <f>+AI10</f>
        <v>（名）</v>
      </c>
      <c r="BA7" s="97" t="str">
        <f>+S12</f>
        <v>TEL
（必須）</v>
      </c>
      <c r="BB7" s="97" t="str">
        <f>+S14</f>
        <v>E-mail</v>
      </c>
      <c r="BC7" s="97" t="s">
        <v>157</v>
      </c>
      <c r="BD7" s="97" t="s">
        <v>157</v>
      </c>
      <c r="BE7" s="97" t="s">
        <v>158</v>
      </c>
    </row>
    <row r="8" spans="1:81" ht="13.5" customHeight="1" x14ac:dyDescent="0.55000000000000004">
      <c r="B8" s="188" t="s">
        <v>172</v>
      </c>
      <c r="C8" s="190"/>
      <c r="D8" s="190"/>
      <c r="E8" s="191"/>
      <c r="F8" s="226"/>
      <c r="G8" s="227"/>
      <c r="H8" s="227"/>
      <c r="I8" s="228"/>
      <c r="J8" s="222" t="s">
        <v>173</v>
      </c>
      <c r="K8" s="223"/>
      <c r="L8" s="223"/>
      <c r="M8" s="223"/>
      <c r="N8" s="223"/>
      <c r="O8" s="223"/>
      <c r="P8" s="223"/>
      <c r="Q8" s="223"/>
      <c r="R8" s="223"/>
      <c r="S8" s="223"/>
      <c r="T8" s="223"/>
      <c r="U8" s="223"/>
      <c r="V8" s="223"/>
      <c r="W8" s="223"/>
      <c r="X8" s="223"/>
      <c r="Y8" s="223"/>
      <c r="AP8" s="15"/>
      <c r="AQ8" s="15"/>
      <c r="AR8" s="15"/>
      <c r="AS8" s="81">
        <f>+F8</f>
        <v>0</v>
      </c>
      <c r="AT8" s="81">
        <f>+F10</f>
        <v>0</v>
      </c>
      <c r="AU8" s="81">
        <f>+G12</f>
        <v>0</v>
      </c>
      <c r="AV8" s="81">
        <f>+F13</f>
        <v>0</v>
      </c>
      <c r="AW8" s="81">
        <f>+K13</f>
        <v>0</v>
      </c>
      <c r="AX8" s="81">
        <f>+X11</f>
        <v>0</v>
      </c>
      <c r="AY8" s="81">
        <f>+AF11</f>
        <v>0</v>
      </c>
      <c r="AZ8" s="81">
        <f>+AI11</f>
        <v>0</v>
      </c>
      <c r="BA8" s="81">
        <f>+X12</f>
        <v>0</v>
      </c>
      <c r="BB8" s="81">
        <f>+X14</f>
        <v>0</v>
      </c>
      <c r="BC8" s="81">
        <f>+F14</f>
        <v>0</v>
      </c>
      <c r="BD8" s="81" t="str">
        <f>+H15</f>
        <v>←左にアルファベットご記入ください</v>
      </c>
      <c r="BE8" s="81" t="str">
        <f>+BE16</f>
        <v/>
      </c>
      <c r="BF8" s="97"/>
      <c r="BG8" s="15"/>
      <c r="BH8" s="15"/>
      <c r="BI8" s="15"/>
      <c r="BJ8" s="15"/>
      <c r="BK8" s="15"/>
      <c r="BL8" s="15"/>
      <c r="BM8" s="15"/>
      <c r="BN8" s="15"/>
      <c r="BO8" s="15"/>
      <c r="BP8" s="15"/>
      <c r="BQ8" s="15"/>
      <c r="BR8" s="15"/>
      <c r="BS8" s="15"/>
      <c r="BT8" s="15"/>
      <c r="BU8" s="15"/>
      <c r="BV8" s="15"/>
      <c r="BW8" s="15"/>
      <c r="BX8" s="15"/>
      <c r="BY8" s="15"/>
      <c r="BZ8" s="15"/>
      <c r="CA8" s="15"/>
      <c r="CB8" s="15"/>
      <c r="CC8" s="15"/>
    </row>
    <row r="9" spans="1:81" ht="10.5" customHeight="1" x14ac:dyDescent="0.55000000000000004">
      <c r="B9" s="192"/>
      <c r="C9" s="193"/>
      <c r="D9" s="193"/>
      <c r="E9" s="194"/>
      <c r="F9" s="229"/>
      <c r="G9" s="230"/>
      <c r="H9" s="230"/>
      <c r="I9" s="231"/>
      <c r="J9" s="224"/>
      <c r="K9" s="225"/>
      <c r="L9" s="225"/>
      <c r="M9" s="225"/>
      <c r="N9" s="225"/>
      <c r="O9" s="225"/>
      <c r="P9" s="225"/>
      <c r="Q9" s="225"/>
      <c r="R9" s="225"/>
      <c r="S9" s="225"/>
      <c r="T9" s="225"/>
      <c r="U9" s="225"/>
      <c r="V9" s="225"/>
      <c r="W9" s="225"/>
      <c r="X9" s="225"/>
      <c r="Y9" s="225"/>
      <c r="AP9" s="15"/>
      <c r="AQ9" s="15"/>
      <c r="AR9" s="15"/>
      <c r="AS9" s="15"/>
      <c r="AT9" s="15"/>
      <c r="AU9" s="15"/>
      <c r="AV9" s="15"/>
      <c r="AW9" s="15"/>
      <c r="AX9" s="15"/>
      <c r="AY9" s="15"/>
      <c r="AZ9" s="15"/>
      <c r="BA9" s="15"/>
      <c r="BB9" s="15"/>
      <c r="BC9" s="15"/>
      <c r="BD9" s="15"/>
      <c r="BE9" s="15"/>
      <c r="BG9" s="15"/>
      <c r="BH9" s="15"/>
      <c r="BI9" s="15"/>
      <c r="BJ9" s="15"/>
      <c r="BK9" s="15"/>
      <c r="BL9" s="15"/>
      <c r="BM9" s="15"/>
      <c r="BN9" s="15"/>
      <c r="BO9" s="15"/>
      <c r="BP9" s="15"/>
      <c r="BQ9" s="15"/>
      <c r="BR9" s="15"/>
      <c r="BS9" s="15"/>
      <c r="BT9" s="15"/>
      <c r="BU9" s="15"/>
      <c r="BV9" s="15"/>
      <c r="BW9" s="15"/>
      <c r="BX9" s="15"/>
      <c r="BY9" s="15"/>
      <c r="BZ9" s="15"/>
      <c r="CA9" s="15"/>
      <c r="CB9" s="15"/>
      <c r="CC9" s="15"/>
    </row>
    <row r="10" spans="1:81" ht="12.75" customHeight="1" x14ac:dyDescent="0.55000000000000004">
      <c r="B10" s="188" t="s">
        <v>124</v>
      </c>
      <c r="C10" s="190"/>
      <c r="D10" s="190"/>
      <c r="E10" s="191"/>
      <c r="F10" s="135"/>
      <c r="G10" s="136"/>
      <c r="H10" s="136"/>
      <c r="I10" s="136"/>
      <c r="J10" s="136"/>
      <c r="K10" s="136"/>
      <c r="L10" s="136"/>
      <c r="M10" s="136"/>
      <c r="N10" s="136"/>
      <c r="O10" s="136"/>
      <c r="P10" s="136"/>
      <c r="Q10" s="136"/>
      <c r="R10" s="137"/>
      <c r="S10" s="188" t="s">
        <v>122</v>
      </c>
      <c r="T10" s="190"/>
      <c r="U10" s="190"/>
      <c r="V10" s="190"/>
      <c r="W10" s="191"/>
      <c r="X10" s="25" t="s">
        <v>7</v>
      </c>
      <c r="Y10" s="26"/>
      <c r="Z10" s="26"/>
      <c r="AA10" s="26"/>
      <c r="AB10" s="27"/>
      <c r="AC10" s="27"/>
      <c r="AD10" s="26"/>
      <c r="AE10" s="26"/>
      <c r="AF10" s="28" t="s">
        <v>170</v>
      </c>
      <c r="AG10" s="27"/>
      <c r="AH10" s="27"/>
      <c r="AI10" s="28" t="s">
        <v>169</v>
      </c>
      <c r="AJ10" s="27"/>
      <c r="AK10" s="26"/>
      <c r="AL10" s="29"/>
      <c r="AO10" s="30" t="s">
        <v>90</v>
      </c>
      <c r="AP10" s="82"/>
    </row>
    <row r="11" spans="1:81" ht="21" customHeight="1" x14ac:dyDescent="0.55000000000000004">
      <c r="B11" s="192"/>
      <c r="C11" s="193"/>
      <c r="D11" s="193"/>
      <c r="E11" s="194"/>
      <c r="F11" s="138"/>
      <c r="G11" s="139"/>
      <c r="H11" s="139"/>
      <c r="I11" s="139"/>
      <c r="J11" s="139"/>
      <c r="K11" s="139"/>
      <c r="L11" s="139"/>
      <c r="M11" s="139"/>
      <c r="N11" s="139"/>
      <c r="O11" s="139"/>
      <c r="P11" s="139"/>
      <c r="Q11" s="139"/>
      <c r="R11" s="140"/>
      <c r="S11" s="192"/>
      <c r="T11" s="193"/>
      <c r="U11" s="193"/>
      <c r="V11" s="193"/>
      <c r="W11" s="194"/>
      <c r="X11" s="178"/>
      <c r="Y11" s="179"/>
      <c r="Z11" s="179"/>
      <c r="AA11" s="179"/>
      <c r="AB11" s="179"/>
      <c r="AC11" s="179"/>
      <c r="AD11" s="179"/>
      <c r="AE11" s="179"/>
      <c r="AF11" s="232"/>
      <c r="AG11" s="233"/>
      <c r="AH11" s="234"/>
      <c r="AI11" s="232"/>
      <c r="AJ11" s="233"/>
      <c r="AK11" s="233"/>
      <c r="AL11" s="235"/>
      <c r="AO11" s="31" t="s">
        <v>49</v>
      </c>
      <c r="AP11" s="32" t="s">
        <v>50</v>
      </c>
      <c r="BC11" s="81" t="s">
        <v>237</v>
      </c>
    </row>
    <row r="12" spans="1:81" ht="12.75" customHeight="1" x14ac:dyDescent="0.55000000000000004">
      <c r="B12" s="188" t="s">
        <v>125</v>
      </c>
      <c r="C12" s="190"/>
      <c r="D12" s="190"/>
      <c r="E12" s="191"/>
      <c r="F12" s="33" t="s">
        <v>6</v>
      </c>
      <c r="G12" s="211"/>
      <c r="H12" s="211"/>
      <c r="I12" s="211"/>
      <c r="J12" s="211"/>
      <c r="K12" s="211"/>
      <c r="L12" s="211"/>
      <c r="M12" s="211"/>
      <c r="N12" s="211"/>
      <c r="O12" s="211"/>
      <c r="P12" s="211"/>
      <c r="Q12" s="211"/>
      <c r="R12" s="212"/>
      <c r="S12" s="188" t="s">
        <v>123</v>
      </c>
      <c r="T12" s="190"/>
      <c r="U12" s="190"/>
      <c r="V12" s="190"/>
      <c r="W12" s="191"/>
      <c r="X12" s="180"/>
      <c r="Y12" s="181"/>
      <c r="Z12" s="181"/>
      <c r="AA12" s="181"/>
      <c r="AB12" s="181"/>
      <c r="AC12" s="181"/>
      <c r="AD12" s="181"/>
      <c r="AE12" s="181"/>
      <c r="AF12" s="181"/>
      <c r="AG12" s="181"/>
      <c r="AH12" s="181"/>
      <c r="AI12" s="181"/>
      <c r="AJ12" s="181"/>
      <c r="AK12" s="181"/>
      <c r="AL12" s="182"/>
      <c r="AO12" s="31" t="s">
        <v>51</v>
      </c>
      <c r="AP12" s="32" t="s">
        <v>52</v>
      </c>
      <c r="BC12" s="81" t="s">
        <v>238</v>
      </c>
    </row>
    <row r="13" spans="1:81" ht="21" customHeight="1" x14ac:dyDescent="0.55000000000000004">
      <c r="B13" s="192"/>
      <c r="C13" s="193"/>
      <c r="D13" s="193"/>
      <c r="E13" s="194"/>
      <c r="F13" s="216"/>
      <c r="G13" s="217"/>
      <c r="H13" s="217"/>
      <c r="I13" s="217"/>
      <c r="J13" s="217"/>
      <c r="K13" s="218"/>
      <c r="L13" s="218"/>
      <c r="M13" s="218"/>
      <c r="N13" s="218"/>
      <c r="O13" s="218"/>
      <c r="P13" s="218"/>
      <c r="Q13" s="218"/>
      <c r="R13" s="219"/>
      <c r="S13" s="192"/>
      <c r="T13" s="193"/>
      <c r="U13" s="193"/>
      <c r="V13" s="193"/>
      <c r="W13" s="194"/>
      <c r="X13" s="183"/>
      <c r="Y13" s="184"/>
      <c r="Z13" s="184"/>
      <c r="AA13" s="184"/>
      <c r="AB13" s="184"/>
      <c r="AC13" s="184"/>
      <c r="AD13" s="184"/>
      <c r="AE13" s="184"/>
      <c r="AF13" s="184"/>
      <c r="AG13" s="184"/>
      <c r="AH13" s="184"/>
      <c r="AI13" s="184"/>
      <c r="AJ13" s="184"/>
      <c r="AK13" s="184"/>
      <c r="AL13" s="185"/>
      <c r="AO13" s="31" t="s">
        <v>53</v>
      </c>
      <c r="AP13" s="32" t="s">
        <v>54</v>
      </c>
      <c r="BC13" s="81" t="s">
        <v>239</v>
      </c>
    </row>
    <row r="14" spans="1:81" ht="12.75" customHeight="1" x14ac:dyDescent="0.55000000000000004">
      <c r="B14" s="188" t="s">
        <v>126</v>
      </c>
      <c r="C14" s="189"/>
      <c r="D14" s="190"/>
      <c r="E14" s="191"/>
      <c r="F14" s="141"/>
      <c r="G14" s="142"/>
      <c r="H14" s="34" t="s">
        <v>12</v>
      </c>
      <c r="I14" s="35"/>
      <c r="J14" s="35"/>
      <c r="K14" s="35"/>
      <c r="L14" s="35"/>
      <c r="M14" s="35"/>
      <c r="N14" s="35"/>
      <c r="O14" s="35"/>
      <c r="P14" s="35"/>
      <c r="Q14" s="35"/>
      <c r="R14" s="36"/>
      <c r="S14" s="213" t="s">
        <v>194</v>
      </c>
      <c r="T14" s="190"/>
      <c r="U14" s="190"/>
      <c r="V14" s="190"/>
      <c r="W14" s="191"/>
      <c r="X14" s="180"/>
      <c r="Y14" s="181"/>
      <c r="Z14" s="181"/>
      <c r="AA14" s="181"/>
      <c r="AB14" s="181"/>
      <c r="AC14" s="181"/>
      <c r="AD14" s="181"/>
      <c r="AE14" s="181"/>
      <c r="AF14" s="181"/>
      <c r="AG14" s="181"/>
      <c r="AH14" s="181"/>
      <c r="AI14" s="181"/>
      <c r="AJ14" s="181"/>
      <c r="AK14" s="181"/>
      <c r="AL14" s="182"/>
      <c r="AO14" s="31" t="s">
        <v>55</v>
      </c>
      <c r="AP14" s="32" t="s">
        <v>56</v>
      </c>
      <c r="BC14" s="81" t="s">
        <v>240</v>
      </c>
    </row>
    <row r="15" spans="1:81" ht="21" customHeight="1" x14ac:dyDescent="0.55000000000000004">
      <c r="B15" s="192"/>
      <c r="C15" s="193"/>
      <c r="D15" s="193"/>
      <c r="E15" s="194"/>
      <c r="F15" s="143"/>
      <c r="G15" s="144"/>
      <c r="H15" s="145" t="str">
        <f>IF(F14="","←左にアルファベットご記入ください",VLOOKUP(F14,AO11:AP34,2,0))</f>
        <v>←左にアルファベットご記入ください</v>
      </c>
      <c r="I15" s="145"/>
      <c r="J15" s="145"/>
      <c r="K15" s="145"/>
      <c r="L15" s="145"/>
      <c r="M15" s="145"/>
      <c r="N15" s="145"/>
      <c r="O15" s="145"/>
      <c r="P15" s="145"/>
      <c r="Q15" s="145"/>
      <c r="R15" s="146"/>
      <c r="S15" s="192"/>
      <c r="T15" s="193"/>
      <c r="U15" s="193"/>
      <c r="V15" s="193"/>
      <c r="W15" s="194"/>
      <c r="X15" s="183"/>
      <c r="Y15" s="184"/>
      <c r="Z15" s="184"/>
      <c r="AA15" s="184"/>
      <c r="AB15" s="184"/>
      <c r="AC15" s="184"/>
      <c r="AD15" s="184"/>
      <c r="AE15" s="184"/>
      <c r="AF15" s="184"/>
      <c r="AG15" s="184"/>
      <c r="AH15" s="184"/>
      <c r="AI15" s="184"/>
      <c r="AJ15" s="184"/>
      <c r="AK15" s="184"/>
      <c r="AL15" s="185"/>
      <c r="AO15" s="31" t="s">
        <v>57</v>
      </c>
      <c r="AP15" s="32" t="s">
        <v>58</v>
      </c>
      <c r="BC15" s="81" t="s">
        <v>242</v>
      </c>
    </row>
    <row r="16" spans="1:81" ht="24" customHeight="1" x14ac:dyDescent="0.55000000000000004">
      <c r="B16" s="195" t="s">
        <v>117</v>
      </c>
      <c r="C16" s="196"/>
      <c r="D16" s="196"/>
      <c r="E16" s="197"/>
      <c r="F16" s="92"/>
      <c r="G16" s="93"/>
      <c r="H16" s="93"/>
      <c r="I16" s="93"/>
      <c r="J16" s="93"/>
      <c r="K16" s="93"/>
      <c r="L16" s="93"/>
      <c r="M16" s="93"/>
      <c r="N16" s="93"/>
      <c r="O16" s="93"/>
      <c r="P16" s="93"/>
      <c r="Q16" s="93"/>
      <c r="R16" s="94"/>
      <c r="S16" s="37"/>
      <c r="T16" s="38"/>
      <c r="U16" s="38"/>
      <c r="V16" s="38"/>
      <c r="AM16" s="39"/>
      <c r="AO16" s="31" t="s">
        <v>59</v>
      </c>
      <c r="AP16" s="32" t="s">
        <v>60</v>
      </c>
      <c r="BC16" s="81" t="s">
        <v>241</v>
      </c>
      <c r="BE16" s="128" t="str">
        <f>F16&amp;G16&amp;H16&amp;I16&amp;J16&amp;K16&amp;L16&amp;M16&amp;N16&amp;O16&amp;P16&amp;Q16&amp;R16</f>
        <v/>
      </c>
      <c r="BF16" s="129"/>
      <c r="BG16" s="129"/>
      <c r="BH16" s="130"/>
      <c r="BI16" s="132"/>
      <c r="BJ16" s="132"/>
      <c r="BK16" s="132"/>
    </row>
    <row r="17" spans="1:56" ht="13.5" customHeight="1" x14ac:dyDescent="0.55000000000000004">
      <c r="A17" s="40"/>
      <c r="B17" s="221" t="s">
        <v>109</v>
      </c>
      <c r="C17" s="221"/>
      <c r="D17" s="214" t="s">
        <v>89</v>
      </c>
      <c r="E17" s="214"/>
      <c r="F17" s="214"/>
      <c r="G17" s="214"/>
      <c r="H17" s="214"/>
      <c r="I17" s="214"/>
      <c r="J17" s="214"/>
      <c r="K17" s="214"/>
      <c r="L17" s="214"/>
      <c r="M17" s="214"/>
      <c r="N17" s="214"/>
      <c r="O17" s="214"/>
      <c r="P17" s="214"/>
      <c r="Q17" s="214"/>
      <c r="R17" s="214"/>
      <c r="S17" s="215"/>
      <c r="T17" s="215"/>
      <c r="U17" s="215"/>
      <c r="AM17" s="39"/>
      <c r="AO17" s="31" t="s">
        <v>61</v>
      </c>
      <c r="AP17" s="32" t="s">
        <v>62</v>
      </c>
      <c r="BC17" s="81" t="s">
        <v>243</v>
      </c>
    </row>
    <row r="18" spans="1:56" ht="24" customHeight="1" x14ac:dyDescent="0.55000000000000004">
      <c r="A18" s="40"/>
      <c r="B18" s="248" t="s">
        <v>110</v>
      </c>
      <c r="C18" s="248"/>
      <c r="D18" s="220" t="s">
        <v>48</v>
      </c>
      <c r="E18" s="220"/>
      <c r="F18" s="220"/>
      <c r="G18" s="220"/>
      <c r="H18" s="220"/>
      <c r="I18" s="220"/>
      <c r="J18" s="220"/>
      <c r="K18" s="220"/>
      <c r="L18" s="220"/>
      <c r="M18" s="220"/>
      <c r="N18" s="220"/>
      <c r="O18" s="220"/>
      <c r="P18" s="220"/>
      <c r="Q18" s="220"/>
      <c r="R18" s="220"/>
      <c r="S18" s="39"/>
      <c r="T18" s="39"/>
      <c r="U18" s="39"/>
      <c r="AM18" s="40"/>
      <c r="AO18" s="31" t="s">
        <v>63</v>
      </c>
      <c r="AP18" s="32" t="s">
        <v>64</v>
      </c>
      <c r="BC18" s="81" t="s">
        <v>244</v>
      </c>
    </row>
    <row r="19" spans="1:56" ht="12" customHeight="1" x14ac:dyDescent="0.55000000000000004">
      <c r="A19" s="40"/>
      <c r="B19" s="248"/>
      <c r="C19" s="248"/>
      <c r="D19" s="220"/>
      <c r="E19" s="220"/>
      <c r="F19" s="220"/>
      <c r="G19" s="220"/>
      <c r="H19" s="220"/>
      <c r="I19" s="220"/>
      <c r="J19" s="220"/>
      <c r="K19" s="220"/>
      <c r="L19" s="220"/>
      <c r="M19" s="220"/>
      <c r="N19" s="220"/>
      <c r="O19" s="220"/>
      <c r="P19" s="220"/>
      <c r="Q19" s="220"/>
      <c r="R19" s="220"/>
      <c r="S19" s="220"/>
      <c r="T19" s="220"/>
      <c r="U19" s="220"/>
      <c r="V19" s="40"/>
      <c r="W19" s="40"/>
      <c r="X19" s="40"/>
      <c r="Y19" s="40"/>
      <c r="Z19" s="40"/>
      <c r="AA19" s="40"/>
      <c r="AB19" s="40"/>
      <c r="AC19" s="40"/>
      <c r="AD19" s="40"/>
      <c r="AE19" s="40"/>
      <c r="AF19" s="40"/>
      <c r="AG19" s="40"/>
      <c r="AH19" s="40"/>
      <c r="AI19" s="40"/>
      <c r="AJ19" s="40"/>
      <c r="AK19" s="40"/>
      <c r="AL19" s="40"/>
      <c r="AM19" s="40"/>
      <c r="AO19" s="31" t="s">
        <v>65</v>
      </c>
      <c r="AP19" s="32" t="s">
        <v>66</v>
      </c>
      <c r="BC19" s="81" t="s">
        <v>295</v>
      </c>
    </row>
    <row r="20" spans="1:56" ht="12" customHeight="1" x14ac:dyDescent="0.55000000000000004">
      <c r="A20" s="40"/>
      <c r="B20" s="40"/>
      <c r="C20" s="40"/>
      <c r="V20" s="40"/>
      <c r="W20" s="40"/>
      <c r="X20" s="40"/>
      <c r="Y20" s="40"/>
      <c r="Z20" s="40"/>
      <c r="AA20" s="40"/>
      <c r="AB20" s="40"/>
      <c r="AC20" s="40"/>
      <c r="AD20" s="40"/>
      <c r="AE20" s="40"/>
      <c r="AF20" s="40"/>
      <c r="AG20" s="40"/>
      <c r="AH20" s="40"/>
      <c r="AI20" s="40"/>
      <c r="AJ20" s="40"/>
      <c r="AK20" s="40"/>
      <c r="AL20" s="40"/>
      <c r="AM20" s="40"/>
      <c r="AO20" s="31" t="s">
        <v>67</v>
      </c>
      <c r="AP20" s="32" t="s">
        <v>68</v>
      </c>
      <c r="BC20" s="81" t="s">
        <v>296</v>
      </c>
    </row>
    <row r="21" spans="1:56" ht="12" customHeight="1" x14ac:dyDescent="0.55000000000000004">
      <c r="A21" s="40"/>
      <c r="B21" s="40"/>
      <c r="C21" s="40"/>
      <c r="D21" s="40"/>
      <c r="E21" s="40"/>
      <c r="F21" s="40"/>
      <c r="G21" s="40"/>
      <c r="H21" s="40"/>
      <c r="I21" s="40"/>
      <c r="J21" s="40"/>
      <c r="K21" s="40"/>
      <c r="L21" s="40"/>
      <c r="M21" s="40"/>
      <c r="N21" s="40"/>
      <c r="O21" s="40"/>
      <c r="P21" s="40"/>
      <c r="Q21" s="40"/>
      <c r="R21" s="40"/>
      <c r="S21" s="41"/>
      <c r="T21" s="41"/>
      <c r="U21" s="40"/>
      <c r="V21" s="40"/>
      <c r="W21" s="40"/>
      <c r="X21" s="40"/>
      <c r="Y21" s="40"/>
      <c r="Z21" s="40"/>
      <c r="AA21" s="40"/>
      <c r="AB21" s="40"/>
      <c r="AC21" s="40"/>
      <c r="AD21" s="40"/>
      <c r="AE21" s="40"/>
      <c r="AF21" s="40"/>
      <c r="AG21" s="40"/>
      <c r="AH21" s="40"/>
      <c r="AI21" s="40"/>
      <c r="AJ21" s="40"/>
      <c r="AK21" s="40"/>
      <c r="AL21" s="40"/>
      <c r="AM21" s="40"/>
      <c r="AO21" s="31" t="s">
        <v>69</v>
      </c>
      <c r="AP21" s="32" t="s">
        <v>70</v>
      </c>
      <c r="BC21" s="81" t="s">
        <v>297</v>
      </c>
    </row>
    <row r="22" spans="1:56" ht="12" customHeight="1" x14ac:dyDescent="0.55000000000000004">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O22" s="31" t="s">
        <v>71</v>
      </c>
      <c r="AP22" s="32" t="s">
        <v>72</v>
      </c>
      <c r="BC22" s="81" t="s">
        <v>298</v>
      </c>
    </row>
    <row r="23" spans="1:56" ht="12" customHeight="1" x14ac:dyDescent="0.55000000000000004">
      <c r="AM23" s="43"/>
      <c r="AO23" s="31" t="s">
        <v>73</v>
      </c>
      <c r="AP23" s="32" t="s">
        <v>74</v>
      </c>
      <c r="BC23" s="81" t="s">
        <v>299</v>
      </c>
    </row>
    <row r="24" spans="1:56" ht="12" customHeight="1" x14ac:dyDescent="0.55000000000000004">
      <c r="AM24" s="43"/>
      <c r="AO24" s="31" t="s">
        <v>75</v>
      </c>
      <c r="AP24" s="32" t="s">
        <v>76</v>
      </c>
      <c r="BC24" s="81" t="s">
        <v>300</v>
      </c>
    </row>
    <row r="25" spans="1:56" ht="12" customHeight="1" x14ac:dyDescent="0.55000000000000004">
      <c r="AM25" s="43"/>
      <c r="AO25" s="31" t="s">
        <v>77</v>
      </c>
      <c r="AP25" s="32" t="s">
        <v>78</v>
      </c>
      <c r="AT25" s="15"/>
      <c r="BC25" s="81" t="s">
        <v>301</v>
      </c>
    </row>
    <row r="26" spans="1:56" ht="12" customHeight="1" x14ac:dyDescent="0.55000000000000004">
      <c r="B26" s="127"/>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43"/>
      <c r="AO26" s="31" t="s">
        <v>79</v>
      </c>
      <c r="AP26" s="32" t="s">
        <v>80</v>
      </c>
      <c r="BC26" s="81" t="s">
        <v>302</v>
      </c>
    </row>
    <row r="27" spans="1:56" ht="12" customHeight="1" x14ac:dyDescent="0.55000000000000004">
      <c r="B27" s="249" t="s">
        <v>276</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43"/>
      <c r="AO27" s="31" t="s">
        <v>81</v>
      </c>
      <c r="AP27" s="32" t="s">
        <v>82</v>
      </c>
      <c r="AQ27" s="83"/>
      <c r="AR27" s="83"/>
      <c r="AY27" s="45"/>
      <c r="BC27" s="81" t="s">
        <v>303</v>
      </c>
    </row>
    <row r="28" spans="1:56" ht="12" customHeight="1" x14ac:dyDescent="0.55000000000000004">
      <c r="B28" s="127" t="s">
        <v>275</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43"/>
      <c r="AO28" s="31" t="s">
        <v>83</v>
      </c>
      <c r="AP28" s="32" t="s">
        <v>84</v>
      </c>
      <c r="AQ28" s="83"/>
      <c r="AR28" s="83"/>
      <c r="AY28" s="45"/>
      <c r="BC28" s="81" t="s">
        <v>304</v>
      </c>
    </row>
    <row r="29" spans="1:56" ht="12" customHeight="1" x14ac:dyDescent="0.55000000000000004">
      <c r="B29" s="127" t="s">
        <v>274</v>
      </c>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43"/>
      <c r="AO29" s="31" t="s">
        <v>85</v>
      </c>
      <c r="AP29" s="32" t="s">
        <v>86</v>
      </c>
      <c r="AQ29" s="83"/>
      <c r="AR29" s="83"/>
      <c r="AY29" s="45"/>
      <c r="BC29" s="89" t="s">
        <v>305</v>
      </c>
    </row>
    <row r="30" spans="1:56" ht="12" customHeight="1" x14ac:dyDescent="0.55000000000000004">
      <c r="B30" s="127"/>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43"/>
      <c r="AO30" s="31" t="s">
        <v>87</v>
      </c>
      <c r="AP30" s="32" t="s">
        <v>88</v>
      </c>
      <c r="AQ30" s="83"/>
      <c r="AR30" s="83"/>
      <c r="AY30" s="45"/>
      <c r="BC30" s="81" t="s">
        <v>245</v>
      </c>
    </row>
    <row r="31" spans="1:56" ht="19.5" customHeight="1" x14ac:dyDescent="0.55000000000000004">
      <c r="A31" s="44"/>
      <c r="B31" s="186" t="s">
        <v>159</v>
      </c>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7"/>
      <c r="AP31" s="15"/>
      <c r="AQ31" s="15"/>
      <c r="AR31" s="15"/>
      <c r="AS31" s="15"/>
      <c r="AT31" s="15" t="str">
        <f>B31</f>
        <v>1．採用に関する概況   （複数選択可以外は一択で回答してください）</v>
      </c>
      <c r="AU31" s="15"/>
      <c r="AV31" s="15"/>
      <c r="AW31" s="15"/>
      <c r="AX31" s="15"/>
      <c r="AY31" s="15"/>
      <c r="AZ31" s="15"/>
      <c r="BA31" s="15"/>
      <c r="BB31" s="15"/>
      <c r="BC31" s="15"/>
      <c r="BD31" s="15"/>
    </row>
    <row r="32" spans="1:56" ht="7.5" customHeight="1" x14ac:dyDescent="0.55000000000000004">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P32" s="15"/>
      <c r="AQ32" s="15"/>
      <c r="AR32" s="15"/>
      <c r="AS32" s="15"/>
      <c r="AT32" s="15"/>
      <c r="AU32" s="15"/>
      <c r="AV32" s="15"/>
      <c r="AW32" s="15"/>
      <c r="AX32" s="15"/>
      <c r="AY32" s="15"/>
      <c r="AZ32" s="15"/>
      <c r="BA32" s="15"/>
      <c r="BB32" s="15"/>
      <c r="BC32" s="15"/>
      <c r="BD32" s="15"/>
    </row>
    <row r="33" spans="2:81" s="45" customFormat="1" ht="15" customHeight="1" x14ac:dyDescent="0.55000000000000004">
      <c r="B33" s="46" t="s">
        <v>26</v>
      </c>
      <c r="C33" s="47"/>
      <c r="E33" s="16"/>
      <c r="F33" s="16"/>
      <c r="G33" s="16"/>
      <c r="H33" s="16"/>
      <c r="I33" s="16"/>
      <c r="J33" s="16"/>
      <c r="K33" s="16"/>
      <c r="L33" s="16"/>
      <c r="M33" s="16"/>
      <c r="N33" s="16"/>
      <c r="O33" s="96"/>
      <c r="P33" s="16"/>
      <c r="Q33" s="96" t="str">
        <f>IF(BA35&gt;1,"←一択で回答お願いします","")</f>
        <v/>
      </c>
      <c r="R33" s="16"/>
      <c r="S33" s="16"/>
      <c r="T33" s="16"/>
      <c r="U33" s="16"/>
      <c r="V33" s="16"/>
      <c r="W33" s="16"/>
      <c r="X33" s="16"/>
      <c r="Y33" s="16"/>
      <c r="Z33" s="16"/>
      <c r="AA33" s="16"/>
      <c r="AB33" s="16"/>
      <c r="AC33" s="16"/>
      <c r="AD33" s="16"/>
      <c r="AE33" s="16"/>
      <c r="AF33" s="159" t="s">
        <v>96</v>
      </c>
      <c r="AG33" s="160"/>
      <c r="AH33" s="160"/>
      <c r="AI33" s="160"/>
      <c r="AJ33" s="160"/>
      <c r="AK33" s="161"/>
      <c r="AL33" s="16"/>
      <c r="AM33" s="16"/>
      <c r="BD33" s="81"/>
      <c r="BE33" s="81"/>
      <c r="BF33" s="81"/>
      <c r="BG33" s="81"/>
      <c r="BH33" s="81"/>
      <c r="BI33" s="81"/>
      <c r="BJ33" s="81"/>
      <c r="BK33" s="81"/>
      <c r="BL33" s="81"/>
      <c r="BM33" s="83"/>
      <c r="BN33" s="83"/>
      <c r="BO33" s="83"/>
      <c r="BP33" s="83"/>
      <c r="BQ33" s="83"/>
      <c r="BR33" s="83"/>
      <c r="BS33" s="83"/>
      <c r="BT33" s="83"/>
      <c r="BU33" s="83"/>
      <c r="BV33" s="83"/>
      <c r="BW33" s="83"/>
      <c r="BX33" s="83"/>
      <c r="BY33" s="83"/>
      <c r="BZ33" s="83"/>
      <c r="CA33" s="83"/>
      <c r="CB33" s="83"/>
      <c r="CC33" s="83"/>
    </row>
    <row r="34" spans="2:81" s="45" customFormat="1" ht="4" customHeight="1" x14ac:dyDescent="0.55000000000000004">
      <c r="BD34" s="81"/>
      <c r="BE34" s="81"/>
      <c r="BF34" s="81"/>
      <c r="BG34" s="81"/>
      <c r="BH34" s="81"/>
      <c r="BI34" s="81"/>
      <c r="BJ34" s="81"/>
      <c r="BK34" s="81"/>
      <c r="BL34" s="81"/>
      <c r="BM34" s="83"/>
      <c r="BN34" s="83"/>
      <c r="BO34" s="83"/>
      <c r="BP34" s="83"/>
      <c r="BQ34" s="83"/>
      <c r="BR34" s="83"/>
      <c r="BS34" s="83"/>
      <c r="BT34" s="83"/>
      <c r="BU34" s="83"/>
      <c r="BV34" s="83"/>
      <c r="BW34" s="83"/>
      <c r="BX34" s="83"/>
      <c r="BY34" s="83"/>
      <c r="BZ34" s="83"/>
      <c r="CA34" s="83"/>
      <c r="CB34" s="83"/>
      <c r="CC34" s="83"/>
    </row>
    <row r="35" spans="2:81" s="48" customFormat="1" ht="15" customHeight="1" x14ac:dyDescent="0.55000000000000004">
      <c r="C35" s="95"/>
      <c r="D35" s="49" t="s">
        <v>27</v>
      </c>
      <c r="I35" s="95"/>
      <c r="J35" s="49" t="s">
        <v>28</v>
      </c>
      <c r="N35" s="95"/>
      <c r="O35" s="49" t="s">
        <v>29</v>
      </c>
      <c r="R35" s="45"/>
      <c r="S35" s="45"/>
      <c r="T35" s="45"/>
      <c r="U35" s="95"/>
      <c r="V35" s="49" t="s">
        <v>30</v>
      </c>
      <c r="AT35" s="113">
        <f>+C35</f>
        <v>0</v>
      </c>
      <c r="AU35" s="113">
        <f>+I35</f>
        <v>0</v>
      </c>
      <c r="AV35" s="113">
        <f>+N35</f>
        <v>0</v>
      </c>
      <c r="AW35" s="113">
        <f>+U35</f>
        <v>0</v>
      </c>
      <c r="AZ35" s="113"/>
      <c r="BA35" s="113">
        <f>COUNTIF(AT35:AZ35,$AO$5)</f>
        <v>0</v>
      </c>
      <c r="BB35" s="113"/>
      <c r="BD35" s="81"/>
      <c r="BE35" s="81"/>
      <c r="BF35" s="81"/>
      <c r="BG35" s="81"/>
      <c r="BH35" s="81"/>
      <c r="BI35" s="81"/>
      <c r="BJ35" s="81"/>
      <c r="BK35" s="81"/>
      <c r="BL35" s="81"/>
      <c r="BM35" s="83"/>
      <c r="BN35" s="83"/>
      <c r="BO35" s="83"/>
      <c r="BP35" s="83"/>
      <c r="BQ35" s="83"/>
      <c r="BR35" s="83"/>
      <c r="BS35" s="83"/>
      <c r="BT35" s="83"/>
      <c r="BU35" s="83"/>
      <c r="BV35" s="83"/>
      <c r="BW35" s="83"/>
      <c r="BX35" s="83"/>
      <c r="BY35" s="83"/>
      <c r="BZ35" s="83"/>
      <c r="CA35" s="83"/>
      <c r="CB35" s="83"/>
      <c r="CC35" s="83"/>
    </row>
    <row r="36" spans="2:81" s="45" customFormat="1" ht="9.75" customHeight="1" x14ac:dyDescent="0.55000000000000004">
      <c r="AT36" s="113"/>
      <c r="AU36" s="113"/>
      <c r="AV36" s="113"/>
      <c r="AW36" s="113"/>
      <c r="AY36" s="113"/>
      <c r="AZ36" s="113"/>
      <c r="BA36" s="113"/>
      <c r="BB36" s="113"/>
      <c r="BD36" s="81"/>
      <c r="BE36" s="81"/>
      <c r="BF36" s="81"/>
      <c r="BG36" s="81"/>
      <c r="BH36" s="81"/>
      <c r="BI36" s="81"/>
      <c r="BJ36" s="81"/>
      <c r="BK36" s="81"/>
      <c r="BL36" s="81"/>
      <c r="BM36" s="83"/>
      <c r="BN36" s="83"/>
      <c r="BO36" s="83"/>
      <c r="BP36" s="83"/>
      <c r="BQ36" s="83"/>
      <c r="BR36" s="83"/>
      <c r="BS36" s="83"/>
      <c r="BT36" s="83"/>
      <c r="BU36" s="83"/>
      <c r="BV36" s="83"/>
      <c r="BW36" s="83"/>
      <c r="BX36" s="83"/>
      <c r="BY36" s="83"/>
      <c r="BZ36" s="83"/>
      <c r="CA36" s="83"/>
      <c r="CB36" s="83"/>
      <c r="CC36" s="83"/>
    </row>
    <row r="37" spans="2:81" s="45" customFormat="1" ht="15" customHeight="1" x14ac:dyDescent="0.55000000000000004">
      <c r="B37" s="46" t="s">
        <v>247</v>
      </c>
      <c r="C37" s="47"/>
      <c r="E37" s="16"/>
      <c r="F37" s="16"/>
      <c r="G37" s="16"/>
      <c r="H37" s="16"/>
      <c r="I37" s="16"/>
      <c r="J37" s="16"/>
      <c r="K37" s="16"/>
      <c r="L37" s="16"/>
      <c r="M37" s="16"/>
      <c r="N37" s="16"/>
      <c r="O37" s="16"/>
      <c r="P37" s="16"/>
      <c r="Q37" s="96" t="str">
        <f>IF(BA39&gt;1,"←一択で回答お願いします","")</f>
        <v/>
      </c>
      <c r="R37" s="16"/>
      <c r="S37" s="16"/>
      <c r="T37" s="16"/>
      <c r="U37" s="16"/>
      <c r="V37" s="16"/>
      <c r="W37" s="16"/>
      <c r="X37" s="16"/>
      <c r="Y37" s="16"/>
      <c r="Z37" s="16"/>
      <c r="AA37" s="16"/>
      <c r="AB37" s="16"/>
      <c r="AC37" s="16"/>
      <c r="AD37" s="16"/>
      <c r="AE37" s="16"/>
      <c r="AF37" s="16"/>
      <c r="AG37" s="16"/>
      <c r="AH37" s="16"/>
      <c r="AI37" s="16"/>
      <c r="AJ37" s="16"/>
      <c r="AK37" s="16"/>
      <c r="AL37" s="16"/>
      <c r="AM37" s="16"/>
      <c r="AP37" s="83"/>
      <c r="AQ37" s="83"/>
      <c r="AR37" s="83"/>
      <c r="AS37" s="81"/>
      <c r="AT37" s="113"/>
      <c r="AU37" s="113"/>
      <c r="AV37" s="113"/>
      <c r="AW37" s="113"/>
      <c r="AY37" s="113"/>
      <c r="AZ37" s="113"/>
      <c r="BA37" s="113"/>
      <c r="BB37" s="113"/>
      <c r="BC37" s="81"/>
      <c r="BD37" s="81"/>
      <c r="BE37" s="81"/>
      <c r="BF37" s="81"/>
      <c r="BG37" s="81"/>
      <c r="BH37" s="81"/>
      <c r="BI37" s="81"/>
      <c r="BJ37" s="81"/>
      <c r="BK37" s="81"/>
      <c r="BL37" s="81"/>
      <c r="BM37" s="83"/>
      <c r="BN37" s="83"/>
      <c r="BO37" s="83"/>
      <c r="BP37" s="83"/>
      <c r="BQ37" s="83"/>
      <c r="BR37" s="83"/>
      <c r="BS37" s="83"/>
      <c r="BT37" s="83"/>
      <c r="BU37" s="83"/>
      <c r="BV37" s="83"/>
      <c r="BW37" s="83"/>
      <c r="BX37" s="83"/>
      <c r="BY37" s="83"/>
      <c r="BZ37" s="83"/>
      <c r="CA37" s="83"/>
      <c r="CB37" s="83"/>
      <c r="CC37" s="83"/>
    </row>
    <row r="38" spans="2:81" s="45" customFormat="1" ht="4" customHeight="1" x14ac:dyDescent="0.55000000000000004">
      <c r="AP38" s="83"/>
      <c r="AQ38" s="83"/>
      <c r="AR38" s="83"/>
      <c r="AS38" s="81"/>
      <c r="AT38" s="113"/>
      <c r="AU38" s="113"/>
      <c r="AV38" s="113"/>
      <c r="AW38" s="113"/>
      <c r="AY38" s="113"/>
      <c r="AZ38" s="113"/>
      <c r="BA38" s="113"/>
      <c r="BB38" s="113"/>
      <c r="BC38" s="81"/>
      <c r="BD38" s="81"/>
      <c r="BE38" s="81"/>
      <c r="BF38" s="81"/>
      <c r="BG38" s="81"/>
      <c r="BH38" s="81"/>
      <c r="BI38" s="81"/>
      <c r="BJ38" s="81"/>
      <c r="BK38" s="81"/>
      <c r="BL38" s="81"/>
      <c r="BM38" s="83"/>
      <c r="BN38" s="83"/>
      <c r="BO38" s="83"/>
      <c r="BP38" s="83"/>
      <c r="BQ38" s="83"/>
      <c r="BR38" s="83"/>
      <c r="BS38" s="83"/>
      <c r="BT38" s="83"/>
      <c r="BU38" s="83"/>
      <c r="BV38" s="83"/>
      <c r="BW38" s="83"/>
      <c r="BX38" s="83"/>
      <c r="BY38" s="83"/>
      <c r="BZ38" s="83"/>
      <c r="CA38" s="83"/>
      <c r="CB38" s="83"/>
      <c r="CC38" s="83"/>
    </row>
    <row r="39" spans="2:81" s="48" customFormat="1" ht="15" customHeight="1" x14ac:dyDescent="0.55000000000000004">
      <c r="C39" s="95"/>
      <c r="D39" s="49" t="s">
        <v>36</v>
      </c>
      <c r="N39" s="95"/>
      <c r="O39" s="49" t="s">
        <v>37</v>
      </c>
      <c r="Y39" s="95"/>
      <c r="Z39" s="49" t="s">
        <v>38</v>
      </c>
      <c r="AA39" s="49"/>
      <c r="AD39" s="45"/>
      <c r="AH39" s="95"/>
      <c r="AI39" s="49" t="s">
        <v>30</v>
      </c>
      <c r="AP39" s="83"/>
      <c r="AQ39" s="83"/>
      <c r="AR39" s="83"/>
      <c r="AS39" s="81"/>
      <c r="AT39" s="113">
        <f>+C39</f>
        <v>0</v>
      </c>
      <c r="AU39" s="113">
        <f>+N39</f>
        <v>0</v>
      </c>
      <c r="AV39" s="113">
        <f>+Y39</f>
        <v>0</v>
      </c>
      <c r="AW39" s="113">
        <f>+AH39</f>
        <v>0</v>
      </c>
      <c r="AY39" s="113"/>
      <c r="AZ39" s="113"/>
      <c r="BA39" s="113">
        <f>COUNTIF(AT39:AZ39,$AO$5)</f>
        <v>0</v>
      </c>
      <c r="BB39" s="113"/>
      <c r="BC39" s="81"/>
      <c r="BD39" s="81"/>
      <c r="BE39" s="81"/>
      <c r="BF39" s="81"/>
      <c r="BG39" s="81"/>
      <c r="BH39" s="81"/>
      <c r="BI39" s="81"/>
      <c r="BJ39" s="81"/>
      <c r="BK39" s="81"/>
      <c r="BL39" s="81"/>
      <c r="BM39" s="83"/>
      <c r="BN39" s="83"/>
      <c r="BO39" s="83"/>
      <c r="BP39" s="83"/>
      <c r="BQ39" s="83"/>
      <c r="BR39" s="83"/>
      <c r="BS39" s="83"/>
      <c r="BT39" s="83"/>
      <c r="BU39" s="83"/>
      <c r="BV39" s="83"/>
      <c r="BW39" s="83"/>
      <c r="BX39" s="83"/>
      <c r="BY39" s="83"/>
      <c r="BZ39" s="83"/>
      <c r="CA39" s="83"/>
      <c r="CB39" s="83"/>
      <c r="CC39" s="83"/>
    </row>
    <row r="40" spans="2:81" s="45" customFormat="1" ht="8.25" customHeight="1" x14ac:dyDescent="0.55000000000000004">
      <c r="AH40" s="48"/>
      <c r="AI40" s="48"/>
      <c r="AP40" s="83"/>
      <c r="AQ40" s="83"/>
      <c r="AR40" s="83"/>
      <c r="AS40" s="81"/>
      <c r="AT40" s="113"/>
      <c r="AU40" s="113"/>
      <c r="AV40" s="113"/>
      <c r="AW40" s="113"/>
      <c r="AY40" s="113"/>
      <c r="AZ40" s="113"/>
      <c r="BA40" s="113"/>
      <c r="BB40" s="113"/>
      <c r="BC40" s="81"/>
      <c r="BD40" s="81"/>
      <c r="BE40" s="81"/>
      <c r="BF40" s="81"/>
      <c r="BG40" s="81"/>
      <c r="BH40" s="81"/>
      <c r="BI40" s="81"/>
      <c r="BJ40" s="81"/>
      <c r="BK40" s="81"/>
      <c r="BL40" s="81"/>
      <c r="BM40" s="83"/>
      <c r="BN40" s="83"/>
      <c r="BO40" s="83"/>
      <c r="BP40" s="83"/>
      <c r="BQ40" s="83"/>
      <c r="BR40" s="83"/>
      <c r="BS40" s="83"/>
      <c r="BT40" s="83"/>
      <c r="BU40" s="83"/>
      <c r="BV40" s="83"/>
      <c r="BW40" s="83"/>
      <c r="BX40" s="83"/>
      <c r="BY40" s="83"/>
      <c r="BZ40" s="83"/>
      <c r="CA40" s="83"/>
      <c r="CB40" s="83"/>
      <c r="CC40" s="83"/>
    </row>
    <row r="41" spans="2:81" s="45" customFormat="1" ht="15" customHeight="1" x14ac:dyDescent="0.55000000000000004">
      <c r="B41" s="46" t="s">
        <v>248</v>
      </c>
      <c r="C41" s="47"/>
      <c r="E41" s="16"/>
      <c r="F41" s="16"/>
      <c r="G41" s="16"/>
      <c r="H41" s="16"/>
      <c r="I41" s="16"/>
      <c r="J41" s="16"/>
      <c r="K41" s="16"/>
      <c r="L41" s="16"/>
      <c r="M41" s="16"/>
      <c r="N41" s="16"/>
      <c r="O41" s="16"/>
      <c r="P41" s="16"/>
      <c r="Q41" s="16"/>
      <c r="R41" s="16"/>
      <c r="S41" s="16"/>
      <c r="T41" s="16"/>
      <c r="U41" s="16"/>
      <c r="V41" s="16"/>
      <c r="W41" s="96" t="str">
        <f>IF(BA43&gt;1,"←一択で回答お願いします","")</f>
        <v/>
      </c>
      <c r="X41" s="16"/>
      <c r="Y41" s="16"/>
      <c r="Z41" s="16"/>
      <c r="AA41" s="16"/>
      <c r="AB41" s="16"/>
      <c r="AC41" s="16"/>
      <c r="AD41" s="16"/>
      <c r="AE41" s="16"/>
      <c r="AF41" s="16"/>
      <c r="AG41" s="16"/>
      <c r="AH41" s="16"/>
      <c r="AI41" s="16"/>
      <c r="AJ41" s="16"/>
      <c r="AK41" s="16"/>
      <c r="AL41" s="16"/>
      <c r="AM41" s="16"/>
      <c r="AP41" s="83"/>
      <c r="AQ41" s="83"/>
      <c r="AR41" s="83"/>
      <c r="AS41" s="81"/>
      <c r="AT41" s="113"/>
      <c r="AU41" s="113"/>
      <c r="AV41" s="113"/>
      <c r="AW41" s="113"/>
      <c r="AY41" s="113"/>
      <c r="AZ41" s="113"/>
      <c r="BA41" s="113"/>
      <c r="BB41" s="113"/>
      <c r="BC41" s="81"/>
      <c r="BD41" s="81"/>
      <c r="BE41" s="81"/>
      <c r="BF41" s="81"/>
      <c r="BG41" s="81"/>
      <c r="BH41" s="81"/>
      <c r="BI41" s="81"/>
      <c r="BJ41" s="81"/>
      <c r="BK41" s="81"/>
      <c r="BL41" s="81"/>
      <c r="BM41" s="83"/>
      <c r="BN41" s="83"/>
      <c r="BO41" s="83"/>
      <c r="BP41" s="83"/>
      <c r="BQ41" s="83"/>
      <c r="BR41" s="83"/>
      <c r="BS41" s="83"/>
      <c r="BT41" s="83"/>
      <c r="BU41" s="83"/>
      <c r="BV41" s="83"/>
      <c r="BW41" s="83"/>
      <c r="BX41" s="83"/>
      <c r="BY41" s="83"/>
      <c r="BZ41" s="83"/>
      <c r="CA41" s="83"/>
      <c r="CB41" s="83"/>
      <c r="CC41" s="83"/>
    </row>
    <row r="42" spans="2:81" s="45" customFormat="1" ht="4" customHeight="1" x14ac:dyDescent="0.55000000000000004">
      <c r="W42" s="51"/>
      <c r="X42" s="51"/>
      <c r="AP42" s="83"/>
      <c r="AQ42" s="83"/>
      <c r="AR42" s="83"/>
      <c r="AS42" s="81"/>
      <c r="AT42" s="113"/>
      <c r="AU42" s="113"/>
      <c r="AV42" s="113"/>
      <c r="AW42" s="113"/>
      <c r="AY42" s="113"/>
      <c r="AZ42" s="113"/>
      <c r="BA42" s="113"/>
      <c r="BB42" s="113"/>
      <c r="BC42" s="81"/>
      <c r="BD42" s="81"/>
      <c r="BE42" s="81"/>
      <c r="BF42" s="81"/>
      <c r="BG42" s="81"/>
      <c r="BH42" s="81"/>
      <c r="BI42" s="81"/>
      <c r="BJ42" s="81"/>
      <c r="BK42" s="81"/>
      <c r="BL42" s="81"/>
      <c r="BM42" s="83"/>
      <c r="BN42" s="83"/>
      <c r="BO42" s="83"/>
      <c r="BP42" s="83"/>
      <c r="BQ42" s="83"/>
      <c r="BR42" s="83"/>
      <c r="BS42" s="83"/>
      <c r="BT42" s="83"/>
      <c r="BU42" s="83"/>
      <c r="BV42" s="83"/>
      <c r="BW42" s="83"/>
      <c r="BX42" s="83"/>
      <c r="BY42" s="83"/>
      <c r="BZ42" s="83"/>
      <c r="CA42" s="83"/>
      <c r="CB42" s="83"/>
      <c r="CC42" s="83"/>
    </row>
    <row r="43" spans="2:81" s="48" customFormat="1" ht="15" customHeight="1" x14ac:dyDescent="0.55000000000000004">
      <c r="C43" s="95"/>
      <c r="D43" s="49" t="s">
        <v>32</v>
      </c>
      <c r="I43" s="95"/>
      <c r="J43" s="49" t="s">
        <v>33</v>
      </c>
      <c r="O43" s="95"/>
      <c r="P43" s="49" t="s">
        <v>31</v>
      </c>
      <c r="S43" s="45"/>
      <c r="T43" s="45"/>
      <c r="U43" s="95"/>
      <c r="V43" s="49" t="s">
        <v>118</v>
      </c>
      <c r="W43" s="52"/>
      <c r="X43" s="52"/>
      <c r="AA43" s="45"/>
      <c r="AB43" s="45"/>
      <c r="AC43" s="45"/>
      <c r="AP43" s="83"/>
      <c r="AQ43" s="83"/>
      <c r="AR43" s="83"/>
      <c r="AS43" s="81"/>
      <c r="AT43" s="113">
        <f>+C43</f>
        <v>0</v>
      </c>
      <c r="AU43" s="113">
        <f>+I43</f>
        <v>0</v>
      </c>
      <c r="AV43" s="113">
        <f>+O43</f>
        <v>0</v>
      </c>
      <c r="AW43" s="113">
        <f>+U43</f>
        <v>0</v>
      </c>
      <c r="AY43" s="113"/>
      <c r="AZ43" s="113"/>
      <c r="BA43" s="113">
        <f>COUNTIF(AT43:AZ43,$AO$5)</f>
        <v>0</v>
      </c>
      <c r="BB43" s="113"/>
      <c r="BC43" s="81"/>
      <c r="BD43" s="81"/>
      <c r="BE43" s="81"/>
      <c r="BF43" s="81"/>
      <c r="BG43" s="81"/>
      <c r="BH43" s="81"/>
      <c r="BI43" s="81"/>
      <c r="BJ43" s="81"/>
      <c r="BK43" s="81"/>
      <c r="BL43" s="81"/>
      <c r="BM43" s="83"/>
      <c r="BN43" s="83"/>
      <c r="BO43" s="83"/>
      <c r="BP43" s="83"/>
      <c r="BQ43" s="83"/>
      <c r="BR43" s="83"/>
      <c r="BS43" s="83"/>
      <c r="BT43" s="83"/>
      <c r="BU43" s="83"/>
      <c r="BV43" s="83"/>
      <c r="BW43" s="83"/>
      <c r="BX43" s="83"/>
      <c r="BY43" s="83"/>
      <c r="BZ43" s="83"/>
      <c r="CA43" s="83"/>
      <c r="CB43" s="83"/>
      <c r="CC43" s="83"/>
    </row>
    <row r="44" spans="2:81" s="45" customFormat="1" ht="9.75" customHeight="1" x14ac:dyDescent="0.55000000000000004">
      <c r="W44" s="51"/>
      <c r="X44" s="51"/>
      <c r="AP44" s="83"/>
      <c r="AQ44" s="83"/>
      <c r="AR44" s="83"/>
      <c r="AS44" s="81"/>
      <c r="AT44" s="113"/>
      <c r="AU44" s="113"/>
      <c r="AV44" s="113"/>
      <c r="AW44" s="113"/>
      <c r="AY44" s="113"/>
      <c r="AZ44" s="113"/>
      <c r="BA44" s="113"/>
      <c r="BB44" s="113"/>
      <c r="BC44" s="81"/>
      <c r="BD44" s="81"/>
      <c r="BE44" s="81"/>
      <c r="BF44" s="81"/>
      <c r="BG44" s="81"/>
      <c r="BH44" s="81"/>
      <c r="BI44" s="81"/>
      <c r="BJ44" s="81"/>
      <c r="BK44" s="81"/>
      <c r="BL44" s="81"/>
      <c r="BM44" s="83"/>
      <c r="BN44" s="83"/>
      <c r="BO44" s="83"/>
      <c r="BP44" s="83"/>
      <c r="BQ44" s="83"/>
      <c r="BR44" s="83"/>
      <c r="BS44" s="83"/>
      <c r="BT44" s="83"/>
      <c r="BU44" s="83"/>
      <c r="BV44" s="83"/>
      <c r="BW44" s="83"/>
      <c r="BX44" s="83"/>
      <c r="BY44" s="83"/>
      <c r="BZ44" s="83"/>
      <c r="CA44" s="83"/>
      <c r="CB44" s="83"/>
      <c r="CC44" s="83"/>
    </row>
    <row r="45" spans="2:81" s="105" customFormat="1" ht="15" customHeight="1" x14ac:dyDescent="0.55000000000000004">
      <c r="B45" s="104" t="s">
        <v>192</v>
      </c>
      <c r="C45" s="107"/>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9"/>
      <c r="AF45" s="108"/>
      <c r="AG45" s="108"/>
      <c r="AH45" s="108"/>
      <c r="AI45" s="108"/>
      <c r="AJ45" s="108"/>
      <c r="AK45" s="108"/>
      <c r="AL45" s="108"/>
      <c r="AM45" s="108"/>
      <c r="AP45" s="110"/>
      <c r="AQ45" s="110"/>
      <c r="AR45" s="110"/>
      <c r="AS45" s="111"/>
      <c r="AT45" s="114"/>
      <c r="AU45" s="114"/>
      <c r="AV45" s="114"/>
      <c r="AW45" s="114"/>
      <c r="AY45" s="114"/>
      <c r="AZ45" s="114"/>
      <c r="BA45" s="114"/>
      <c r="BB45" s="114"/>
      <c r="BC45" s="111"/>
      <c r="BD45" s="111"/>
      <c r="BE45" s="111"/>
      <c r="BF45" s="111"/>
      <c r="BG45" s="111"/>
      <c r="BH45" s="111"/>
      <c r="BI45" s="111"/>
      <c r="BJ45" s="111"/>
      <c r="BK45" s="111"/>
      <c r="BL45" s="111"/>
      <c r="BM45" s="110"/>
      <c r="BN45" s="110"/>
      <c r="BO45" s="110"/>
      <c r="BP45" s="110"/>
      <c r="BQ45" s="110"/>
      <c r="BR45" s="110"/>
      <c r="BS45" s="110"/>
      <c r="BT45" s="110"/>
      <c r="BU45" s="110"/>
      <c r="BV45" s="110"/>
      <c r="BW45" s="110"/>
      <c r="BX45" s="110"/>
      <c r="BY45" s="110"/>
      <c r="BZ45" s="110"/>
      <c r="CA45" s="110"/>
      <c r="CB45" s="110"/>
      <c r="CC45" s="110"/>
    </row>
    <row r="46" spans="2:81" s="45" customFormat="1" ht="4" customHeight="1" x14ac:dyDescent="0.55000000000000004">
      <c r="AP46" s="83"/>
      <c r="AQ46" s="83"/>
      <c r="AR46" s="83"/>
      <c r="AS46" s="81"/>
      <c r="AT46" s="113"/>
      <c r="AU46" s="113"/>
      <c r="AV46" s="113"/>
      <c r="AW46" s="113"/>
      <c r="AY46" s="113"/>
      <c r="AZ46" s="113"/>
      <c r="BA46" s="113"/>
      <c r="BB46" s="113"/>
      <c r="BC46" s="81"/>
      <c r="BD46" s="81"/>
      <c r="BE46" s="81"/>
      <c r="BF46" s="81"/>
      <c r="BG46" s="81"/>
      <c r="BH46" s="81"/>
      <c r="BI46" s="81"/>
      <c r="BJ46" s="81"/>
      <c r="BK46" s="81"/>
      <c r="BL46" s="81"/>
      <c r="BM46" s="83"/>
      <c r="BN46" s="83"/>
      <c r="BO46" s="83"/>
      <c r="BP46" s="83"/>
      <c r="BQ46" s="83"/>
      <c r="BR46" s="83"/>
      <c r="BS46" s="83"/>
      <c r="BT46" s="83"/>
      <c r="BU46" s="83"/>
      <c r="BV46" s="83"/>
      <c r="BW46" s="83"/>
      <c r="BX46" s="83"/>
      <c r="BY46" s="83"/>
      <c r="BZ46" s="83"/>
      <c r="CA46" s="83"/>
      <c r="CB46" s="83"/>
      <c r="CC46" s="83"/>
    </row>
    <row r="47" spans="2:81" s="48" customFormat="1" ht="15" customHeight="1" x14ac:dyDescent="0.55000000000000004">
      <c r="C47" s="95"/>
      <c r="D47" s="49" t="s">
        <v>91</v>
      </c>
      <c r="AP47" s="83"/>
      <c r="AQ47" s="83"/>
      <c r="AR47" s="83"/>
      <c r="AS47" s="81"/>
      <c r="AT47" s="113">
        <f>+C47</f>
        <v>0</v>
      </c>
      <c r="AU47" s="113">
        <f>+C49</f>
        <v>0</v>
      </c>
      <c r="AV47" s="113">
        <f>+C51</f>
        <v>0</v>
      </c>
      <c r="AW47" s="113"/>
      <c r="AY47" s="113"/>
      <c r="AZ47" s="113"/>
      <c r="BA47" s="113"/>
      <c r="BB47" s="113"/>
      <c r="BC47" s="81"/>
      <c r="BD47" s="81"/>
      <c r="BE47" s="81"/>
      <c r="BF47" s="81"/>
      <c r="BG47" s="81"/>
      <c r="BH47" s="81"/>
      <c r="BI47" s="81"/>
      <c r="BJ47" s="81"/>
      <c r="BK47" s="81"/>
      <c r="BL47" s="81"/>
      <c r="BM47" s="83"/>
      <c r="BN47" s="83"/>
      <c r="BO47" s="83"/>
      <c r="BP47" s="83"/>
      <c r="BQ47" s="83"/>
      <c r="BR47" s="83"/>
      <c r="BS47" s="83"/>
      <c r="BT47" s="83"/>
      <c r="BU47" s="83"/>
      <c r="BV47" s="83"/>
      <c r="BW47" s="83"/>
      <c r="BX47" s="83"/>
      <c r="BY47" s="83"/>
      <c r="BZ47" s="83"/>
      <c r="CA47" s="83"/>
      <c r="CB47" s="83"/>
      <c r="CC47" s="83"/>
    </row>
    <row r="48" spans="2:81" s="45" customFormat="1" ht="4" customHeight="1" x14ac:dyDescent="0.55000000000000004">
      <c r="AP48" s="83"/>
      <c r="AQ48" s="83"/>
      <c r="AR48" s="83"/>
      <c r="AS48" s="81"/>
      <c r="AT48" s="81"/>
      <c r="AU48" s="81"/>
      <c r="AV48" s="81"/>
      <c r="AW48" s="81"/>
      <c r="AX48" s="81"/>
      <c r="AY48" s="81"/>
      <c r="AZ48" s="81"/>
      <c r="BA48" s="81"/>
      <c r="BB48" s="81"/>
      <c r="BC48" s="81"/>
      <c r="BD48" s="81"/>
      <c r="BE48" s="81"/>
      <c r="BF48" s="81"/>
      <c r="BG48" s="81"/>
      <c r="BH48" s="81"/>
      <c r="BI48" s="81"/>
      <c r="BJ48" s="81"/>
      <c r="BK48" s="81"/>
      <c r="BL48" s="81"/>
      <c r="BM48" s="83"/>
      <c r="BN48" s="83"/>
      <c r="BO48" s="83"/>
      <c r="BP48" s="83"/>
      <c r="BQ48" s="83"/>
      <c r="BR48" s="83"/>
      <c r="BS48" s="83"/>
      <c r="BT48" s="83"/>
      <c r="BU48" s="83"/>
      <c r="BV48" s="83"/>
      <c r="BW48" s="83"/>
      <c r="BX48" s="83"/>
      <c r="BY48" s="83"/>
      <c r="BZ48" s="83"/>
      <c r="CA48" s="83"/>
      <c r="CB48" s="83"/>
      <c r="CC48" s="83"/>
    </row>
    <row r="49" spans="2:81" s="48" customFormat="1" ht="15" customHeight="1" x14ac:dyDescent="0.55000000000000004">
      <c r="C49" s="95"/>
      <c r="D49" s="49" t="s">
        <v>93</v>
      </c>
      <c r="AP49" s="83"/>
      <c r="AQ49" s="83"/>
      <c r="AR49" s="83"/>
      <c r="AS49" s="81"/>
      <c r="AT49" s="81"/>
      <c r="AU49" s="81"/>
      <c r="AV49" s="81"/>
      <c r="AW49" s="81"/>
      <c r="AX49" s="81"/>
      <c r="AY49" s="81"/>
      <c r="AZ49" s="81"/>
      <c r="BA49" s="81"/>
      <c r="BB49" s="81"/>
      <c r="BC49" s="81"/>
      <c r="BD49" s="81"/>
      <c r="BE49" s="81"/>
      <c r="BF49" s="81"/>
      <c r="BG49" s="81"/>
      <c r="BH49" s="81"/>
      <c r="BI49" s="81"/>
      <c r="BJ49" s="81"/>
      <c r="BK49" s="81"/>
      <c r="BL49" s="81"/>
      <c r="BM49" s="83"/>
      <c r="BN49" s="83"/>
      <c r="BO49" s="83"/>
      <c r="BP49" s="83"/>
      <c r="BQ49" s="83"/>
      <c r="BR49" s="83"/>
      <c r="BS49" s="83"/>
      <c r="BT49" s="83"/>
      <c r="BU49" s="83"/>
      <c r="BV49" s="83"/>
      <c r="BW49" s="83"/>
      <c r="BX49" s="83"/>
      <c r="BY49" s="83"/>
      <c r="BZ49" s="83"/>
      <c r="CA49" s="83"/>
      <c r="CB49" s="83"/>
      <c r="CC49" s="83"/>
    </row>
    <row r="50" spans="2:81" s="45" customFormat="1" ht="4" customHeight="1" x14ac:dyDescent="0.55000000000000004">
      <c r="AP50" s="83"/>
      <c r="AQ50" s="83"/>
      <c r="AR50" s="83"/>
      <c r="AS50" s="81"/>
      <c r="AT50" s="81"/>
      <c r="AU50" s="81"/>
      <c r="AV50" s="81"/>
      <c r="AW50" s="81"/>
      <c r="AX50" s="81"/>
      <c r="AY50" s="81"/>
      <c r="AZ50" s="81"/>
      <c r="BA50" s="81"/>
      <c r="BB50" s="81"/>
      <c r="BC50" s="81"/>
      <c r="BD50" s="81"/>
      <c r="BE50" s="81"/>
      <c r="BF50" s="81"/>
      <c r="BG50" s="81"/>
      <c r="BH50" s="81"/>
      <c r="BI50" s="81"/>
      <c r="BJ50" s="81"/>
      <c r="BK50" s="81"/>
      <c r="BL50" s="81"/>
      <c r="BM50" s="83"/>
      <c r="BN50" s="83"/>
      <c r="BO50" s="83"/>
      <c r="BP50" s="83"/>
      <c r="BQ50" s="83"/>
      <c r="BR50" s="83"/>
      <c r="BS50" s="83"/>
      <c r="BT50" s="83"/>
      <c r="BU50" s="83"/>
      <c r="BV50" s="83"/>
      <c r="BW50" s="83"/>
      <c r="BX50" s="83"/>
      <c r="BY50" s="83"/>
      <c r="BZ50" s="83"/>
      <c r="CA50" s="83"/>
      <c r="CB50" s="83"/>
      <c r="CC50" s="83"/>
    </row>
    <row r="51" spans="2:81" s="48" customFormat="1" ht="15" customHeight="1" x14ac:dyDescent="0.55000000000000004">
      <c r="C51" s="95"/>
      <c r="D51" s="49" t="s">
        <v>92</v>
      </c>
      <c r="AP51" s="83"/>
      <c r="AQ51" s="83"/>
      <c r="AR51" s="83"/>
      <c r="AS51" s="81"/>
      <c r="AT51" s="81"/>
      <c r="AU51" s="81"/>
      <c r="AV51" s="81"/>
      <c r="AW51" s="81"/>
      <c r="AX51" s="81"/>
      <c r="AY51" s="81"/>
      <c r="AZ51" s="81"/>
      <c r="BA51" s="81"/>
      <c r="BB51" s="81"/>
      <c r="BC51" s="81"/>
      <c r="BD51" s="81"/>
      <c r="BE51" s="81"/>
      <c r="BF51" s="81"/>
      <c r="BG51" s="81"/>
      <c r="BH51" s="81"/>
      <c r="BI51" s="81"/>
      <c r="BJ51" s="81"/>
      <c r="BK51" s="81"/>
      <c r="BL51" s="81"/>
      <c r="BM51" s="83"/>
      <c r="BN51" s="83"/>
      <c r="BO51" s="83"/>
      <c r="BP51" s="83"/>
      <c r="BQ51" s="83"/>
      <c r="BR51" s="83"/>
      <c r="BS51" s="83"/>
      <c r="BT51" s="83"/>
      <c r="BU51" s="83"/>
      <c r="BV51" s="83"/>
      <c r="BW51" s="83"/>
      <c r="BX51" s="83"/>
      <c r="BY51" s="83"/>
      <c r="BZ51" s="83"/>
      <c r="CA51" s="83"/>
      <c r="CB51" s="83"/>
      <c r="CC51" s="83"/>
    </row>
    <row r="52" spans="2:81" s="45" customFormat="1" ht="9.75" customHeight="1" x14ac:dyDescent="0.55000000000000004">
      <c r="AB52" s="48"/>
      <c r="AP52" s="83"/>
      <c r="AQ52" s="83"/>
      <c r="AR52" s="83"/>
      <c r="AS52" s="81"/>
      <c r="AT52" s="81"/>
      <c r="AU52" s="81"/>
      <c r="AV52" s="81"/>
      <c r="AW52" s="81"/>
      <c r="AX52" s="81"/>
      <c r="AY52" s="81"/>
      <c r="AZ52" s="81"/>
      <c r="BA52" s="81"/>
      <c r="BB52" s="81"/>
      <c r="BC52" s="81"/>
      <c r="BD52" s="81"/>
      <c r="BE52" s="81"/>
      <c r="BF52" s="81"/>
      <c r="BG52" s="81"/>
      <c r="BH52" s="81"/>
      <c r="BI52" s="81"/>
      <c r="BJ52" s="81"/>
      <c r="BK52" s="81"/>
      <c r="BL52" s="81"/>
      <c r="BM52" s="83"/>
      <c r="BN52" s="83"/>
      <c r="BO52" s="83"/>
      <c r="BP52" s="83"/>
      <c r="BQ52" s="83"/>
      <c r="BR52" s="83"/>
      <c r="BS52" s="83"/>
      <c r="BT52" s="83"/>
      <c r="BU52" s="83"/>
      <c r="BV52" s="83"/>
      <c r="BW52" s="83"/>
      <c r="BX52" s="83"/>
      <c r="BY52" s="83"/>
      <c r="BZ52" s="83"/>
      <c r="CA52" s="83"/>
      <c r="CB52" s="83"/>
      <c r="CC52" s="83"/>
    </row>
    <row r="53" spans="2:81" s="45" customFormat="1" ht="15" customHeight="1" x14ac:dyDescent="0.55000000000000004">
      <c r="B53" s="46" t="s">
        <v>128</v>
      </c>
      <c r="C53" s="47"/>
      <c r="E53" s="16"/>
      <c r="F53" s="16"/>
      <c r="G53" s="16"/>
      <c r="H53" s="16"/>
      <c r="I53" s="16"/>
      <c r="J53" s="16"/>
      <c r="K53" s="16"/>
      <c r="L53" s="16"/>
      <c r="M53" s="16"/>
      <c r="N53" s="53"/>
      <c r="O53" s="16"/>
      <c r="P53" s="16"/>
      <c r="Q53" s="99" t="str">
        <f>IF(BA55&gt;1,"⑸は1択記入お願いします","")</f>
        <v/>
      </c>
      <c r="R53" s="98"/>
      <c r="S53" s="98"/>
      <c r="T53" s="98"/>
      <c r="U53" s="98"/>
      <c r="V53" s="98"/>
      <c r="W53" s="98"/>
      <c r="X53" s="16"/>
      <c r="Y53" s="16"/>
      <c r="Z53" s="16"/>
      <c r="AA53" s="16"/>
      <c r="AB53" s="16"/>
      <c r="AC53" s="16"/>
      <c r="AD53" s="16"/>
      <c r="AE53" s="53"/>
      <c r="AF53" s="16"/>
      <c r="AG53" s="16"/>
      <c r="AH53" s="16"/>
      <c r="AI53" s="16"/>
      <c r="AJ53" s="16"/>
      <c r="AK53" s="16"/>
      <c r="AL53" s="16"/>
      <c r="AM53" s="16"/>
      <c r="AP53" s="83"/>
      <c r="AQ53" s="83"/>
      <c r="AR53" s="83"/>
      <c r="AS53" s="81"/>
      <c r="AT53" s="81"/>
      <c r="AU53" s="81"/>
      <c r="AV53" s="81"/>
      <c r="AW53" s="81"/>
      <c r="AX53" s="81"/>
      <c r="AY53" s="81"/>
      <c r="AZ53" s="81"/>
      <c r="BA53" s="81"/>
      <c r="BB53" s="81"/>
      <c r="BC53" s="81"/>
      <c r="BD53" s="81"/>
      <c r="BE53" s="81"/>
      <c r="BF53" s="81"/>
      <c r="BG53" s="81"/>
      <c r="BH53" s="81"/>
      <c r="BI53" s="81"/>
      <c r="BJ53" s="81"/>
      <c r="BK53" s="81"/>
      <c r="BL53" s="81"/>
      <c r="BM53" s="83"/>
      <c r="BN53" s="83"/>
      <c r="BO53" s="83"/>
      <c r="BP53" s="83"/>
      <c r="BQ53" s="83"/>
      <c r="BR53" s="83"/>
      <c r="BS53" s="83"/>
      <c r="BT53" s="83"/>
      <c r="BU53" s="83"/>
      <c r="BV53" s="83"/>
      <c r="BW53" s="83"/>
      <c r="BX53" s="83"/>
      <c r="BY53" s="83"/>
      <c r="BZ53" s="83"/>
      <c r="CA53" s="83"/>
      <c r="CB53" s="83"/>
      <c r="CC53" s="83"/>
    </row>
    <row r="54" spans="2:81" s="45" customFormat="1" ht="4" customHeight="1" x14ac:dyDescent="0.55000000000000004">
      <c r="AP54" s="83"/>
      <c r="AQ54" s="83"/>
      <c r="AR54" s="83"/>
      <c r="AS54" s="81"/>
      <c r="AT54" s="81"/>
      <c r="AU54" s="81"/>
      <c r="AV54" s="81"/>
      <c r="AW54" s="81"/>
      <c r="AX54" s="81"/>
      <c r="AY54" s="81"/>
      <c r="AZ54" s="81"/>
      <c r="BA54" s="81"/>
      <c r="BB54" s="81"/>
      <c r="BC54" s="81"/>
      <c r="BD54" s="81"/>
      <c r="BE54" s="81"/>
      <c r="BF54" s="81"/>
      <c r="BG54" s="81"/>
      <c r="BH54" s="81"/>
      <c r="BI54" s="81"/>
      <c r="BJ54" s="81"/>
      <c r="BK54" s="81"/>
      <c r="BL54" s="81"/>
      <c r="BM54" s="83"/>
      <c r="BN54" s="83"/>
      <c r="BO54" s="83"/>
      <c r="BP54" s="83"/>
      <c r="BQ54" s="83"/>
      <c r="BR54" s="83"/>
      <c r="BS54" s="83"/>
      <c r="BT54" s="83"/>
      <c r="BU54" s="83"/>
      <c r="BV54" s="83"/>
      <c r="BW54" s="83"/>
      <c r="BX54" s="83"/>
      <c r="BY54" s="83"/>
      <c r="BZ54" s="83"/>
      <c r="CA54" s="83"/>
      <c r="CB54" s="83"/>
      <c r="CC54" s="83"/>
    </row>
    <row r="55" spans="2:81" s="48" customFormat="1" ht="15" customHeight="1" x14ac:dyDescent="0.55000000000000004">
      <c r="C55" s="95"/>
      <c r="D55" s="49" t="s">
        <v>119</v>
      </c>
      <c r="AP55" s="83"/>
      <c r="AQ55" s="83"/>
      <c r="AR55" s="83"/>
      <c r="AS55" s="81"/>
      <c r="AT55" s="113">
        <f>+C55</f>
        <v>0</v>
      </c>
      <c r="AU55" s="113">
        <f>+C57</f>
        <v>0</v>
      </c>
      <c r="AV55" s="113">
        <f>+C59</f>
        <v>0</v>
      </c>
      <c r="AW55" s="113">
        <f>+C61</f>
        <v>0</v>
      </c>
      <c r="AY55" s="113"/>
      <c r="AZ55" s="113"/>
      <c r="BA55" s="113">
        <f>COUNTIF(AT55:AZ55,$AO$5)</f>
        <v>0</v>
      </c>
      <c r="BB55" s="81"/>
      <c r="BC55" s="81"/>
      <c r="BD55" s="81"/>
      <c r="BE55" s="81"/>
      <c r="BF55" s="81"/>
      <c r="BG55" s="81"/>
      <c r="BH55" s="81"/>
      <c r="BI55" s="81"/>
      <c r="BJ55" s="81"/>
      <c r="BK55" s="81"/>
      <c r="BL55" s="81"/>
      <c r="BM55" s="83"/>
      <c r="BN55" s="83"/>
      <c r="BO55" s="83"/>
      <c r="BP55" s="83"/>
      <c r="BQ55" s="83"/>
      <c r="BR55" s="83"/>
      <c r="BS55" s="83"/>
      <c r="BT55" s="83"/>
      <c r="BU55" s="83"/>
      <c r="BV55" s="83"/>
      <c r="BW55" s="83"/>
      <c r="BX55" s="83"/>
      <c r="BY55" s="83"/>
      <c r="BZ55" s="83"/>
      <c r="CA55" s="83"/>
      <c r="CB55" s="83"/>
      <c r="CC55" s="83"/>
    </row>
    <row r="56" spans="2:81" s="45" customFormat="1" ht="4" customHeight="1" x14ac:dyDescent="0.55000000000000004">
      <c r="AP56" s="83"/>
      <c r="AQ56" s="83"/>
      <c r="AR56" s="83"/>
      <c r="AS56" s="81"/>
      <c r="AT56" s="81"/>
      <c r="AU56" s="81"/>
      <c r="AV56" s="81"/>
      <c r="AW56" s="81"/>
      <c r="AX56" s="81"/>
      <c r="AY56" s="81"/>
      <c r="AZ56" s="81"/>
      <c r="BA56" s="81"/>
      <c r="BB56" s="81"/>
      <c r="BC56" s="81"/>
      <c r="BD56" s="81"/>
      <c r="BE56" s="81"/>
      <c r="BF56" s="81"/>
      <c r="BG56" s="81"/>
      <c r="BH56" s="81"/>
      <c r="BI56" s="81"/>
      <c r="BJ56" s="81"/>
      <c r="BK56" s="81"/>
      <c r="BL56" s="81"/>
      <c r="BM56" s="83"/>
      <c r="BN56" s="83"/>
      <c r="BO56" s="83"/>
      <c r="BP56" s="83"/>
      <c r="BQ56" s="83"/>
      <c r="BR56" s="83"/>
      <c r="BS56" s="83"/>
      <c r="BT56" s="83"/>
      <c r="BU56" s="83"/>
      <c r="BV56" s="83"/>
      <c r="BW56" s="83"/>
      <c r="BX56" s="83"/>
      <c r="BY56" s="83"/>
      <c r="BZ56" s="83"/>
      <c r="CA56" s="83"/>
      <c r="CB56" s="83"/>
      <c r="CC56" s="83"/>
    </row>
    <row r="57" spans="2:81" s="48" customFormat="1" ht="15" customHeight="1" x14ac:dyDescent="0.55000000000000004">
      <c r="C57" s="95"/>
      <c r="D57" s="49" t="s">
        <v>35</v>
      </c>
      <c r="AP57" s="83"/>
      <c r="AQ57" s="81"/>
      <c r="AR57" s="81"/>
      <c r="AS57" s="81"/>
      <c r="AT57" s="81" t="str">
        <f>AT31</f>
        <v>1．採用に関する概況   （複数選択可以外は一択で回答してください）</v>
      </c>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3"/>
      <c r="BU57" s="83"/>
      <c r="BV57" s="83"/>
      <c r="BW57" s="83"/>
      <c r="BX57" s="83"/>
      <c r="BY57" s="83"/>
      <c r="BZ57" s="83"/>
      <c r="CA57" s="83"/>
      <c r="CB57" s="83"/>
      <c r="CC57" s="83"/>
    </row>
    <row r="58" spans="2:81" s="45" customFormat="1" ht="4" customHeight="1" x14ac:dyDescent="0.55000000000000004">
      <c r="AP58" s="83"/>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3"/>
      <c r="BU58" s="83"/>
      <c r="BV58" s="83"/>
      <c r="BW58" s="83"/>
      <c r="BX58" s="83"/>
      <c r="BY58" s="83"/>
      <c r="BZ58" s="83"/>
      <c r="CA58" s="83"/>
      <c r="CB58" s="83"/>
      <c r="CC58" s="83"/>
    </row>
    <row r="59" spans="2:81" s="48" customFormat="1" ht="15" customHeight="1" x14ac:dyDescent="0.55000000000000004">
      <c r="C59" s="95"/>
      <c r="D59" s="49" t="s">
        <v>105</v>
      </c>
      <c r="AP59" s="83"/>
      <c r="AQ59" s="81"/>
      <c r="AR59" s="81"/>
      <c r="AS59" s="81"/>
      <c r="AT59" s="81" t="str">
        <f>+B33</f>
        <v>⑴  現在の従業員の概ねの過不足感</v>
      </c>
      <c r="AU59" s="81"/>
      <c r="AV59" s="81"/>
      <c r="AW59" s="81"/>
      <c r="AX59" s="81" t="str">
        <f>+B37</f>
        <v>⑵  2026(R8)年3月卒の採用実績について</v>
      </c>
      <c r="AY59" s="81"/>
      <c r="AZ59" s="81"/>
      <c r="BA59" s="81"/>
      <c r="BB59" s="81" t="str">
        <f>+B41</f>
        <v>⑶  2027(R9)年3月卒の採用計画・予定は、前年と比較して</v>
      </c>
      <c r="BC59" s="81"/>
      <c r="BD59" s="81"/>
      <c r="BE59" s="81"/>
      <c r="BF59" s="81" t="str">
        <f>+B45</f>
        <v>⑷  採用予定の学歴区分（※複数選択可）</v>
      </c>
      <c r="BG59" s="81"/>
      <c r="BH59" s="81"/>
      <c r="BI59" s="81" t="str">
        <f>+B53</f>
        <v>⑸  「新卒者」の採用上の取り扱い※4</v>
      </c>
      <c r="BJ59" s="81"/>
      <c r="BK59" s="81"/>
      <c r="BL59" s="81"/>
      <c r="BN59" s="81"/>
      <c r="BR59" s="81"/>
      <c r="BS59" s="81"/>
      <c r="BT59" s="83"/>
      <c r="BU59" s="83"/>
      <c r="BV59" s="83"/>
      <c r="BW59" s="83"/>
      <c r="BX59" s="83"/>
      <c r="BY59" s="83"/>
      <c r="BZ59" s="83"/>
      <c r="CA59" s="83"/>
      <c r="CB59" s="83"/>
      <c r="CC59" s="83"/>
    </row>
    <row r="60" spans="2:81" s="45" customFormat="1" ht="4" customHeight="1" thickBot="1" x14ac:dyDescent="0.6">
      <c r="AP60" s="83"/>
      <c r="AQ60" s="81"/>
      <c r="AR60" s="81"/>
      <c r="AS60" s="81"/>
      <c r="AT60" s="81"/>
      <c r="AU60" s="81"/>
      <c r="AV60" s="81"/>
      <c r="AW60" s="81"/>
      <c r="AX60" s="81"/>
      <c r="AY60" s="81"/>
      <c r="AZ60" s="81"/>
      <c r="BA60" s="81"/>
      <c r="BB60" s="81"/>
      <c r="BC60" s="81"/>
      <c r="BD60" s="81"/>
      <c r="BE60" s="81"/>
      <c r="BF60" s="81"/>
      <c r="BG60" s="81"/>
      <c r="BH60" s="81"/>
      <c r="BI60" s="81"/>
      <c r="BJ60" s="81"/>
      <c r="BK60" s="81"/>
      <c r="BL60" s="81"/>
      <c r="BN60" s="81"/>
      <c r="BR60" s="81"/>
      <c r="BS60" s="81"/>
      <c r="BT60" s="83"/>
      <c r="BU60" s="83"/>
      <c r="BV60" s="83"/>
      <c r="BW60" s="83"/>
      <c r="BX60" s="83"/>
      <c r="BY60" s="83"/>
      <c r="BZ60" s="83"/>
      <c r="CA60" s="83"/>
      <c r="CB60" s="83"/>
      <c r="CC60" s="83"/>
    </row>
    <row r="61" spans="2:81" s="48" customFormat="1" ht="15" customHeight="1" thickBot="1" x14ac:dyDescent="0.6">
      <c r="C61" s="95"/>
      <c r="D61" s="49" t="s">
        <v>127</v>
      </c>
      <c r="AP61" s="83"/>
      <c r="AQ61" s="81"/>
      <c r="AR61" s="81"/>
      <c r="AS61" s="116" t="s">
        <v>107</v>
      </c>
      <c r="AT61" s="113">
        <f>+AT35</f>
        <v>0</v>
      </c>
      <c r="AU61" s="113">
        <f>+AU35</f>
        <v>0</v>
      </c>
      <c r="AV61" s="113">
        <f>+AV35</f>
        <v>0</v>
      </c>
      <c r="AW61" s="113">
        <f>+AW35</f>
        <v>0</v>
      </c>
      <c r="AX61" s="113">
        <f>+AT39</f>
        <v>0</v>
      </c>
      <c r="AY61" s="113">
        <f>+AU39</f>
        <v>0</v>
      </c>
      <c r="AZ61" s="113">
        <f>+AV39</f>
        <v>0</v>
      </c>
      <c r="BA61" s="113">
        <f>+AW39</f>
        <v>0</v>
      </c>
      <c r="BB61" s="113">
        <f>+AT43</f>
        <v>0</v>
      </c>
      <c r="BC61" s="113">
        <f>+AU43</f>
        <v>0</v>
      </c>
      <c r="BD61" s="113">
        <f>+AV43</f>
        <v>0</v>
      </c>
      <c r="BE61" s="113">
        <f>+AW43</f>
        <v>0</v>
      </c>
      <c r="BF61" s="113">
        <f>+AT47</f>
        <v>0</v>
      </c>
      <c r="BG61" s="113">
        <f>+AU47</f>
        <v>0</v>
      </c>
      <c r="BH61" s="113">
        <f>+AV47</f>
        <v>0</v>
      </c>
      <c r="BI61" s="113">
        <f>+AT55</f>
        <v>0</v>
      </c>
      <c r="BJ61" s="113">
        <f>+AU55</f>
        <v>0</v>
      </c>
      <c r="BK61" s="113">
        <f>+AV55</f>
        <v>0</v>
      </c>
      <c r="BL61" s="113">
        <f>+AW55</f>
        <v>0</v>
      </c>
      <c r="BN61" s="113"/>
      <c r="BR61" s="113"/>
      <c r="BS61" s="113"/>
      <c r="BT61" s="115"/>
      <c r="BU61" s="83"/>
      <c r="BV61" s="83"/>
      <c r="BW61" s="83"/>
      <c r="BX61" s="83"/>
      <c r="BY61" s="83"/>
      <c r="BZ61" s="83"/>
      <c r="CA61" s="83"/>
      <c r="CB61" s="83"/>
      <c r="CC61" s="83"/>
    </row>
    <row r="62" spans="2:81" ht="13.5" customHeight="1" x14ac:dyDescent="0.55000000000000004">
      <c r="B62" s="54"/>
      <c r="C62" s="55" t="s">
        <v>160</v>
      </c>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2:81" s="45" customFormat="1" ht="11.25" customHeight="1" x14ac:dyDescent="0.55000000000000004">
      <c r="C63" s="55" t="s">
        <v>106</v>
      </c>
      <c r="AB63" s="48"/>
      <c r="AP63" s="83"/>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3"/>
      <c r="BU63" s="83"/>
      <c r="BV63" s="83"/>
      <c r="BW63" s="83"/>
      <c r="BX63" s="83"/>
      <c r="BY63" s="83"/>
      <c r="BZ63" s="83"/>
      <c r="CA63" s="83"/>
      <c r="CB63" s="83"/>
      <c r="CC63" s="83"/>
    </row>
    <row r="64" spans="2:81" s="45" customFormat="1" ht="11.25" customHeight="1" x14ac:dyDescent="0.55000000000000004">
      <c r="C64" s="55" t="s">
        <v>161</v>
      </c>
      <c r="AB64" s="48"/>
      <c r="AP64" s="83"/>
      <c r="AQ64" s="83"/>
      <c r="AR64" s="83"/>
      <c r="AS64" s="81"/>
      <c r="AT64" s="81"/>
      <c r="AU64" s="81"/>
      <c r="AV64" s="81"/>
      <c r="AW64" s="81"/>
      <c r="AX64" s="81"/>
      <c r="AY64" s="81"/>
      <c r="AZ64" s="81"/>
      <c r="BA64" s="81"/>
      <c r="BB64" s="81"/>
      <c r="BC64" s="81"/>
      <c r="BD64" s="81"/>
      <c r="BE64" s="81"/>
      <c r="BF64" s="81"/>
      <c r="BG64" s="81"/>
      <c r="BH64" s="81"/>
      <c r="BI64" s="81"/>
      <c r="BJ64" s="81"/>
      <c r="BK64" s="81"/>
      <c r="BL64" s="81"/>
      <c r="BM64" s="83"/>
      <c r="BN64" s="83"/>
      <c r="BO64" s="83"/>
      <c r="BP64" s="83"/>
      <c r="BQ64" s="83"/>
      <c r="BR64" s="83"/>
      <c r="BS64" s="83"/>
      <c r="BT64" s="83"/>
      <c r="BU64" s="83"/>
      <c r="BV64" s="83"/>
      <c r="BW64" s="83"/>
      <c r="BX64" s="83"/>
      <c r="BY64" s="83"/>
      <c r="BZ64" s="83"/>
      <c r="CA64" s="83"/>
      <c r="CB64" s="83"/>
      <c r="CC64" s="83"/>
    </row>
    <row r="65" spans="1:81" ht="19.5" customHeight="1" x14ac:dyDescent="0.55000000000000004">
      <c r="A65" s="56"/>
      <c r="B65" s="186" t="s">
        <v>249</v>
      </c>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T65" s="81" t="str">
        <f>+B65</f>
        <v>2．新卒者(2026(R8)年3月卒)の採用実績</v>
      </c>
    </row>
    <row r="66" spans="1:81" ht="4.5" customHeight="1" x14ac:dyDescent="0.4">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row>
    <row r="67" spans="1:81" ht="15" customHeight="1" x14ac:dyDescent="0.55000000000000004">
      <c r="B67" s="46" t="s">
        <v>196</v>
      </c>
      <c r="C67" s="49"/>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159" t="s">
        <v>96</v>
      </c>
      <c r="AG67" s="160"/>
      <c r="AH67" s="160"/>
      <c r="AI67" s="160"/>
      <c r="AJ67" s="160"/>
      <c r="AK67" s="161"/>
      <c r="AL67" s="57"/>
      <c r="AM67" s="57"/>
      <c r="AT67" s="81" t="str">
        <f>+B67</f>
        <v>⑴  採用実績数（実績がない場合は右下欄に〇を記入してください）</v>
      </c>
    </row>
    <row r="68" spans="1:81" ht="9.75" customHeight="1" x14ac:dyDescent="0.4">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row>
    <row r="69" spans="1:81" ht="20" customHeight="1" x14ac:dyDescent="0.55000000000000004">
      <c r="B69" s="58"/>
      <c r="C69" s="166" t="s">
        <v>278</v>
      </c>
      <c r="D69" s="167"/>
      <c r="E69" s="167"/>
      <c r="F69" s="167"/>
      <c r="G69" s="167"/>
      <c r="H69" s="167"/>
      <c r="I69" s="167"/>
      <c r="J69" s="167"/>
      <c r="K69" s="167"/>
      <c r="L69" s="167"/>
      <c r="M69" s="167"/>
      <c r="N69" s="167"/>
      <c r="O69" s="168"/>
      <c r="P69" s="58"/>
      <c r="Q69" s="58"/>
      <c r="R69" s="58"/>
      <c r="S69" s="58"/>
      <c r="T69" s="58"/>
      <c r="U69" s="58"/>
      <c r="V69" s="58"/>
      <c r="W69" s="58"/>
      <c r="X69" s="58"/>
      <c r="Y69" s="166" t="s">
        <v>279</v>
      </c>
      <c r="Z69" s="167"/>
      <c r="AA69" s="167"/>
      <c r="AB69" s="167"/>
      <c r="AC69" s="167"/>
      <c r="AD69" s="167"/>
      <c r="AE69" s="167"/>
      <c r="AF69" s="167"/>
      <c r="AG69" s="167"/>
      <c r="AH69" s="167"/>
      <c r="AI69" s="167"/>
      <c r="AJ69" s="167"/>
      <c r="AK69" s="168"/>
      <c r="AL69" s="58"/>
      <c r="AM69" s="58"/>
      <c r="AT69" s="84" t="str">
        <f>+C69</f>
        <v>新卒採用（2026年3月卒）募集状況</v>
      </c>
    </row>
    <row r="70" spans="1:81" ht="25" customHeight="1" thickBot="1" x14ac:dyDescent="0.45">
      <c r="B70" s="58"/>
      <c r="C70" s="59"/>
      <c r="D70" s="151" t="s">
        <v>0</v>
      </c>
      <c r="E70" s="152"/>
      <c r="F70" s="152"/>
      <c r="G70" s="152"/>
      <c r="H70" s="152"/>
      <c r="I70" s="152"/>
      <c r="J70" s="152"/>
      <c r="K70" s="153"/>
      <c r="L70" s="162"/>
      <c r="M70" s="163"/>
      <c r="N70" s="163"/>
      <c r="O70" s="60" t="s">
        <v>1</v>
      </c>
      <c r="P70" s="58"/>
      <c r="Q70" s="58"/>
      <c r="R70" s="58"/>
      <c r="S70" s="58"/>
      <c r="T70" s="58"/>
      <c r="U70" s="58"/>
      <c r="V70" s="58"/>
      <c r="W70" s="58"/>
      <c r="X70" s="58"/>
      <c r="Y70" s="59"/>
      <c r="Z70" s="151" t="s">
        <v>0</v>
      </c>
      <c r="AA70" s="152"/>
      <c r="AB70" s="152"/>
      <c r="AC70" s="152"/>
      <c r="AD70" s="152"/>
      <c r="AE70" s="152"/>
      <c r="AF70" s="152"/>
      <c r="AG70" s="153"/>
      <c r="AH70" s="162"/>
      <c r="AI70" s="163"/>
      <c r="AJ70" s="163"/>
      <c r="AK70" s="60" t="s">
        <v>1</v>
      </c>
      <c r="AL70" s="58"/>
      <c r="AM70" s="58"/>
      <c r="AT70" s="81" t="str">
        <f>+D70</f>
        <v>大学、大学院卒</v>
      </c>
      <c r="AU70" s="81" t="str">
        <f>+D71</f>
        <v>短期大学等卒
（短期大学、専修学校、各種学校、ポリテクカレッジ、高等技術校、農林大学校など）　</v>
      </c>
      <c r="AV70" s="81" t="str">
        <f>+D72</f>
        <v>高等専門学校卒
（松江高専など）</v>
      </c>
      <c r="AX70" s="81" t="str">
        <f>+D73</f>
        <v>高校、特別支援学校卒</v>
      </c>
      <c r="AY70" s="81" t="str">
        <f>+D74</f>
        <v>中学校卒（学歴不問）</v>
      </c>
    </row>
    <row r="71" spans="1:81" ht="59.25" customHeight="1" thickBot="1" x14ac:dyDescent="0.45">
      <c r="B71" s="58"/>
      <c r="C71" s="61"/>
      <c r="D71" s="151" t="s">
        <v>8</v>
      </c>
      <c r="E71" s="152"/>
      <c r="F71" s="152"/>
      <c r="G71" s="152"/>
      <c r="H71" s="152"/>
      <c r="I71" s="152"/>
      <c r="J71" s="152"/>
      <c r="K71" s="153"/>
      <c r="L71" s="162"/>
      <c r="M71" s="163"/>
      <c r="N71" s="163"/>
      <c r="O71" s="60" t="s">
        <v>1</v>
      </c>
      <c r="P71" s="58"/>
      <c r="Q71" s="58"/>
      <c r="R71" s="58"/>
      <c r="S71" s="58"/>
      <c r="T71" s="58"/>
      <c r="U71" s="58"/>
      <c r="V71" s="58"/>
      <c r="W71" s="58"/>
      <c r="X71" s="58"/>
      <c r="Y71" s="61"/>
      <c r="Z71" s="151" t="s">
        <v>8</v>
      </c>
      <c r="AA71" s="152"/>
      <c r="AB71" s="152"/>
      <c r="AC71" s="152"/>
      <c r="AD71" s="152"/>
      <c r="AE71" s="152"/>
      <c r="AF71" s="152"/>
      <c r="AG71" s="153"/>
      <c r="AH71" s="162"/>
      <c r="AI71" s="163"/>
      <c r="AJ71" s="163"/>
      <c r="AK71" s="60" t="s">
        <v>1</v>
      </c>
      <c r="AL71" s="58"/>
      <c r="AM71" s="58"/>
      <c r="AS71" s="116" t="s">
        <v>107</v>
      </c>
      <c r="AT71" s="85">
        <f>+L70</f>
        <v>0</v>
      </c>
      <c r="AU71" s="85">
        <f>+L71</f>
        <v>0</v>
      </c>
      <c r="AV71" s="85">
        <f>+L72</f>
        <v>0</v>
      </c>
      <c r="AW71" s="85">
        <f>+L73</f>
        <v>0</v>
      </c>
      <c r="AX71" s="85">
        <f>+L74</f>
        <v>0</v>
      </c>
      <c r="AY71" s="85">
        <f>+L75</f>
        <v>0</v>
      </c>
    </row>
    <row r="72" spans="1:81" ht="26.5" customHeight="1" thickBot="1" x14ac:dyDescent="0.45">
      <c r="B72" s="58"/>
      <c r="C72" s="61"/>
      <c r="D72" s="151" t="s">
        <v>9</v>
      </c>
      <c r="E72" s="152"/>
      <c r="F72" s="152"/>
      <c r="G72" s="152"/>
      <c r="H72" s="152"/>
      <c r="I72" s="152"/>
      <c r="J72" s="152"/>
      <c r="K72" s="153"/>
      <c r="L72" s="162"/>
      <c r="M72" s="163"/>
      <c r="N72" s="163"/>
      <c r="O72" s="60" t="s">
        <v>1</v>
      </c>
      <c r="P72" s="58"/>
      <c r="Q72" s="58"/>
      <c r="R72" s="58"/>
      <c r="S72" s="58"/>
      <c r="T72" s="58"/>
      <c r="U72" s="58"/>
      <c r="V72" s="58"/>
      <c r="W72" s="58"/>
      <c r="X72" s="58"/>
      <c r="Y72" s="61"/>
      <c r="Z72" s="151" t="s">
        <v>9</v>
      </c>
      <c r="AA72" s="152"/>
      <c r="AB72" s="152"/>
      <c r="AC72" s="152"/>
      <c r="AD72" s="152"/>
      <c r="AE72" s="152"/>
      <c r="AF72" s="152"/>
      <c r="AG72" s="153"/>
      <c r="AH72" s="162"/>
      <c r="AI72" s="163"/>
      <c r="AJ72" s="163"/>
      <c r="AK72" s="60" t="s">
        <v>1</v>
      </c>
      <c r="AL72" s="58"/>
      <c r="AM72" s="58"/>
      <c r="AT72" s="81" t="str">
        <f>+Z70</f>
        <v>大学、大学院卒</v>
      </c>
      <c r="AU72" s="81" t="str">
        <f>+Z71</f>
        <v>短期大学等卒
（短期大学、専修学校、各種学校、ポリテクカレッジ、高等技術校、農林大学校など）　</v>
      </c>
      <c r="AV72" s="81" t="str">
        <f>+Z72</f>
        <v>高等専門学校卒
（松江高専など）</v>
      </c>
      <c r="AX72" s="81" t="str">
        <f>+Z73</f>
        <v>高校、特別支援学校卒</v>
      </c>
      <c r="AY72" s="81" t="str">
        <f>+Z74</f>
        <v>中学校卒（学歴不問）</v>
      </c>
    </row>
    <row r="73" spans="1:81" ht="25" customHeight="1" thickBot="1" x14ac:dyDescent="0.45">
      <c r="B73" s="58"/>
      <c r="C73" s="61"/>
      <c r="D73" s="151" t="s">
        <v>10</v>
      </c>
      <c r="E73" s="152"/>
      <c r="F73" s="152"/>
      <c r="G73" s="152"/>
      <c r="H73" s="152"/>
      <c r="I73" s="152"/>
      <c r="J73" s="152"/>
      <c r="K73" s="153"/>
      <c r="L73" s="162"/>
      <c r="M73" s="163"/>
      <c r="N73" s="163"/>
      <c r="O73" s="60" t="s">
        <v>1</v>
      </c>
      <c r="P73" s="58"/>
      <c r="Q73" s="58"/>
      <c r="R73" s="58"/>
      <c r="S73" s="58"/>
      <c r="T73" s="58"/>
      <c r="U73" s="58"/>
      <c r="V73" s="58"/>
      <c r="W73" s="58"/>
      <c r="X73" s="58"/>
      <c r="Y73" s="61"/>
      <c r="Z73" s="151" t="s">
        <v>10</v>
      </c>
      <c r="AA73" s="152"/>
      <c r="AB73" s="152"/>
      <c r="AC73" s="152"/>
      <c r="AD73" s="152"/>
      <c r="AE73" s="152"/>
      <c r="AF73" s="152"/>
      <c r="AG73" s="153"/>
      <c r="AH73" s="162"/>
      <c r="AI73" s="163"/>
      <c r="AJ73" s="163"/>
      <c r="AK73" s="60" t="s">
        <v>1</v>
      </c>
      <c r="AL73" s="58"/>
      <c r="AM73" s="58"/>
      <c r="AS73" s="116" t="s">
        <v>107</v>
      </c>
      <c r="AT73" s="85">
        <f>+AH70</f>
        <v>0</v>
      </c>
      <c r="AU73" s="85">
        <f>+AH71</f>
        <v>0</v>
      </c>
      <c r="AV73" s="85">
        <f>+AH72</f>
        <v>0</v>
      </c>
      <c r="AW73" s="85">
        <f>+AH73</f>
        <v>0</v>
      </c>
      <c r="AX73" s="85">
        <f>+AH74</f>
        <v>0</v>
      </c>
      <c r="AY73" s="85">
        <f>+AH75</f>
        <v>0</v>
      </c>
      <c r="AZ73" s="81">
        <f>+AH77</f>
        <v>0</v>
      </c>
    </row>
    <row r="74" spans="1:81" ht="25" customHeight="1" thickBot="1" x14ac:dyDescent="0.45">
      <c r="B74" s="58"/>
      <c r="C74" s="61"/>
      <c r="D74" s="147" t="s">
        <v>137</v>
      </c>
      <c r="E74" s="148"/>
      <c r="F74" s="148"/>
      <c r="G74" s="148"/>
      <c r="H74" s="148"/>
      <c r="I74" s="148"/>
      <c r="J74" s="148"/>
      <c r="K74" s="149"/>
      <c r="L74" s="164"/>
      <c r="M74" s="165"/>
      <c r="N74" s="165"/>
      <c r="O74" s="62" t="s">
        <v>1</v>
      </c>
      <c r="P74" s="58"/>
      <c r="Q74" s="58"/>
      <c r="R74" s="58"/>
      <c r="S74" s="58"/>
      <c r="T74" s="58"/>
      <c r="U74" s="58"/>
      <c r="V74" s="58"/>
      <c r="W74" s="58"/>
      <c r="X74" s="58"/>
      <c r="Y74" s="61"/>
      <c r="Z74" s="147" t="s">
        <v>277</v>
      </c>
      <c r="AA74" s="148"/>
      <c r="AB74" s="148"/>
      <c r="AC74" s="148"/>
      <c r="AD74" s="148"/>
      <c r="AE74" s="148"/>
      <c r="AF74" s="148"/>
      <c r="AG74" s="149"/>
      <c r="AH74" s="164"/>
      <c r="AI74" s="165"/>
      <c r="AJ74" s="165"/>
      <c r="AK74" s="62" t="s">
        <v>1</v>
      </c>
      <c r="AL74" s="58"/>
      <c r="AM74" s="58"/>
    </row>
    <row r="75" spans="1:81" ht="25" customHeight="1" thickTop="1" x14ac:dyDescent="0.4">
      <c r="B75" s="58"/>
      <c r="C75" s="63"/>
      <c r="D75" s="154" t="s">
        <v>11</v>
      </c>
      <c r="E75" s="154"/>
      <c r="F75" s="154"/>
      <c r="G75" s="154"/>
      <c r="H75" s="154"/>
      <c r="I75" s="154"/>
      <c r="J75" s="154"/>
      <c r="K75" s="155"/>
      <c r="L75" s="156">
        <f>SUM(L70:N74)</f>
        <v>0</v>
      </c>
      <c r="M75" s="157"/>
      <c r="N75" s="157"/>
      <c r="O75" s="64" t="s">
        <v>1</v>
      </c>
      <c r="P75" s="58"/>
      <c r="Q75" s="58"/>
      <c r="R75" s="58"/>
      <c r="S75" s="58"/>
      <c r="T75" s="58"/>
      <c r="U75" s="58"/>
      <c r="V75" s="58"/>
      <c r="W75" s="58"/>
      <c r="X75" s="58"/>
      <c r="Y75" s="63"/>
      <c r="Z75" s="154" t="s">
        <v>11</v>
      </c>
      <c r="AA75" s="154"/>
      <c r="AB75" s="154"/>
      <c r="AC75" s="154"/>
      <c r="AD75" s="154"/>
      <c r="AE75" s="154"/>
      <c r="AF75" s="154"/>
      <c r="AG75" s="155"/>
      <c r="AH75" s="156">
        <f>SUM(AH70:AJ74)</f>
        <v>0</v>
      </c>
      <c r="AI75" s="157"/>
      <c r="AJ75" s="157"/>
      <c r="AK75" s="64" t="s">
        <v>1</v>
      </c>
      <c r="AL75" s="58"/>
      <c r="AM75" s="58"/>
    </row>
    <row r="76" spans="1:81" ht="4.5" customHeight="1" x14ac:dyDescent="0.55000000000000004">
      <c r="B76" s="57"/>
      <c r="C76" s="57"/>
      <c r="D76" s="57"/>
      <c r="E76" s="57"/>
      <c r="F76" s="65"/>
      <c r="G76" s="65"/>
      <c r="H76" s="65"/>
      <c r="I76" s="65"/>
      <c r="J76" s="65"/>
      <c r="K76" s="65"/>
      <c r="L76" s="65"/>
      <c r="M76" s="65"/>
      <c r="N76" s="65"/>
      <c r="O76" s="65"/>
      <c r="P76" s="65"/>
      <c r="Q76" s="65"/>
      <c r="R76" s="65"/>
      <c r="S76" s="57"/>
      <c r="T76" s="57"/>
      <c r="U76" s="57"/>
      <c r="V76" s="57"/>
      <c r="W76" s="57"/>
      <c r="X76" s="65"/>
      <c r="Y76" s="65"/>
      <c r="Z76" s="65"/>
      <c r="AA76" s="65"/>
      <c r="AB76" s="57"/>
      <c r="AC76" s="57"/>
      <c r="AD76" s="65"/>
      <c r="AE76" s="65"/>
      <c r="AF76" s="57"/>
      <c r="AG76" s="57"/>
      <c r="AH76" s="57"/>
      <c r="AI76" s="57"/>
      <c r="AJ76" s="57"/>
      <c r="AK76" s="65"/>
      <c r="AL76" s="65"/>
      <c r="AM76" s="65"/>
    </row>
    <row r="77" spans="1:81" ht="28" customHeight="1" x14ac:dyDescent="0.55000000000000004">
      <c r="B77" s="57"/>
      <c r="C77" s="57"/>
      <c r="D77" s="57"/>
      <c r="E77" s="57"/>
      <c r="F77" s="65"/>
      <c r="G77" s="65"/>
      <c r="H77" s="65"/>
      <c r="I77" s="65"/>
      <c r="J77" s="65"/>
      <c r="K77" s="65"/>
      <c r="L77" s="65"/>
      <c r="M77" s="65"/>
      <c r="N77" s="65"/>
      <c r="O77" s="65"/>
      <c r="P77" s="65"/>
      <c r="Q77" s="158" t="str">
        <f>IF(AND(AH75=0,AH77=""),"実績0人の場合は〇をご記入お願いします→","")</f>
        <v>実績0人の場合は〇をご記入お願いします→</v>
      </c>
      <c r="R77" s="158"/>
      <c r="S77" s="158"/>
      <c r="T77" s="158"/>
      <c r="U77" s="158"/>
      <c r="V77" s="158"/>
      <c r="W77" s="158"/>
      <c r="X77" s="65"/>
      <c r="Y77" s="251" t="s">
        <v>94</v>
      </c>
      <c r="Z77" s="251"/>
      <c r="AA77" s="251"/>
      <c r="AB77" s="251"/>
      <c r="AC77" s="251"/>
      <c r="AD77" s="251"/>
      <c r="AE77" s="251"/>
      <c r="AF77" s="251"/>
      <c r="AG77" s="251"/>
      <c r="AH77" s="252"/>
      <c r="AI77" s="252"/>
      <c r="AJ77" s="252"/>
      <c r="AK77" s="65"/>
      <c r="AL77" s="65"/>
      <c r="AM77" s="65"/>
    </row>
    <row r="78" spans="1:81" s="45" customFormat="1" ht="15" customHeight="1" x14ac:dyDescent="0.55000000000000004">
      <c r="B78" s="46" t="s">
        <v>197</v>
      </c>
      <c r="C78" s="47"/>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P78" s="83"/>
      <c r="AQ78" s="83"/>
      <c r="AR78" s="83"/>
      <c r="AS78" s="81"/>
      <c r="AT78" s="81" t="str">
        <f>+B78</f>
        <v>⑵  採用の状況（大卒等の新卒者関係）</v>
      </c>
      <c r="AU78" s="81"/>
      <c r="AV78" s="81"/>
      <c r="AW78" s="81"/>
      <c r="AX78" s="81"/>
      <c r="AY78" s="81"/>
      <c r="AZ78" s="81"/>
      <c r="BA78" s="81"/>
      <c r="BB78" s="81"/>
      <c r="BC78" s="81"/>
      <c r="BD78" s="81"/>
      <c r="BE78" s="81"/>
      <c r="BF78" s="81"/>
      <c r="BG78" s="81"/>
      <c r="BH78" s="81"/>
      <c r="BI78" s="81"/>
      <c r="BJ78" s="81"/>
      <c r="BK78" s="81"/>
      <c r="BL78" s="81"/>
      <c r="BM78" s="83"/>
      <c r="BN78" s="83"/>
      <c r="BO78" s="83"/>
      <c r="BP78" s="83"/>
      <c r="BQ78" s="83"/>
      <c r="BR78" s="83"/>
      <c r="BS78" s="83"/>
      <c r="BT78" s="83"/>
      <c r="BU78" s="83"/>
      <c r="BV78" s="83"/>
      <c r="BW78" s="83"/>
      <c r="BX78" s="83"/>
      <c r="BY78" s="83"/>
      <c r="BZ78" s="83"/>
      <c r="CA78" s="83"/>
      <c r="CB78" s="83"/>
      <c r="CC78" s="83"/>
    </row>
    <row r="79" spans="1:81" s="45" customFormat="1" ht="4" customHeight="1" x14ac:dyDescent="0.55000000000000004">
      <c r="AP79" s="83"/>
      <c r="AQ79" s="83"/>
      <c r="AR79" s="83"/>
      <c r="AS79" s="81"/>
      <c r="AT79" s="81"/>
      <c r="AU79" s="81"/>
      <c r="AV79" s="81"/>
      <c r="AW79" s="81"/>
      <c r="AX79" s="81"/>
      <c r="AY79" s="81"/>
      <c r="AZ79" s="81"/>
      <c r="BA79" s="81"/>
      <c r="BB79" s="81"/>
      <c r="BC79" s="81"/>
      <c r="BD79" s="81"/>
      <c r="BE79" s="81"/>
      <c r="BF79" s="81"/>
      <c r="BG79" s="81"/>
      <c r="BH79" s="81"/>
      <c r="BI79" s="81"/>
      <c r="BJ79" s="81"/>
      <c r="BK79" s="81"/>
      <c r="BL79" s="81"/>
      <c r="BM79" s="83"/>
      <c r="BN79" s="83"/>
      <c r="BO79" s="83"/>
      <c r="BP79" s="83"/>
      <c r="BQ79" s="83"/>
      <c r="BR79" s="83"/>
      <c r="BS79" s="83"/>
      <c r="BT79" s="83"/>
      <c r="BU79" s="83"/>
      <c r="BV79" s="83"/>
      <c r="BW79" s="83"/>
      <c r="BX79" s="83"/>
      <c r="BY79" s="83"/>
      <c r="BZ79" s="83"/>
      <c r="CA79" s="83"/>
      <c r="CB79" s="83"/>
      <c r="CC79" s="83"/>
    </row>
    <row r="80" spans="1:81" s="48" customFormat="1" ht="15" customHeight="1" x14ac:dyDescent="0.55000000000000004">
      <c r="C80" s="48" t="s">
        <v>179</v>
      </c>
      <c r="AP80" s="83"/>
      <c r="AQ80" s="83"/>
      <c r="AR80" s="83"/>
      <c r="AS80" s="81"/>
      <c r="AT80" s="81"/>
      <c r="AU80" s="81"/>
      <c r="AV80" s="81"/>
      <c r="AW80" s="81"/>
      <c r="AX80" s="81"/>
      <c r="AY80" s="81"/>
      <c r="AZ80" s="81"/>
      <c r="BA80" s="81"/>
      <c r="BB80" s="81"/>
      <c r="BC80" s="81"/>
      <c r="BD80" s="81"/>
      <c r="BE80" s="81"/>
      <c r="BF80" s="81"/>
      <c r="BG80" s="81"/>
      <c r="BH80" s="81"/>
      <c r="BI80" s="81"/>
      <c r="BJ80" s="81"/>
      <c r="BK80" s="81"/>
      <c r="BL80" s="81"/>
      <c r="BM80" s="83"/>
      <c r="BN80" s="83"/>
      <c r="BO80" s="83"/>
      <c r="BP80" s="83"/>
      <c r="BQ80" s="83"/>
      <c r="BR80" s="83"/>
      <c r="BS80" s="83"/>
      <c r="BT80" s="83"/>
      <c r="BU80" s="83"/>
      <c r="BV80" s="83"/>
      <c r="BW80" s="83"/>
      <c r="BX80" s="83"/>
      <c r="BY80" s="83"/>
      <c r="BZ80" s="83"/>
      <c r="CA80" s="83"/>
      <c r="CB80" s="83"/>
      <c r="CC80" s="83"/>
    </row>
    <row r="81" spans="3:83" s="45" customFormat="1" ht="4" customHeight="1" x14ac:dyDescent="0.55000000000000004">
      <c r="AP81" s="83"/>
      <c r="AQ81" s="83"/>
      <c r="AR81" s="83"/>
      <c r="AS81" s="81"/>
      <c r="AT81" s="81"/>
      <c r="AU81" s="81"/>
      <c r="AV81" s="81"/>
      <c r="AW81" s="81"/>
      <c r="AX81" s="81"/>
      <c r="AY81" s="81"/>
      <c r="AZ81" s="81"/>
      <c r="BA81" s="81"/>
      <c r="BB81" s="81"/>
      <c r="BC81" s="81"/>
      <c r="BD81" s="81"/>
      <c r="BE81" s="81"/>
      <c r="BF81" s="81"/>
      <c r="BG81" s="81"/>
      <c r="BH81" s="81"/>
      <c r="BI81" s="81"/>
      <c r="BJ81" s="81"/>
      <c r="BK81" s="81"/>
      <c r="BL81" s="81"/>
      <c r="BM81" s="83"/>
      <c r="BN81" s="83"/>
      <c r="BO81" s="83"/>
      <c r="BP81" s="83"/>
      <c r="BQ81" s="83"/>
      <c r="BR81" s="83"/>
      <c r="BS81" s="83"/>
      <c r="BT81" s="83"/>
      <c r="BU81" s="83"/>
      <c r="BV81" s="83"/>
      <c r="BW81" s="83"/>
      <c r="BX81" s="83"/>
      <c r="BY81" s="83"/>
      <c r="BZ81" s="83"/>
      <c r="CA81" s="83"/>
      <c r="CB81" s="83"/>
      <c r="CC81" s="83"/>
    </row>
    <row r="82" spans="3:83" ht="15" customHeight="1" x14ac:dyDescent="0.55000000000000004">
      <c r="E82" s="95"/>
      <c r="F82" s="15" t="s">
        <v>17</v>
      </c>
      <c r="J82" s="95"/>
      <c r="K82" s="15" t="s">
        <v>180</v>
      </c>
      <c r="N82" s="95"/>
      <c r="O82" s="15" t="s">
        <v>195</v>
      </c>
      <c r="R82" s="95"/>
      <c r="S82" s="15" t="s">
        <v>16</v>
      </c>
      <c r="W82" s="95"/>
      <c r="X82" s="15" t="s">
        <v>183</v>
      </c>
      <c r="AB82" s="95"/>
      <c r="AC82" s="15" t="s">
        <v>181</v>
      </c>
      <c r="AT82" s="113">
        <f>+E82</f>
        <v>0</v>
      </c>
      <c r="AU82" s="113">
        <f>+J82</f>
        <v>0</v>
      </c>
      <c r="AV82" s="113">
        <f>+N82</f>
        <v>0</v>
      </c>
      <c r="AW82" s="113">
        <f>+R82</f>
        <v>0</v>
      </c>
      <c r="AX82" s="113">
        <f>+W82</f>
        <v>0</v>
      </c>
      <c r="AY82" s="113">
        <f>+AB82</f>
        <v>0</v>
      </c>
      <c r="AZ82" s="113">
        <f>+E84</f>
        <v>0</v>
      </c>
      <c r="BA82" s="113">
        <f>+P84</f>
        <v>0</v>
      </c>
    </row>
    <row r="83" spans="3:83" ht="4.5" customHeight="1" x14ac:dyDescent="0.55000000000000004">
      <c r="AT83" s="113"/>
      <c r="AU83" s="113"/>
      <c r="AV83" s="113"/>
      <c r="AW83" s="113"/>
      <c r="AX83" s="113"/>
      <c r="AY83" s="113"/>
      <c r="AZ83" s="113"/>
      <c r="BA83" s="113"/>
      <c r="BB83" s="113"/>
    </row>
    <row r="84" spans="3:83" ht="15" customHeight="1" x14ac:dyDescent="0.55000000000000004">
      <c r="E84" s="95"/>
      <c r="F84" s="15" t="s">
        <v>182</v>
      </c>
      <c r="I84" s="15" t="s">
        <v>18</v>
      </c>
      <c r="P84" s="169"/>
      <c r="Q84" s="170"/>
      <c r="R84" s="170"/>
      <c r="S84" s="170"/>
      <c r="T84" s="170"/>
      <c r="U84" s="170"/>
      <c r="V84" s="170"/>
      <c r="W84" s="170"/>
      <c r="X84" s="170"/>
      <c r="Y84" s="170"/>
      <c r="Z84" s="170"/>
      <c r="AA84" s="170"/>
      <c r="AB84" s="170"/>
      <c r="AC84" s="170"/>
      <c r="AD84" s="170"/>
      <c r="AE84" s="171"/>
      <c r="AT84" s="113"/>
      <c r="AU84" s="113"/>
      <c r="AV84" s="113"/>
      <c r="AW84" s="113"/>
      <c r="AX84" s="113"/>
      <c r="AY84" s="113"/>
      <c r="AZ84" s="113"/>
      <c r="BA84" s="113"/>
      <c r="BB84" s="113"/>
    </row>
    <row r="85" spans="3:83" ht="6.75" customHeight="1" x14ac:dyDescent="0.55000000000000004">
      <c r="AT85" s="113"/>
      <c r="AU85" s="113"/>
      <c r="AV85" s="113"/>
      <c r="AW85" s="113"/>
      <c r="AX85" s="113"/>
      <c r="AY85" s="113"/>
      <c r="AZ85" s="113"/>
      <c r="BA85" s="113"/>
      <c r="BB85" s="113"/>
    </row>
    <row r="86" spans="3:83" s="48" customFormat="1" ht="15" customHeight="1" x14ac:dyDescent="0.55000000000000004">
      <c r="C86" s="48" t="s">
        <v>178</v>
      </c>
      <c r="AP86" s="83"/>
      <c r="AQ86" s="83"/>
      <c r="AR86" s="83"/>
      <c r="AS86" s="81"/>
      <c r="AT86" s="113"/>
      <c r="AU86" s="113"/>
      <c r="AV86" s="113"/>
      <c r="AW86" s="113"/>
      <c r="AX86" s="113"/>
      <c r="AY86" s="113"/>
      <c r="AZ86" s="113"/>
      <c r="BA86" s="113"/>
      <c r="BB86" s="113"/>
      <c r="BC86" s="81"/>
      <c r="BD86" s="81"/>
      <c r="BE86" s="81"/>
      <c r="BF86" s="81"/>
      <c r="BG86" s="81"/>
      <c r="BH86" s="81"/>
      <c r="BI86" s="81"/>
      <c r="BJ86" s="81"/>
      <c r="BK86" s="81"/>
      <c r="BL86" s="81"/>
      <c r="BM86" s="83"/>
      <c r="BN86" s="83"/>
      <c r="BO86" s="83"/>
      <c r="BP86" s="83"/>
      <c r="BQ86" s="83"/>
      <c r="BR86" s="83"/>
      <c r="BS86" s="83"/>
      <c r="BT86" s="83"/>
      <c r="BU86" s="83"/>
      <c r="BV86" s="83"/>
      <c r="BW86" s="83"/>
      <c r="BX86" s="83"/>
      <c r="BY86" s="83"/>
      <c r="BZ86" s="83"/>
      <c r="CA86" s="83"/>
      <c r="CB86" s="83"/>
      <c r="CC86" s="83"/>
    </row>
    <row r="87" spans="3:83" s="45" customFormat="1" ht="4" customHeight="1" x14ac:dyDescent="0.55000000000000004">
      <c r="AP87" s="83"/>
      <c r="AQ87" s="83"/>
      <c r="AR87" s="83"/>
      <c r="AS87" s="81"/>
      <c r="AT87" s="113"/>
      <c r="AU87" s="113"/>
      <c r="AV87" s="113"/>
      <c r="AW87" s="113"/>
      <c r="AX87" s="113"/>
      <c r="AY87" s="113"/>
      <c r="AZ87" s="113"/>
      <c r="BA87" s="113"/>
      <c r="BB87" s="113"/>
      <c r="BC87" s="81"/>
      <c r="BD87" s="81"/>
      <c r="BE87" s="81"/>
      <c r="BF87" s="81"/>
      <c r="BG87" s="81"/>
      <c r="BH87" s="81"/>
      <c r="BI87" s="81"/>
      <c r="BJ87" s="81"/>
      <c r="BK87" s="81"/>
      <c r="BL87" s="81"/>
      <c r="BM87" s="83"/>
      <c r="BN87" s="83"/>
      <c r="BO87" s="83"/>
      <c r="BP87" s="83"/>
      <c r="BQ87" s="83"/>
      <c r="BR87" s="83"/>
      <c r="BS87" s="83"/>
      <c r="BT87" s="83"/>
      <c r="BU87" s="83"/>
      <c r="BV87" s="83"/>
      <c r="BW87" s="83"/>
      <c r="BX87" s="83"/>
      <c r="BY87" s="83"/>
      <c r="BZ87" s="83"/>
      <c r="CA87" s="83"/>
      <c r="CB87" s="83"/>
      <c r="CC87" s="83"/>
    </row>
    <row r="88" spans="3:83" s="45" customFormat="1" ht="15" customHeight="1" x14ac:dyDescent="0.55000000000000004">
      <c r="D88" s="45" t="s">
        <v>23</v>
      </c>
      <c r="AP88" s="83"/>
      <c r="AQ88" s="83"/>
      <c r="AR88" s="83"/>
      <c r="AS88" s="81"/>
      <c r="AT88" s="113"/>
      <c r="AU88" s="113"/>
      <c r="AV88" s="113"/>
      <c r="AW88" s="113"/>
      <c r="AX88" s="113"/>
      <c r="AY88" s="113"/>
      <c r="AZ88" s="113"/>
      <c r="BA88" s="113"/>
      <c r="BB88" s="113"/>
      <c r="BC88" s="81"/>
      <c r="BD88" s="81"/>
      <c r="BE88" s="81"/>
      <c r="BF88" s="81"/>
      <c r="BG88" s="81"/>
      <c r="BH88" s="81"/>
      <c r="BI88" s="81"/>
      <c r="BJ88" s="81"/>
      <c r="BK88" s="81"/>
      <c r="BL88" s="81"/>
      <c r="BM88" s="83"/>
      <c r="BN88" s="83"/>
      <c r="BO88" s="83"/>
      <c r="BP88" s="83"/>
      <c r="BQ88" s="83"/>
      <c r="BR88" s="83"/>
      <c r="BS88" s="83"/>
      <c r="BT88" s="83"/>
      <c r="BU88" s="83"/>
      <c r="BV88" s="83"/>
      <c r="BW88" s="83"/>
      <c r="BX88" s="83"/>
      <c r="BY88" s="83"/>
      <c r="BZ88" s="83"/>
      <c r="CA88" s="83"/>
      <c r="CB88" s="83"/>
      <c r="CC88" s="83"/>
    </row>
    <row r="89" spans="3:83" ht="14.25" customHeight="1" x14ac:dyDescent="0.55000000000000004">
      <c r="E89" s="95"/>
      <c r="F89" s="15" t="s">
        <v>283</v>
      </c>
      <c r="J89" s="95"/>
      <c r="K89" s="15" t="s">
        <v>284</v>
      </c>
      <c r="Q89" s="95"/>
      <c r="R89" s="15" t="s">
        <v>282</v>
      </c>
      <c r="W89" s="95"/>
      <c r="X89" s="15" t="s">
        <v>15</v>
      </c>
      <c r="AD89" s="95"/>
      <c r="AE89" s="15" t="s">
        <v>14</v>
      </c>
      <c r="AT89" s="113">
        <f>+E89</f>
        <v>0</v>
      </c>
      <c r="AU89" s="113">
        <f>+J89</f>
        <v>0</v>
      </c>
      <c r="AV89" s="113">
        <f>+Q89</f>
        <v>0</v>
      </c>
      <c r="AW89" s="113">
        <f>+W89</f>
        <v>0</v>
      </c>
      <c r="AX89" s="113">
        <f>+AD89</f>
        <v>0</v>
      </c>
      <c r="AY89" s="113"/>
      <c r="AZ89" s="113"/>
      <c r="BA89" s="113"/>
      <c r="BB89" s="113"/>
    </row>
    <row r="90" spans="3:83" s="45" customFormat="1" ht="4" customHeight="1" x14ac:dyDescent="0.55000000000000004">
      <c r="AP90" s="83"/>
      <c r="AQ90" s="83"/>
      <c r="AR90" s="83"/>
      <c r="AS90" s="81"/>
      <c r="AT90" s="113"/>
      <c r="AU90" s="113"/>
      <c r="AV90" s="113"/>
      <c r="AW90" s="113"/>
      <c r="AX90" s="113"/>
      <c r="AY90" s="113"/>
      <c r="AZ90" s="113"/>
      <c r="BA90" s="113"/>
      <c r="BB90" s="113"/>
      <c r="BC90" s="81"/>
      <c r="BD90" s="81"/>
      <c r="BE90" s="81"/>
      <c r="BF90" s="81"/>
      <c r="BG90" s="81"/>
      <c r="BH90" s="81"/>
      <c r="BI90" s="81"/>
      <c r="BJ90" s="81"/>
      <c r="BK90" s="81"/>
      <c r="BL90" s="81"/>
      <c r="BM90" s="83"/>
      <c r="BN90" s="83"/>
      <c r="BO90" s="83"/>
      <c r="BP90" s="83"/>
      <c r="BQ90" s="83"/>
      <c r="BR90" s="83"/>
      <c r="BS90" s="83"/>
      <c r="BT90" s="83"/>
      <c r="BU90" s="83"/>
      <c r="BV90" s="83"/>
      <c r="BW90" s="83"/>
      <c r="BX90" s="83"/>
      <c r="BY90" s="83"/>
      <c r="BZ90" s="83"/>
      <c r="CA90" s="83"/>
      <c r="CB90" s="83"/>
      <c r="CC90" s="83"/>
    </row>
    <row r="91" spans="3:83" s="45" customFormat="1" ht="4" customHeight="1" x14ac:dyDescent="0.55000000000000004">
      <c r="AP91" s="83"/>
      <c r="AQ91" s="83"/>
      <c r="AR91" s="83"/>
      <c r="AS91" s="81"/>
      <c r="AT91" s="113"/>
      <c r="AU91" s="113"/>
      <c r="AV91" s="113"/>
      <c r="AW91" s="113"/>
      <c r="AX91" s="113"/>
      <c r="AY91" s="113"/>
      <c r="AZ91" s="113"/>
      <c r="BA91" s="113"/>
      <c r="BB91" s="113"/>
      <c r="BC91" s="81"/>
      <c r="BD91" s="81"/>
      <c r="BE91" s="81"/>
      <c r="BF91" s="81"/>
      <c r="BG91" s="81"/>
      <c r="BH91" s="81"/>
      <c r="BI91" s="81"/>
      <c r="BJ91" s="81"/>
      <c r="BK91" s="81"/>
      <c r="BL91" s="81"/>
      <c r="BM91" s="83"/>
      <c r="BN91" s="83"/>
      <c r="BO91" s="83"/>
      <c r="BP91" s="83"/>
      <c r="BQ91" s="83"/>
      <c r="BR91" s="83"/>
      <c r="BS91" s="83"/>
      <c r="BT91" s="83"/>
      <c r="BU91" s="83"/>
      <c r="BV91" s="83"/>
      <c r="BW91" s="83"/>
      <c r="BX91" s="83"/>
      <c r="BY91" s="83"/>
      <c r="BZ91" s="83"/>
      <c r="CA91" s="83"/>
      <c r="CB91" s="83"/>
      <c r="CC91" s="83"/>
    </row>
    <row r="92" spans="3:83" ht="15" customHeight="1" x14ac:dyDescent="0.55000000000000004">
      <c r="C92" s="95"/>
      <c r="D92" s="45" t="s">
        <v>203</v>
      </c>
      <c r="AT92" s="113">
        <f>+C92</f>
        <v>0</v>
      </c>
      <c r="AU92" s="113"/>
      <c r="AV92" s="113"/>
      <c r="AW92" s="113"/>
      <c r="AX92" s="113"/>
      <c r="AY92" s="113"/>
      <c r="AZ92" s="113"/>
      <c r="BA92" s="113"/>
      <c r="BB92" s="113"/>
    </row>
    <row r="93" spans="3:83" s="45" customFormat="1" ht="4" customHeight="1" x14ac:dyDescent="0.55000000000000004">
      <c r="AP93" s="83"/>
      <c r="AQ93" s="83"/>
      <c r="AR93" s="83"/>
      <c r="AS93" s="81"/>
      <c r="AT93" s="113"/>
      <c r="AU93" s="113"/>
      <c r="AV93" s="113"/>
      <c r="AW93" s="113"/>
      <c r="AX93" s="113"/>
      <c r="AY93" s="113"/>
      <c r="AZ93" s="113"/>
      <c r="BA93" s="113"/>
      <c r="BB93" s="113"/>
      <c r="BC93" s="81"/>
      <c r="BD93" s="81"/>
      <c r="BE93" s="81"/>
      <c r="BF93" s="81"/>
      <c r="BG93" s="81"/>
      <c r="BH93" s="81"/>
      <c r="BI93" s="81"/>
      <c r="BJ93" s="81"/>
      <c r="BK93" s="81"/>
      <c r="BL93" s="81"/>
      <c r="BM93" s="83"/>
      <c r="BN93" s="83"/>
      <c r="BO93" s="83"/>
      <c r="BP93" s="83"/>
      <c r="BQ93" s="83"/>
      <c r="BR93" s="83"/>
      <c r="BS93" s="83"/>
      <c r="BT93" s="83"/>
      <c r="BU93" s="83"/>
      <c r="BV93" s="83"/>
      <c r="BW93" s="83"/>
      <c r="BX93" s="83"/>
      <c r="BY93" s="83"/>
      <c r="BZ93" s="83"/>
      <c r="CA93" s="83"/>
      <c r="CB93" s="83"/>
      <c r="CC93" s="83"/>
    </row>
    <row r="94" spans="3:83" s="45" customFormat="1" ht="15" customHeight="1" x14ac:dyDescent="0.55000000000000004">
      <c r="D94" s="45" t="s">
        <v>204</v>
      </c>
      <c r="AP94" s="83"/>
      <c r="AQ94" s="83"/>
      <c r="AR94" s="83"/>
      <c r="AS94" s="81"/>
      <c r="AT94" s="113"/>
      <c r="AU94" s="113"/>
      <c r="AV94" s="113"/>
      <c r="AW94" s="113"/>
      <c r="AX94" s="113"/>
      <c r="AY94" s="113"/>
      <c r="AZ94" s="113"/>
      <c r="BA94" s="113"/>
      <c r="BB94" s="113"/>
      <c r="BC94" s="81"/>
      <c r="BD94" s="81"/>
      <c r="BE94" s="81"/>
      <c r="BF94" s="81"/>
      <c r="BG94" s="81"/>
      <c r="BH94" s="81"/>
      <c r="BI94" s="81"/>
      <c r="BJ94" s="81"/>
      <c r="BK94" s="81"/>
      <c r="BL94" s="81"/>
      <c r="BM94" s="83"/>
      <c r="BN94" s="83"/>
      <c r="BO94" s="83"/>
      <c r="BP94" s="83"/>
      <c r="BQ94" s="83"/>
      <c r="BR94" s="83"/>
      <c r="BS94" s="83"/>
      <c r="BT94" s="83"/>
      <c r="BU94" s="83"/>
      <c r="BV94" s="83"/>
      <c r="BW94" s="83"/>
      <c r="BX94" s="83"/>
      <c r="BY94" s="83"/>
      <c r="BZ94" s="83"/>
      <c r="CA94" s="83"/>
      <c r="CB94" s="83"/>
      <c r="CC94" s="83"/>
    </row>
    <row r="95" spans="3:83" ht="15" customHeight="1" x14ac:dyDescent="0.55000000000000004">
      <c r="E95" s="15" t="s">
        <v>289</v>
      </c>
      <c r="J95" s="95"/>
      <c r="K95" s="15" t="s">
        <v>290</v>
      </c>
      <c r="U95" s="95"/>
      <c r="V95" s="15" t="s">
        <v>291</v>
      </c>
      <c r="AE95" s="95"/>
      <c r="AF95" s="15" t="s">
        <v>292</v>
      </c>
      <c r="AT95" s="113">
        <f>+J95</f>
        <v>0</v>
      </c>
      <c r="AU95" s="113">
        <f>+U95</f>
        <v>0</v>
      </c>
      <c r="AV95" s="113">
        <f>+AE95</f>
        <v>0</v>
      </c>
      <c r="AW95" s="113">
        <f>+E96</f>
        <v>0</v>
      </c>
      <c r="AX95" s="113">
        <f>+E97</f>
        <v>0</v>
      </c>
      <c r="AY95" s="113">
        <f>+W97</f>
        <v>0</v>
      </c>
      <c r="BA95" s="113"/>
      <c r="BB95" s="113"/>
      <c r="CD95" s="81"/>
      <c r="CE95" s="81"/>
    </row>
    <row r="96" spans="3:83" ht="15" customHeight="1" x14ac:dyDescent="0.55000000000000004">
      <c r="E96" s="95"/>
      <c r="F96" s="15" t="s">
        <v>285</v>
      </c>
      <c r="AT96" s="113"/>
      <c r="AU96" s="113"/>
      <c r="AV96" s="113"/>
      <c r="AW96" s="113"/>
      <c r="AX96" s="113"/>
      <c r="AY96" s="113"/>
      <c r="AZ96" s="113"/>
      <c r="BA96" s="113"/>
      <c r="BB96" s="113"/>
    </row>
    <row r="97" spans="3:81" ht="15" customHeight="1" x14ac:dyDescent="0.55000000000000004">
      <c r="E97" s="95"/>
      <c r="F97" s="15" t="s">
        <v>199</v>
      </c>
      <c r="P97" s="15" t="s">
        <v>18</v>
      </c>
      <c r="W97" s="169"/>
      <c r="X97" s="170"/>
      <c r="Y97" s="170"/>
      <c r="Z97" s="170"/>
      <c r="AA97" s="170"/>
      <c r="AB97" s="170"/>
      <c r="AC97" s="170"/>
      <c r="AD97" s="170"/>
      <c r="AE97" s="170"/>
      <c r="AF97" s="170"/>
      <c r="AG97" s="170"/>
      <c r="AH97" s="170"/>
      <c r="AI97" s="170"/>
      <c r="AJ97" s="170"/>
      <c r="AK97" s="170"/>
      <c r="AL97" s="171"/>
      <c r="AT97" s="113"/>
      <c r="AU97" s="113"/>
      <c r="AV97" s="113"/>
      <c r="AW97" s="113"/>
      <c r="AX97" s="113"/>
      <c r="AY97" s="113"/>
      <c r="AZ97" s="113"/>
      <c r="BA97" s="113"/>
      <c r="BB97" s="113"/>
    </row>
    <row r="98" spans="3:81" s="45" customFormat="1" ht="4" customHeight="1" x14ac:dyDescent="0.55000000000000004">
      <c r="AP98" s="83"/>
      <c r="AQ98" s="83"/>
      <c r="AR98" s="83"/>
      <c r="AS98" s="81"/>
      <c r="AT98" s="113"/>
      <c r="AU98" s="113"/>
      <c r="AV98" s="113"/>
      <c r="AW98" s="113"/>
      <c r="AX98" s="113"/>
      <c r="AY98" s="113"/>
      <c r="AZ98" s="113"/>
      <c r="BA98" s="113"/>
      <c r="BB98" s="113"/>
      <c r="BC98" s="81"/>
      <c r="BD98" s="81"/>
      <c r="BE98" s="81"/>
      <c r="BF98" s="81"/>
      <c r="BG98" s="81"/>
      <c r="BH98" s="81"/>
      <c r="BI98" s="81"/>
      <c r="BJ98" s="81"/>
      <c r="BK98" s="81"/>
      <c r="BL98" s="81"/>
      <c r="BM98" s="83"/>
      <c r="BN98" s="83"/>
      <c r="BO98" s="83"/>
      <c r="BP98" s="83"/>
      <c r="BQ98" s="83"/>
      <c r="BR98" s="83"/>
      <c r="BS98" s="83"/>
      <c r="BT98" s="83"/>
      <c r="BU98" s="83"/>
      <c r="BV98" s="83"/>
      <c r="BW98" s="83"/>
      <c r="BX98" s="83"/>
      <c r="BY98" s="83"/>
      <c r="BZ98" s="83"/>
      <c r="CA98" s="83"/>
      <c r="CB98" s="83"/>
      <c r="CC98" s="83"/>
    </row>
    <row r="99" spans="3:81" s="45" customFormat="1" ht="15" customHeight="1" x14ac:dyDescent="0.55000000000000004">
      <c r="D99" s="45" t="s">
        <v>205</v>
      </c>
      <c r="AP99" s="83"/>
      <c r="AQ99" s="83"/>
      <c r="AR99" s="83"/>
      <c r="AS99" s="81"/>
      <c r="AT99" s="113"/>
      <c r="AU99" s="113"/>
      <c r="AV99" s="113"/>
      <c r="AW99" s="113"/>
      <c r="AX99" s="113"/>
      <c r="AY99" s="113"/>
      <c r="AZ99" s="113"/>
      <c r="BA99" s="113"/>
      <c r="BB99" s="113"/>
      <c r="BC99" s="81"/>
      <c r="BD99" s="81"/>
      <c r="BE99" s="81"/>
      <c r="BF99" s="81"/>
      <c r="BG99" s="81"/>
      <c r="BH99" s="81"/>
      <c r="BI99" s="81"/>
      <c r="BJ99" s="81"/>
      <c r="BK99" s="81"/>
      <c r="BL99" s="81"/>
      <c r="BM99" s="83"/>
      <c r="BN99" s="83"/>
      <c r="BO99" s="83"/>
      <c r="BP99" s="83"/>
      <c r="BQ99" s="83"/>
      <c r="BR99" s="83"/>
      <c r="BS99" s="83"/>
      <c r="BT99" s="83"/>
      <c r="BU99" s="83"/>
      <c r="BV99" s="83"/>
      <c r="BW99" s="83"/>
      <c r="BX99" s="83"/>
      <c r="BY99" s="83"/>
      <c r="BZ99" s="83"/>
      <c r="CA99" s="83"/>
      <c r="CB99" s="83"/>
      <c r="CC99" s="83"/>
    </row>
    <row r="100" spans="3:81" ht="15" customHeight="1" x14ac:dyDescent="0.55000000000000004">
      <c r="E100" s="95"/>
      <c r="F100" s="15" t="s">
        <v>19</v>
      </c>
      <c r="AT100" s="113">
        <f>+E100</f>
        <v>0</v>
      </c>
      <c r="AU100" s="113">
        <f>+E101</f>
        <v>0</v>
      </c>
      <c r="AV100" s="113">
        <f>+E102</f>
        <v>0</v>
      </c>
      <c r="AW100" s="113">
        <f>+E103</f>
        <v>0</v>
      </c>
      <c r="AX100" s="113">
        <f>+E104</f>
        <v>0</v>
      </c>
      <c r="AY100" s="113">
        <f>+E105</f>
        <v>0</v>
      </c>
      <c r="AZ100" s="113">
        <f>+W105</f>
        <v>0</v>
      </c>
      <c r="BB100" s="113"/>
    </row>
    <row r="101" spans="3:81" ht="15" customHeight="1" x14ac:dyDescent="0.55000000000000004">
      <c r="E101" s="95"/>
      <c r="F101" s="15" t="s">
        <v>21</v>
      </c>
    </row>
    <row r="102" spans="3:81" ht="15" customHeight="1" x14ac:dyDescent="0.55000000000000004">
      <c r="E102" s="95"/>
      <c r="F102" s="15" t="s">
        <v>20</v>
      </c>
    </row>
    <row r="103" spans="3:81" ht="15" customHeight="1" x14ac:dyDescent="0.55000000000000004">
      <c r="E103" s="95"/>
      <c r="F103" s="15" t="s">
        <v>104</v>
      </c>
    </row>
    <row r="104" spans="3:81" ht="15" customHeight="1" x14ac:dyDescent="0.55000000000000004">
      <c r="E104" s="95"/>
      <c r="F104" s="15" t="s">
        <v>22</v>
      </c>
    </row>
    <row r="105" spans="3:81" ht="15" customHeight="1" x14ac:dyDescent="0.55000000000000004">
      <c r="E105" s="95"/>
      <c r="F105" s="15" t="s">
        <v>171</v>
      </c>
      <c r="W105" s="169"/>
      <c r="X105" s="170"/>
      <c r="Y105" s="170"/>
      <c r="Z105" s="170"/>
      <c r="AA105" s="170"/>
      <c r="AB105" s="170"/>
      <c r="AC105" s="170"/>
      <c r="AD105" s="170"/>
      <c r="AE105" s="170"/>
      <c r="AF105" s="170"/>
      <c r="AG105" s="170"/>
      <c r="AH105" s="170"/>
      <c r="AI105" s="170"/>
      <c r="AJ105" s="170"/>
      <c r="AK105" s="170"/>
      <c r="AL105" s="171"/>
    </row>
    <row r="106" spans="3:81" s="45" customFormat="1" ht="4" customHeight="1" x14ac:dyDescent="0.55000000000000004">
      <c r="AP106" s="83"/>
      <c r="AQ106" s="83"/>
      <c r="AR106" s="83"/>
      <c r="AS106" s="81"/>
      <c r="AT106" s="81"/>
      <c r="AU106" s="81"/>
      <c r="AV106" s="81"/>
      <c r="AW106" s="81"/>
      <c r="AX106" s="81"/>
      <c r="AY106" s="81"/>
      <c r="AZ106" s="81"/>
      <c r="BA106" s="81"/>
      <c r="BB106" s="81"/>
      <c r="BC106" s="81"/>
      <c r="BD106" s="81"/>
      <c r="BE106" s="81"/>
      <c r="BF106" s="81"/>
      <c r="BG106" s="81"/>
      <c r="BH106" s="81"/>
      <c r="BI106" s="81"/>
      <c r="BJ106" s="81"/>
      <c r="BK106" s="81"/>
      <c r="BL106" s="81"/>
      <c r="BM106" s="83"/>
      <c r="BN106" s="83"/>
      <c r="BO106" s="83"/>
      <c r="BP106" s="83"/>
      <c r="BQ106" s="83"/>
      <c r="BR106" s="83"/>
      <c r="BS106" s="83"/>
      <c r="BT106" s="83"/>
      <c r="BU106" s="83"/>
      <c r="BV106" s="83"/>
      <c r="BW106" s="83"/>
      <c r="BX106" s="83"/>
      <c r="BY106" s="83"/>
      <c r="BZ106" s="83"/>
      <c r="CA106" s="83"/>
      <c r="CB106" s="83"/>
      <c r="CC106" s="83"/>
    </row>
    <row r="107" spans="3:81" s="45" customFormat="1" ht="15" customHeight="1" x14ac:dyDescent="0.55000000000000004">
      <c r="C107" s="95"/>
      <c r="D107" s="45" t="s">
        <v>206</v>
      </c>
      <c r="AP107" s="83"/>
      <c r="AQ107" s="83"/>
      <c r="AR107" s="83"/>
      <c r="AS107" s="81"/>
      <c r="AT107" s="113">
        <f>+C107</f>
        <v>0</v>
      </c>
      <c r="AU107" s="113">
        <f>+C109</f>
        <v>0</v>
      </c>
      <c r="AV107" s="113">
        <f>+C111</f>
        <v>0</v>
      </c>
      <c r="AW107" s="113">
        <f>+C113</f>
        <v>0</v>
      </c>
      <c r="AX107" s="113">
        <f>+N113</f>
        <v>0</v>
      </c>
      <c r="AY107" s="113"/>
      <c r="BA107" s="113"/>
      <c r="BB107" s="113"/>
      <c r="BC107" s="113"/>
      <c r="BD107" s="113"/>
      <c r="BE107" s="113"/>
      <c r="BF107" s="113"/>
      <c r="BG107" s="81"/>
      <c r="BH107" s="81"/>
      <c r="BI107" s="81"/>
      <c r="BJ107" s="81"/>
      <c r="BK107" s="81"/>
      <c r="BL107" s="81"/>
      <c r="BM107" s="83"/>
      <c r="BN107" s="83"/>
      <c r="BO107" s="83"/>
      <c r="BP107" s="83"/>
      <c r="BQ107" s="83"/>
      <c r="BR107" s="83"/>
      <c r="BS107" s="83"/>
      <c r="BT107" s="83"/>
      <c r="BU107" s="83"/>
      <c r="BV107" s="83"/>
      <c r="BW107" s="83"/>
      <c r="BX107" s="83"/>
      <c r="BY107" s="83"/>
      <c r="BZ107" s="83"/>
      <c r="CA107" s="83"/>
      <c r="CB107" s="83"/>
      <c r="CC107" s="83"/>
    </row>
    <row r="108" spans="3:81" s="45" customFormat="1" ht="4" customHeight="1" x14ac:dyDescent="0.55000000000000004">
      <c r="AP108" s="83"/>
      <c r="AQ108" s="83"/>
      <c r="AR108" s="83"/>
      <c r="AS108" s="81"/>
      <c r="AT108" s="113"/>
      <c r="AU108" s="113"/>
      <c r="AV108" s="113"/>
      <c r="AW108" s="113"/>
      <c r="AX108" s="113"/>
      <c r="AY108" s="113"/>
      <c r="AZ108" s="113"/>
      <c r="BA108" s="113"/>
      <c r="BB108" s="113"/>
      <c r="BC108" s="113"/>
      <c r="BD108" s="113"/>
      <c r="BE108" s="113"/>
      <c r="BF108" s="113"/>
      <c r="BG108" s="81"/>
      <c r="BH108" s="81"/>
      <c r="BI108" s="81"/>
      <c r="BJ108" s="81"/>
      <c r="BK108" s="81"/>
      <c r="BL108" s="81"/>
      <c r="BM108" s="83"/>
      <c r="BN108" s="83"/>
      <c r="BO108" s="83"/>
      <c r="BP108" s="83"/>
      <c r="BQ108" s="83"/>
      <c r="BR108" s="83"/>
      <c r="BS108" s="83"/>
      <c r="BT108" s="83"/>
      <c r="BU108" s="83"/>
      <c r="BV108" s="83"/>
      <c r="BW108" s="83"/>
      <c r="BX108" s="83"/>
      <c r="BY108" s="83"/>
      <c r="BZ108" s="83"/>
      <c r="CA108" s="83"/>
      <c r="CB108" s="83"/>
      <c r="CC108" s="83"/>
    </row>
    <row r="109" spans="3:81" s="45" customFormat="1" ht="15" customHeight="1" x14ac:dyDescent="0.55000000000000004">
      <c r="C109" s="95"/>
      <c r="D109" s="45" t="s">
        <v>207</v>
      </c>
      <c r="AP109" s="83"/>
      <c r="AQ109" s="83"/>
      <c r="AR109" s="83"/>
      <c r="AS109" s="81"/>
      <c r="AT109" s="113"/>
      <c r="AU109" s="113"/>
      <c r="AV109" s="113"/>
      <c r="AW109" s="113"/>
      <c r="AX109" s="113"/>
      <c r="AY109" s="113"/>
      <c r="AZ109" s="113"/>
      <c r="BA109" s="113"/>
      <c r="BB109" s="113"/>
      <c r="BC109" s="113"/>
      <c r="BD109" s="113"/>
      <c r="BE109" s="113"/>
      <c r="BF109" s="113"/>
      <c r="BG109" s="81"/>
      <c r="BH109" s="81"/>
      <c r="BI109" s="81"/>
      <c r="BJ109" s="81"/>
      <c r="BK109" s="81"/>
      <c r="BL109" s="81"/>
      <c r="BM109" s="83"/>
      <c r="BN109" s="83"/>
      <c r="BO109" s="83"/>
      <c r="BP109" s="83"/>
      <c r="BQ109" s="83"/>
      <c r="BR109" s="83"/>
      <c r="BS109" s="83"/>
      <c r="BT109" s="83"/>
      <c r="BU109" s="83"/>
      <c r="BV109" s="83"/>
      <c r="BW109" s="83"/>
      <c r="BX109" s="83"/>
      <c r="BY109" s="83"/>
      <c r="BZ109" s="83"/>
      <c r="CA109" s="83"/>
      <c r="CB109" s="83"/>
      <c r="CC109" s="83"/>
    </row>
    <row r="110" spans="3:81" s="45" customFormat="1" ht="4" customHeight="1" x14ac:dyDescent="0.55000000000000004">
      <c r="AP110" s="83"/>
      <c r="AQ110" s="83"/>
      <c r="AR110" s="83"/>
      <c r="AS110" s="81"/>
      <c r="AT110" s="113"/>
      <c r="AU110" s="113"/>
      <c r="AV110" s="113"/>
      <c r="AW110" s="113"/>
      <c r="AX110" s="113"/>
      <c r="AY110" s="113"/>
      <c r="AZ110" s="113"/>
      <c r="BA110" s="113"/>
      <c r="BB110" s="113"/>
      <c r="BC110" s="113"/>
      <c r="BD110" s="113"/>
      <c r="BE110" s="113"/>
      <c r="BF110" s="113"/>
      <c r="BG110" s="81"/>
      <c r="BH110" s="81"/>
      <c r="BI110" s="81"/>
      <c r="BJ110" s="81"/>
      <c r="BK110" s="81"/>
      <c r="BL110" s="81"/>
      <c r="BM110" s="83"/>
      <c r="BN110" s="83"/>
      <c r="BO110" s="83"/>
      <c r="BP110" s="83"/>
      <c r="BQ110" s="83"/>
      <c r="BR110" s="83"/>
      <c r="BS110" s="83"/>
      <c r="BT110" s="83"/>
      <c r="BU110" s="83"/>
      <c r="BV110" s="83"/>
      <c r="BW110" s="83"/>
      <c r="BX110" s="83"/>
      <c r="BY110" s="83"/>
      <c r="BZ110" s="83"/>
      <c r="CA110" s="83"/>
      <c r="CB110" s="83"/>
      <c r="CC110" s="83"/>
    </row>
    <row r="111" spans="3:81" s="45" customFormat="1" ht="15" customHeight="1" x14ac:dyDescent="0.55000000000000004">
      <c r="C111" s="95"/>
      <c r="D111" s="45" t="s">
        <v>208</v>
      </c>
      <c r="AP111" s="83"/>
      <c r="AQ111" s="83"/>
      <c r="AR111" s="83"/>
      <c r="AS111" s="81"/>
      <c r="AT111" s="113"/>
      <c r="AU111" s="113"/>
      <c r="AV111" s="113"/>
      <c r="AW111" s="113"/>
      <c r="AX111" s="113"/>
      <c r="AY111" s="113"/>
      <c r="AZ111" s="113"/>
      <c r="BA111" s="113"/>
      <c r="BB111" s="113"/>
      <c r="BC111" s="113"/>
      <c r="BD111" s="113"/>
      <c r="BE111" s="113"/>
      <c r="BF111" s="113"/>
      <c r="BG111" s="81"/>
      <c r="BH111" s="81"/>
      <c r="BI111" s="81"/>
      <c r="BJ111" s="81"/>
      <c r="BK111" s="81"/>
      <c r="BL111" s="81"/>
      <c r="BM111" s="83"/>
      <c r="BN111" s="83"/>
      <c r="BO111" s="83"/>
      <c r="BP111" s="83"/>
      <c r="BQ111" s="83"/>
      <c r="BR111" s="83"/>
      <c r="BS111" s="83"/>
      <c r="BT111" s="83"/>
      <c r="BU111" s="83"/>
      <c r="BV111" s="83"/>
      <c r="BW111" s="83"/>
      <c r="BX111" s="83"/>
      <c r="BY111" s="83"/>
      <c r="BZ111" s="83"/>
      <c r="CA111" s="83"/>
      <c r="CB111" s="83"/>
      <c r="CC111" s="83"/>
    </row>
    <row r="112" spans="3:81" s="45" customFormat="1" ht="4" customHeight="1" x14ac:dyDescent="0.55000000000000004">
      <c r="AP112" s="83"/>
      <c r="AQ112" s="83"/>
      <c r="AR112" s="83"/>
      <c r="AS112" s="81"/>
      <c r="AT112" s="113"/>
      <c r="AU112" s="113"/>
      <c r="AV112" s="113"/>
      <c r="AW112" s="113"/>
      <c r="AX112" s="113"/>
      <c r="AY112" s="113"/>
      <c r="AZ112" s="113"/>
      <c r="BA112" s="113"/>
      <c r="BB112" s="113"/>
      <c r="BC112" s="113"/>
      <c r="BD112" s="113"/>
      <c r="BE112" s="113"/>
      <c r="BF112" s="113"/>
      <c r="BG112" s="81"/>
      <c r="BH112" s="81"/>
      <c r="BI112" s="81"/>
      <c r="BJ112" s="81"/>
      <c r="BK112" s="81"/>
      <c r="BL112" s="81"/>
      <c r="BM112" s="83"/>
      <c r="BN112" s="83"/>
      <c r="BO112" s="83"/>
      <c r="BP112" s="83"/>
      <c r="BQ112" s="83"/>
      <c r="BR112" s="83"/>
      <c r="BS112" s="83"/>
      <c r="BT112" s="83"/>
      <c r="BU112" s="83"/>
      <c r="BV112" s="83"/>
      <c r="BW112" s="83"/>
      <c r="BX112" s="83"/>
      <c r="BY112" s="83"/>
      <c r="BZ112" s="83"/>
      <c r="CA112" s="83"/>
      <c r="CB112" s="83"/>
      <c r="CC112" s="83"/>
    </row>
    <row r="113" spans="1:86" ht="15" customHeight="1" x14ac:dyDescent="0.55000000000000004">
      <c r="C113" s="95"/>
      <c r="D113" s="45" t="s">
        <v>209</v>
      </c>
      <c r="E113" s="45"/>
      <c r="F113" s="45"/>
      <c r="N113" s="169"/>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1"/>
      <c r="AT113" s="113"/>
      <c r="AU113" s="113"/>
      <c r="AV113" s="113"/>
      <c r="AW113" s="113"/>
      <c r="AX113" s="113"/>
      <c r="AY113" s="113"/>
      <c r="AZ113" s="113"/>
      <c r="BA113" s="113"/>
      <c r="BB113" s="113"/>
      <c r="BC113" s="113"/>
      <c r="BD113" s="113"/>
      <c r="BE113" s="113"/>
      <c r="BF113" s="113"/>
    </row>
    <row r="114" spans="1:86" ht="9" customHeight="1" x14ac:dyDescent="0.55000000000000004">
      <c r="AT114" s="113"/>
      <c r="AU114" s="113"/>
      <c r="AV114" s="113"/>
      <c r="AW114" s="113"/>
      <c r="AX114" s="113"/>
      <c r="AY114" s="113"/>
      <c r="AZ114" s="113"/>
      <c r="BA114" s="113"/>
      <c r="BB114" s="113"/>
      <c r="BC114" s="113"/>
      <c r="BD114" s="113"/>
      <c r="BE114" s="113"/>
      <c r="BF114" s="113"/>
    </row>
    <row r="115" spans="1:86" s="48" customFormat="1" ht="15" customHeight="1" x14ac:dyDescent="0.55000000000000004">
      <c r="C115" s="48" t="s">
        <v>184</v>
      </c>
      <c r="AP115" s="83"/>
      <c r="AQ115" s="83"/>
      <c r="AR115" s="83"/>
      <c r="AS115" s="81"/>
      <c r="AT115" s="113"/>
      <c r="AU115" s="113"/>
      <c r="AV115" s="113"/>
      <c r="AW115" s="113"/>
      <c r="AX115" s="113"/>
      <c r="AY115" s="113"/>
      <c r="AZ115" s="113"/>
      <c r="BA115" s="113"/>
      <c r="BB115" s="113"/>
      <c r="BC115" s="113"/>
      <c r="BD115" s="113"/>
      <c r="BE115" s="113"/>
      <c r="BF115" s="113"/>
      <c r="BG115" s="81"/>
      <c r="BH115" s="81"/>
      <c r="BI115" s="81"/>
      <c r="BJ115" s="81"/>
      <c r="BK115" s="81"/>
      <c r="BL115" s="81"/>
      <c r="BM115" s="83"/>
      <c r="BN115" s="83"/>
      <c r="BO115" s="83"/>
      <c r="BP115" s="83"/>
      <c r="BQ115" s="83"/>
      <c r="BR115" s="83"/>
      <c r="BS115" s="83"/>
      <c r="BT115" s="83"/>
      <c r="BU115" s="83"/>
      <c r="BV115" s="83"/>
      <c r="BW115" s="83"/>
      <c r="BX115" s="83"/>
      <c r="BY115" s="83"/>
      <c r="BZ115" s="83"/>
      <c r="CA115" s="83"/>
      <c r="CB115" s="83"/>
      <c r="CC115" s="83"/>
    </row>
    <row r="116" spans="1:86" s="45" customFormat="1" ht="4" customHeight="1" x14ac:dyDescent="0.55000000000000004">
      <c r="AP116" s="83"/>
      <c r="AQ116" s="83"/>
      <c r="AR116" s="83"/>
      <c r="AS116" s="81"/>
      <c r="AT116" s="113"/>
      <c r="AU116" s="113"/>
      <c r="AV116" s="113"/>
      <c r="AW116" s="113"/>
      <c r="AX116" s="113"/>
      <c r="AY116" s="113"/>
      <c r="AZ116" s="113"/>
      <c r="BA116" s="113"/>
      <c r="BB116" s="113"/>
      <c r="BC116" s="113"/>
      <c r="BD116" s="113"/>
      <c r="BE116" s="113"/>
      <c r="BF116" s="113"/>
      <c r="BG116" s="81"/>
      <c r="BH116" s="81"/>
      <c r="BI116" s="81"/>
      <c r="BJ116" s="81"/>
      <c r="BK116" s="81"/>
      <c r="BL116" s="81"/>
      <c r="BM116" s="83"/>
      <c r="BN116" s="83"/>
      <c r="BO116" s="83"/>
      <c r="BP116" s="83"/>
      <c r="BQ116" s="83"/>
      <c r="BR116" s="83"/>
      <c r="BS116" s="83"/>
      <c r="BT116" s="83"/>
      <c r="BU116" s="83"/>
      <c r="BV116" s="83"/>
      <c r="BW116" s="83"/>
      <c r="BX116" s="83"/>
      <c r="BY116" s="83"/>
      <c r="BZ116" s="83"/>
      <c r="CA116" s="83"/>
      <c r="CB116" s="83"/>
      <c r="CC116" s="83"/>
    </row>
    <row r="117" spans="1:86" s="45" customFormat="1" ht="15" customHeight="1" x14ac:dyDescent="0.55000000000000004">
      <c r="C117" s="95"/>
      <c r="D117" s="15" t="s">
        <v>25</v>
      </c>
      <c r="E117" s="15"/>
      <c r="N117" s="95"/>
      <c r="O117" s="15" t="s">
        <v>189</v>
      </c>
      <c r="P117" s="15"/>
      <c r="AP117" s="83"/>
      <c r="AQ117" s="83"/>
      <c r="AR117" s="83"/>
      <c r="AS117" s="81"/>
      <c r="AT117" s="113">
        <f>+C117</f>
        <v>0</v>
      </c>
      <c r="AU117" s="113">
        <f>+C118</f>
        <v>0</v>
      </c>
      <c r="AV117" s="113">
        <f>+C119</f>
        <v>0</v>
      </c>
      <c r="AW117" s="113">
        <f>+C120</f>
        <v>0</v>
      </c>
      <c r="AX117" s="113">
        <f>+C121</f>
        <v>0</v>
      </c>
      <c r="AY117" s="113">
        <f>+N117</f>
        <v>0</v>
      </c>
      <c r="AZ117" s="113">
        <f>+N118</f>
        <v>0</v>
      </c>
      <c r="BA117" s="113">
        <f>+N119</f>
        <v>0</v>
      </c>
      <c r="BB117" s="113">
        <f>+N121</f>
        <v>0</v>
      </c>
      <c r="BD117" s="113"/>
      <c r="BE117" s="113"/>
      <c r="BF117" s="113"/>
      <c r="BG117" s="81"/>
      <c r="BH117" s="81"/>
      <c r="BI117" s="81"/>
      <c r="BJ117" s="81"/>
      <c r="BK117" s="81"/>
      <c r="BL117" s="81"/>
      <c r="BM117" s="83"/>
      <c r="BN117" s="83"/>
      <c r="BO117" s="83"/>
      <c r="BP117" s="83"/>
      <c r="BQ117" s="83"/>
      <c r="BR117" s="83"/>
      <c r="BS117" s="83"/>
      <c r="BT117" s="83"/>
      <c r="BU117" s="83"/>
      <c r="BV117" s="83"/>
      <c r="BW117" s="83"/>
      <c r="BX117" s="83"/>
      <c r="BY117" s="83"/>
      <c r="BZ117" s="83"/>
      <c r="CA117" s="83"/>
      <c r="CB117" s="83"/>
      <c r="CC117" s="83"/>
    </row>
    <row r="118" spans="1:86" s="45" customFormat="1" ht="15" customHeight="1" x14ac:dyDescent="0.55000000000000004">
      <c r="C118" s="95"/>
      <c r="D118" s="15" t="s">
        <v>24</v>
      </c>
      <c r="E118" s="15"/>
      <c r="N118" s="95"/>
      <c r="O118" s="15" t="s">
        <v>190</v>
      </c>
      <c r="P118" s="15"/>
      <c r="AP118" s="83"/>
      <c r="AQ118" s="83"/>
      <c r="AR118" s="83"/>
      <c r="AS118" s="81"/>
      <c r="AT118" s="113"/>
      <c r="AU118" s="113"/>
      <c r="AV118" s="113"/>
      <c r="AW118" s="113"/>
      <c r="AX118" s="113"/>
      <c r="AY118" s="113"/>
      <c r="AZ118" s="113"/>
      <c r="BA118" s="113"/>
      <c r="BB118" s="113"/>
      <c r="BC118" s="113"/>
      <c r="BD118" s="113"/>
      <c r="BE118" s="113"/>
      <c r="BF118" s="113"/>
      <c r="BG118" s="81"/>
      <c r="BH118" s="81"/>
      <c r="BI118" s="81"/>
      <c r="BJ118" s="81"/>
      <c r="BK118" s="81"/>
      <c r="BL118" s="81"/>
      <c r="BM118" s="83"/>
      <c r="BN118" s="83"/>
      <c r="BO118" s="83"/>
      <c r="BP118" s="83"/>
      <c r="BQ118" s="83"/>
      <c r="BR118" s="83"/>
      <c r="BS118" s="83"/>
      <c r="BT118" s="83"/>
      <c r="BU118" s="83"/>
      <c r="BV118" s="83"/>
      <c r="BW118" s="83"/>
      <c r="BX118" s="83"/>
      <c r="BY118" s="83"/>
      <c r="BZ118" s="83"/>
      <c r="CA118" s="83"/>
      <c r="CB118" s="83"/>
      <c r="CC118" s="83"/>
    </row>
    <row r="119" spans="1:86" s="45" customFormat="1" ht="15" customHeight="1" x14ac:dyDescent="0.55000000000000004">
      <c r="C119" s="95"/>
      <c r="D119" s="15" t="s">
        <v>186</v>
      </c>
      <c r="E119" s="15"/>
      <c r="N119" s="95"/>
      <c r="O119" s="15" t="s">
        <v>191</v>
      </c>
      <c r="P119" s="15"/>
      <c r="W119" s="66"/>
      <c r="X119" s="66"/>
      <c r="Y119" s="66"/>
      <c r="Z119" s="66"/>
      <c r="AA119" s="66"/>
      <c r="AB119" s="66"/>
      <c r="AC119" s="66"/>
      <c r="AD119" s="66"/>
      <c r="AE119" s="66"/>
      <c r="AF119" s="66"/>
      <c r="AG119" s="66"/>
      <c r="AH119" s="66"/>
      <c r="AI119" s="66"/>
      <c r="AJ119" s="66"/>
      <c r="AK119" s="66"/>
      <c r="AL119" s="66"/>
      <c r="AM119" s="66"/>
      <c r="AP119" s="83"/>
      <c r="AQ119" s="83"/>
      <c r="AR119" s="83"/>
      <c r="AS119" s="81"/>
      <c r="AT119" s="115">
        <v>2</v>
      </c>
      <c r="AU119" s="113"/>
      <c r="AV119" s="113"/>
      <c r="AW119" s="113"/>
      <c r="AX119" s="113"/>
      <c r="AY119" s="113"/>
      <c r="AZ119" s="113"/>
      <c r="BA119" s="113"/>
      <c r="BB119" s="113"/>
      <c r="BC119" s="113"/>
      <c r="BD119" s="113"/>
      <c r="BE119" s="113"/>
      <c r="BF119" s="113"/>
      <c r="BG119" s="81"/>
      <c r="BH119" s="81"/>
      <c r="BI119" s="81"/>
      <c r="BJ119" s="81"/>
      <c r="BK119" s="81"/>
      <c r="BL119" s="81"/>
      <c r="BM119" s="83"/>
      <c r="BN119" s="83"/>
      <c r="BO119" s="83"/>
      <c r="BP119" s="83"/>
      <c r="BQ119" s="83"/>
      <c r="BR119" s="83"/>
      <c r="BS119" s="83"/>
      <c r="BT119" s="83"/>
      <c r="BU119" s="83"/>
      <c r="BV119" s="83"/>
      <c r="BW119" s="83"/>
      <c r="BX119" s="83"/>
      <c r="BY119" s="83"/>
      <c r="BZ119" s="83"/>
      <c r="CA119" s="83"/>
      <c r="CB119" s="83"/>
      <c r="CC119" s="83"/>
    </row>
    <row r="120" spans="1:86" s="45" customFormat="1" ht="15" customHeight="1" thickBot="1" x14ac:dyDescent="0.6">
      <c r="C120" s="95"/>
      <c r="D120" s="15" t="s">
        <v>187</v>
      </c>
      <c r="E120" s="15"/>
      <c r="W120" s="66"/>
      <c r="X120" s="66"/>
      <c r="Y120" s="66"/>
      <c r="Z120" s="66"/>
      <c r="AA120" s="66"/>
      <c r="AB120" s="66"/>
      <c r="AC120" s="66"/>
      <c r="AD120" s="66"/>
      <c r="AE120" s="66"/>
      <c r="AF120" s="66"/>
      <c r="AG120" s="66"/>
      <c r="AH120" s="66"/>
      <c r="AI120" s="66"/>
      <c r="AJ120" s="66"/>
      <c r="AK120" s="66"/>
      <c r="AL120" s="66"/>
      <c r="AM120" s="66"/>
      <c r="AP120" s="83"/>
      <c r="AQ120" s="83"/>
      <c r="AR120" s="83"/>
      <c r="AS120" s="81"/>
      <c r="AT120" s="113" t="s">
        <v>200</v>
      </c>
      <c r="AU120" s="81"/>
      <c r="AV120" s="81"/>
      <c r="AW120" s="81"/>
      <c r="AX120" s="81"/>
      <c r="AY120" s="81"/>
      <c r="AZ120" s="81"/>
      <c r="BA120" s="81"/>
      <c r="BB120" s="113" t="s">
        <v>201</v>
      </c>
      <c r="BC120" s="81"/>
      <c r="BE120" s="81"/>
      <c r="BF120" s="81"/>
      <c r="BG120" s="113" t="s">
        <v>202</v>
      </c>
      <c r="BH120" s="113" t="s">
        <v>210</v>
      </c>
      <c r="BI120" s="113"/>
      <c r="BJ120" s="113"/>
      <c r="BK120" s="113"/>
      <c r="BL120" s="81"/>
      <c r="BM120" s="83"/>
      <c r="BN120" s="113" t="s">
        <v>211</v>
      </c>
      <c r="BO120" s="83"/>
      <c r="BP120" s="83"/>
      <c r="BQ120" s="83"/>
      <c r="BR120" s="83"/>
      <c r="BS120" s="83"/>
      <c r="BT120" s="83"/>
      <c r="BU120" s="113" t="s">
        <v>212</v>
      </c>
      <c r="BV120" s="83"/>
      <c r="BW120" s="83"/>
      <c r="BX120" s="83"/>
      <c r="BY120" s="83"/>
      <c r="BZ120" s="113" t="s">
        <v>213</v>
      </c>
      <c r="CA120" s="83"/>
      <c r="CB120" s="83"/>
      <c r="CC120" s="83"/>
    </row>
    <row r="121" spans="1:86" s="45" customFormat="1" ht="15" customHeight="1" thickBot="1" x14ac:dyDescent="0.6">
      <c r="C121" s="95"/>
      <c r="D121" s="15" t="s">
        <v>188</v>
      </c>
      <c r="E121" s="15"/>
      <c r="N121" s="169"/>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1"/>
      <c r="AM121" s="50"/>
      <c r="AP121" s="83"/>
      <c r="AQ121" s="83"/>
      <c r="AR121" s="83"/>
      <c r="AS121" s="116" t="s">
        <v>107</v>
      </c>
      <c r="AT121" s="81">
        <f t="shared" ref="AT121:BA121" si="0">+AT82</f>
        <v>0</v>
      </c>
      <c r="AU121" s="81">
        <f t="shared" si="0"/>
        <v>0</v>
      </c>
      <c r="AV121" s="81">
        <f t="shared" si="0"/>
        <v>0</v>
      </c>
      <c r="AW121" s="81">
        <f t="shared" si="0"/>
        <v>0</v>
      </c>
      <c r="AX121" s="81">
        <f t="shared" si="0"/>
        <v>0</v>
      </c>
      <c r="AY121" s="81">
        <f t="shared" si="0"/>
        <v>0</v>
      </c>
      <c r="AZ121" s="81">
        <f t="shared" si="0"/>
        <v>0</v>
      </c>
      <c r="BA121" s="81">
        <f t="shared" si="0"/>
        <v>0</v>
      </c>
      <c r="BB121" s="81">
        <f>+AT89</f>
        <v>0</v>
      </c>
      <c r="BC121" s="81">
        <f>+AU89</f>
        <v>0</v>
      </c>
      <c r="BD121" s="81">
        <f>+AV89</f>
        <v>0</v>
      </c>
      <c r="BE121" s="81">
        <f>+AW89</f>
        <v>0</v>
      </c>
      <c r="BF121" s="81">
        <f>+AX89</f>
        <v>0</v>
      </c>
      <c r="BG121" s="81">
        <f>+AT92</f>
        <v>0</v>
      </c>
      <c r="BH121" s="81">
        <f t="shared" ref="BH121:BM121" si="1">+AT95</f>
        <v>0</v>
      </c>
      <c r="BI121" s="81">
        <f t="shared" si="1"/>
        <v>0</v>
      </c>
      <c r="BJ121" s="81">
        <f t="shared" si="1"/>
        <v>0</v>
      </c>
      <c r="BK121" s="81">
        <f t="shared" si="1"/>
        <v>0</v>
      </c>
      <c r="BL121" s="81">
        <f t="shared" si="1"/>
        <v>0</v>
      </c>
      <c r="BM121" s="81">
        <f t="shared" si="1"/>
        <v>0</v>
      </c>
      <c r="BN121" s="81">
        <f t="shared" ref="BN121:BT121" si="2">+AT100</f>
        <v>0</v>
      </c>
      <c r="BO121" s="81">
        <f t="shared" si="2"/>
        <v>0</v>
      </c>
      <c r="BP121" s="81">
        <f t="shared" si="2"/>
        <v>0</v>
      </c>
      <c r="BQ121" s="81">
        <f t="shared" si="2"/>
        <v>0</v>
      </c>
      <c r="BR121" s="81">
        <f t="shared" si="2"/>
        <v>0</v>
      </c>
      <c r="BS121" s="81">
        <f t="shared" si="2"/>
        <v>0</v>
      </c>
      <c r="BT121" s="81">
        <f t="shared" si="2"/>
        <v>0</v>
      </c>
      <c r="BU121" s="81">
        <f>+AT107</f>
        <v>0</v>
      </c>
      <c r="BV121" s="81">
        <f>+AU107</f>
        <v>0</v>
      </c>
      <c r="BW121" s="81">
        <f>+AV107</f>
        <v>0</v>
      </c>
      <c r="BX121" s="81">
        <f>+AW107</f>
        <v>0</v>
      </c>
      <c r="BY121" s="81">
        <f>+AX107</f>
        <v>0</v>
      </c>
      <c r="BZ121" s="81">
        <f t="shared" ref="BZ121:CF121" si="3">+AT117</f>
        <v>0</v>
      </c>
      <c r="CA121" s="81">
        <f t="shared" si="3"/>
        <v>0</v>
      </c>
      <c r="CB121" s="81">
        <f t="shared" si="3"/>
        <v>0</v>
      </c>
      <c r="CC121" s="81">
        <f t="shared" si="3"/>
        <v>0</v>
      </c>
      <c r="CD121" s="81">
        <f t="shared" si="3"/>
        <v>0</v>
      </c>
      <c r="CE121" s="81">
        <f t="shared" si="3"/>
        <v>0</v>
      </c>
      <c r="CF121" s="81">
        <f t="shared" si="3"/>
        <v>0</v>
      </c>
      <c r="CG121" s="81">
        <f>BA117</f>
        <v>0</v>
      </c>
      <c r="CH121" s="81">
        <f>BB117</f>
        <v>0</v>
      </c>
    </row>
    <row r="122" spans="1:86" ht="19.5" customHeight="1" x14ac:dyDescent="0.55000000000000004">
      <c r="A122" s="56"/>
      <c r="B122" s="186" t="s">
        <v>250</v>
      </c>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7"/>
      <c r="AT122" s="81" t="str">
        <f>+B122</f>
        <v>3．新卒者(2027(R9)年3月卒)の採用計画（予定）</v>
      </c>
    </row>
    <row r="123" spans="1:86" ht="4.5" customHeight="1" x14ac:dyDescent="0.4">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row>
    <row r="124" spans="1:86" s="45" customFormat="1" ht="15" customHeight="1" x14ac:dyDescent="0.55000000000000004">
      <c r="B124" s="47" t="s">
        <v>306</v>
      </c>
      <c r="C124" s="47"/>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P124" s="83"/>
      <c r="AQ124" s="83"/>
      <c r="AR124" s="83"/>
      <c r="AS124" s="81"/>
      <c r="AT124" s="81"/>
      <c r="AU124" s="81"/>
      <c r="AV124" s="81"/>
      <c r="AW124" s="81"/>
      <c r="AX124" s="81"/>
      <c r="AY124" s="81"/>
      <c r="AZ124" s="81"/>
      <c r="BA124" s="81"/>
      <c r="BB124" s="81"/>
      <c r="BC124" s="81"/>
      <c r="BD124" s="81"/>
      <c r="BE124" s="81"/>
      <c r="BF124" s="81"/>
      <c r="BG124" s="81"/>
      <c r="BH124" s="81"/>
      <c r="BI124" s="81"/>
      <c r="BJ124" s="81"/>
      <c r="BK124" s="81"/>
      <c r="BL124" s="81"/>
      <c r="BM124" s="83"/>
      <c r="BN124" s="83"/>
      <c r="BO124" s="83"/>
      <c r="BP124" s="83"/>
      <c r="BQ124" s="83"/>
      <c r="BR124" s="83"/>
      <c r="BS124" s="83"/>
      <c r="BT124" s="83"/>
      <c r="BU124" s="83"/>
      <c r="BV124" s="83"/>
      <c r="BW124" s="83"/>
      <c r="BX124" s="83"/>
      <c r="BY124" s="83"/>
      <c r="BZ124" s="83"/>
      <c r="CA124" s="83"/>
      <c r="CB124" s="83"/>
      <c r="CC124" s="83"/>
    </row>
    <row r="125" spans="1:86" s="45" customFormat="1" ht="15" customHeight="1" x14ac:dyDescent="0.55000000000000004">
      <c r="B125" s="69" t="s">
        <v>251</v>
      </c>
      <c r="C125" s="47"/>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P125" s="83"/>
      <c r="AQ125" s="83"/>
      <c r="AR125" s="83"/>
      <c r="AS125" s="81"/>
      <c r="AT125" s="81"/>
      <c r="AU125" s="81"/>
      <c r="AV125" s="81"/>
      <c r="AW125" s="81"/>
      <c r="AX125" s="81"/>
      <c r="AY125" s="81"/>
      <c r="AZ125" s="81"/>
      <c r="BA125" s="81"/>
      <c r="BB125" s="81"/>
      <c r="BC125" s="81"/>
      <c r="BD125" s="81"/>
      <c r="BE125" s="81"/>
      <c r="BF125" s="81"/>
      <c r="BG125" s="81"/>
      <c r="BH125" s="81"/>
      <c r="BI125" s="81"/>
      <c r="BJ125" s="81"/>
      <c r="BK125" s="81"/>
      <c r="BL125" s="81"/>
      <c r="BM125" s="83"/>
      <c r="BN125" s="83"/>
      <c r="BO125" s="83"/>
      <c r="BP125" s="83"/>
      <c r="BQ125" s="83"/>
      <c r="BR125" s="83"/>
      <c r="BS125" s="83"/>
      <c r="BT125" s="83"/>
      <c r="BU125" s="83"/>
      <c r="BV125" s="83"/>
      <c r="BW125" s="83"/>
      <c r="BX125" s="83"/>
      <c r="BY125" s="83"/>
      <c r="BZ125" s="83"/>
      <c r="CA125" s="83"/>
      <c r="CB125" s="83"/>
      <c r="CC125" s="83"/>
    </row>
    <row r="126" spans="1:86" s="45" customFormat="1" ht="6.75" customHeight="1" thickBot="1" x14ac:dyDescent="0.6">
      <c r="AP126" s="83"/>
      <c r="AQ126" s="83"/>
      <c r="AR126" s="83"/>
      <c r="AS126" s="81"/>
      <c r="AT126" s="81"/>
      <c r="AU126" s="81"/>
      <c r="AV126" s="81"/>
      <c r="AW126" s="81"/>
      <c r="AX126" s="81"/>
      <c r="AY126" s="81"/>
      <c r="AZ126" s="81"/>
      <c r="BA126" s="81"/>
      <c r="BB126" s="81"/>
      <c r="BC126" s="81"/>
      <c r="BD126" s="81"/>
      <c r="BE126" s="81"/>
      <c r="BF126" s="81"/>
      <c r="BG126" s="81"/>
      <c r="BH126" s="81"/>
      <c r="BI126" s="81"/>
      <c r="BJ126" s="81"/>
      <c r="BK126" s="81"/>
      <c r="BL126" s="81"/>
      <c r="BM126" s="83"/>
      <c r="BN126" s="83"/>
      <c r="BO126" s="83"/>
      <c r="BP126" s="83"/>
      <c r="BQ126" s="83"/>
      <c r="BR126" s="83"/>
      <c r="BS126" s="83"/>
      <c r="BT126" s="83"/>
      <c r="BU126" s="83"/>
      <c r="BV126" s="83"/>
      <c r="BW126" s="83"/>
      <c r="BX126" s="83"/>
      <c r="BY126" s="83"/>
      <c r="BZ126" s="83"/>
      <c r="CA126" s="83"/>
      <c r="CB126" s="83"/>
      <c r="CC126" s="83"/>
    </row>
    <row r="127" spans="1:86" ht="15" customHeight="1" thickBot="1" x14ac:dyDescent="0.6">
      <c r="D127" s="95"/>
      <c r="E127" s="15" t="s">
        <v>39</v>
      </c>
      <c r="U127" s="99" t="str">
        <f>IF(AT129&gt;1,"←1択で記入お願いします","")</f>
        <v/>
      </c>
      <c r="AS127" s="116" t="s">
        <v>107</v>
      </c>
      <c r="AT127" s="113">
        <f>+D127</f>
        <v>0</v>
      </c>
      <c r="AU127" s="113">
        <f>+D129</f>
        <v>0</v>
      </c>
      <c r="AV127" s="117">
        <f>+L132</f>
        <v>0</v>
      </c>
      <c r="AW127" s="117"/>
      <c r="AX127" s="117">
        <f>+L133</f>
        <v>0</v>
      </c>
      <c r="AY127" s="117">
        <f>+L135</f>
        <v>0</v>
      </c>
      <c r="AZ127" s="117">
        <f>+L136</f>
        <v>0</v>
      </c>
      <c r="BA127" s="117">
        <f>+L137</f>
        <v>0</v>
      </c>
      <c r="BB127" s="117">
        <f>+L138</f>
        <v>0</v>
      </c>
      <c r="BC127" s="113">
        <f>+AB139</f>
        <v>0</v>
      </c>
      <c r="BD127" s="113">
        <f>+AB141</f>
        <v>0</v>
      </c>
    </row>
    <row r="128" spans="1:86" ht="5.25" customHeight="1" x14ac:dyDescent="0.55000000000000004">
      <c r="D128" s="45"/>
    </row>
    <row r="129" spans="1:46" ht="15" customHeight="1" x14ac:dyDescent="0.55000000000000004">
      <c r="D129" s="95"/>
      <c r="E129" s="15" t="s">
        <v>120</v>
      </c>
      <c r="AT129" s="81">
        <f>COUNTIF(AT127:AU127,$AO$5)</f>
        <v>0</v>
      </c>
    </row>
    <row r="130" spans="1:46" ht="9.75" customHeight="1" x14ac:dyDescent="0.4">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row>
    <row r="131" spans="1:46" ht="25.5" customHeight="1" x14ac:dyDescent="0.55000000000000004">
      <c r="B131" s="58"/>
      <c r="C131" s="166" t="s">
        <v>280</v>
      </c>
      <c r="D131" s="167"/>
      <c r="E131" s="167"/>
      <c r="F131" s="167"/>
      <c r="G131" s="167"/>
      <c r="H131" s="167"/>
      <c r="I131" s="167"/>
      <c r="J131" s="167"/>
      <c r="K131" s="167"/>
      <c r="L131" s="167"/>
      <c r="M131" s="167"/>
      <c r="N131" s="167"/>
      <c r="O131" s="168"/>
      <c r="P131" s="58"/>
      <c r="Q131" s="200" t="s">
        <v>45</v>
      </c>
      <c r="R131" s="200"/>
      <c r="S131" s="200"/>
      <c r="T131" s="200"/>
      <c r="U131" s="200"/>
      <c r="V131" s="200"/>
      <c r="W131" s="200"/>
      <c r="X131" s="200"/>
      <c r="Y131" s="200"/>
      <c r="Z131" s="200"/>
      <c r="AA131" s="200"/>
      <c r="AB131" s="200"/>
      <c r="AC131" s="200"/>
      <c r="AD131" s="200"/>
      <c r="AE131" s="200"/>
      <c r="AF131" s="200"/>
      <c r="AG131" s="200"/>
      <c r="AH131" s="200"/>
      <c r="AI131" s="200"/>
      <c r="AJ131" s="112"/>
      <c r="AK131" s="112"/>
      <c r="AL131" s="112"/>
      <c r="AM131" s="58"/>
    </row>
    <row r="132" spans="1:46" ht="30" customHeight="1" x14ac:dyDescent="0.4">
      <c r="B132" s="58"/>
      <c r="C132" s="59"/>
      <c r="D132" s="151" t="s">
        <v>0</v>
      </c>
      <c r="E132" s="152"/>
      <c r="F132" s="152"/>
      <c r="G132" s="152"/>
      <c r="H132" s="152"/>
      <c r="I132" s="152"/>
      <c r="J132" s="152"/>
      <c r="K132" s="153"/>
      <c r="L132" s="162"/>
      <c r="M132" s="163"/>
      <c r="N132" s="163"/>
      <c r="O132" s="60" t="s">
        <v>1</v>
      </c>
      <c r="P132" s="58"/>
      <c r="Q132" s="199" t="s">
        <v>98</v>
      </c>
      <c r="R132" s="199"/>
      <c r="S132" s="201" t="s">
        <v>121</v>
      </c>
      <c r="T132" s="201"/>
      <c r="U132" s="201"/>
      <c r="V132" s="201"/>
      <c r="W132" s="201"/>
      <c r="X132" s="201"/>
      <c r="Y132" s="201"/>
      <c r="Z132" s="201"/>
      <c r="AA132" s="201"/>
      <c r="AB132" s="201"/>
      <c r="AC132" s="201"/>
      <c r="AD132" s="201"/>
      <c r="AE132" s="201"/>
      <c r="AF132" s="201"/>
      <c r="AG132" s="201"/>
      <c r="AH132" s="201"/>
      <c r="AI132" s="201"/>
      <c r="AJ132" s="201"/>
      <c r="AK132" s="201"/>
      <c r="AL132" s="112"/>
      <c r="AM132" s="58"/>
    </row>
    <row r="133" spans="1:46" ht="27.75" customHeight="1" x14ac:dyDescent="0.55000000000000004">
      <c r="B133" s="58"/>
      <c r="C133" s="61"/>
      <c r="D133" s="203" t="s">
        <v>8</v>
      </c>
      <c r="E133" s="204"/>
      <c r="F133" s="204"/>
      <c r="G133" s="204"/>
      <c r="H133" s="204"/>
      <c r="I133" s="204"/>
      <c r="J133" s="204"/>
      <c r="K133" s="205"/>
      <c r="L133" s="253"/>
      <c r="M133" s="254"/>
      <c r="N133" s="254"/>
      <c r="O133" s="209" t="s">
        <v>1</v>
      </c>
      <c r="P133" s="58"/>
      <c r="Q133" s="199" t="s">
        <v>99</v>
      </c>
      <c r="R133" s="199"/>
      <c r="S133" s="201" t="s">
        <v>165</v>
      </c>
      <c r="T133" s="201"/>
      <c r="U133" s="201"/>
      <c r="V133" s="201"/>
      <c r="W133" s="201"/>
      <c r="X133" s="201"/>
      <c r="Y133" s="201"/>
      <c r="Z133" s="201"/>
      <c r="AA133" s="201"/>
      <c r="AB133" s="201"/>
      <c r="AC133" s="201"/>
      <c r="AD133" s="201"/>
      <c r="AE133" s="201"/>
      <c r="AF133" s="201"/>
      <c r="AG133" s="201"/>
      <c r="AH133" s="201"/>
      <c r="AI133" s="201"/>
      <c r="AJ133" s="201"/>
      <c r="AK133" s="201"/>
      <c r="AL133" s="112"/>
      <c r="AM133" s="58"/>
    </row>
    <row r="134" spans="1:46" ht="41.25" customHeight="1" x14ac:dyDescent="0.55000000000000004">
      <c r="B134" s="58"/>
      <c r="C134" s="61"/>
      <c r="D134" s="206"/>
      <c r="E134" s="207"/>
      <c r="F134" s="207"/>
      <c r="G134" s="207"/>
      <c r="H134" s="207"/>
      <c r="I134" s="207"/>
      <c r="J134" s="207"/>
      <c r="K134" s="208"/>
      <c r="L134" s="255"/>
      <c r="M134" s="256"/>
      <c r="N134" s="256"/>
      <c r="O134" s="210"/>
      <c r="P134" s="58"/>
      <c r="Q134" s="199" t="s">
        <v>100</v>
      </c>
      <c r="R134" s="199"/>
      <c r="S134" s="201" t="s">
        <v>164</v>
      </c>
      <c r="T134" s="201"/>
      <c r="U134" s="201"/>
      <c r="V134" s="201"/>
      <c r="W134" s="201"/>
      <c r="X134" s="201"/>
      <c r="Y134" s="201"/>
      <c r="Z134" s="201"/>
      <c r="AA134" s="201"/>
      <c r="AB134" s="201"/>
      <c r="AC134" s="201"/>
      <c r="AD134" s="201"/>
      <c r="AE134" s="201"/>
      <c r="AF134" s="201"/>
      <c r="AG134" s="201"/>
      <c r="AH134" s="201"/>
      <c r="AI134" s="201"/>
      <c r="AJ134" s="201"/>
      <c r="AK134" s="201"/>
      <c r="AL134" s="112"/>
      <c r="AM134" s="58"/>
    </row>
    <row r="135" spans="1:46" ht="30" customHeight="1" x14ac:dyDescent="0.4">
      <c r="B135" s="58"/>
      <c r="C135" s="61"/>
      <c r="D135" s="151" t="s">
        <v>9</v>
      </c>
      <c r="E135" s="152"/>
      <c r="F135" s="152"/>
      <c r="G135" s="152"/>
      <c r="H135" s="152"/>
      <c r="I135" s="152"/>
      <c r="J135" s="152"/>
      <c r="K135" s="153"/>
      <c r="L135" s="162"/>
      <c r="M135" s="163"/>
      <c r="N135" s="163"/>
      <c r="O135" s="60" t="s">
        <v>1</v>
      </c>
      <c r="P135" s="58"/>
      <c r="Q135" s="199" t="s">
        <v>101</v>
      </c>
      <c r="R135" s="199"/>
      <c r="S135" s="201" t="s">
        <v>288</v>
      </c>
      <c r="T135" s="201"/>
      <c r="U135" s="201"/>
      <c r="V135" s="201"/>
      <c r="W135" s="201"/>
      <c r="X135" s="201"/>
      <c r="Y135" s="201"/>
      <c r="Z135" s="201"/>
      <c r="AA135" s="201"/>
      <c r="AB135" s="201"/>
      <c r="AC135" s="201"/>
      <c r="AD135" s="201"/>
      <c r="AE135" s="201"/>
      <c r="AF135" s="201"/>
      <c r="AG135" s="201"/>
      <c r="AH135" s="201"/>
      <c r="AI135" s="201"/>
      <c r="AJ135" s="201"/>
      <c r="AK135" s="201"/>
      <c r="AL135" s="201"/>
      <c r="AM135" s="58"/>
    </row>
    <row r="136" spans="1:46" ht="30" customHeight="1" x14ac:dyDescent="0.4">
      <c r="B136" s="58"/>
      <c r="C136" s="61"/>
      <c r="D136" s="151" t="s">
        <v>10</v>
      </c>
      <c r="E136" s="152"/>
      <c r="F136" s="152"/>
      <c r="G136" s="152"/>
      <c r="H136" s="152"/>
      <c r="I136" s="152"/>
      <c r="J136" s="152"/>
      <c r="K136" s="153"/>
      <c r="L136" s="162"/>
      <c r="M136" s="163"/>
      <c r="N136" s="163"/>
      <c r="O136" s="60" t="s">
        <v>1</v>
      </c>
      <c r="P136" s="58"/>
      <c r="Q136" s="202"/>
      <c r="R136" s="202"/>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58"/>
    </row>
    <row r="137" spans="1:46" ht="30" customHeight="1" thickBot="1" x14ac:dyDescent="0.45">
      <c r="B137" s="58"/>
      <c r="C137" s="61"/>
      <c r="D137" s="147" t="s">
        <v>137</v>
      </c>
      <c r="E137" s="148"/>
      <c r="F137" s="148"/>
      <c r="G137" s="148"/>
      <c r="H137" s="148"/>
      <c r="I137" s="148"/>
      <c r="J137" s="148"/>
      <c r="K137" s="149"/>
      <c r="L137" s="164"/>
      <c r="M137" s="165"/>
      <c r="N137" s="165"/>
      <c r="O137" s="62" t="s">
        <v>1</v>
      </c>
      <c r="P137" s="58"/>
      <c r="Q137" s="202"/>
      <c r="R137" s="202"/>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58"/>
    </row>
    <row r="138" spans="1:46" ht="30" customHeight="1" thickTop="1" x14ac:dyDescent="0.4">
      <c r="B138" s="58"/>
      <c r="C138" s="63"/>
      <c r="D138" s="154" t="s">
        <v>11</v>
      </c>
      <c r="E138" s="154"/>
      <c r="F138" s="154"/>
      <c r="G138" s="154"/>
      <c r="H138" s="154"/>
      <c r="I138" s="154"/>
      <c r="J138" s="154"/>
      <c r="K138" s="155"/>
      <c r="L138" s="156">
        <f>SUM(L132:N137)</f>
        <v>0</v>
      </c>
      <c r="M138" s="157"/>
      <c r="N138" s="157"/>
      <c r="O138" s="64" t="s">
        <v>1</v>
      </c>
      <c r="P138" s="58"/>
      <c r="AE138" s="58"/>
      <c r="AM138" s="58"/>
    </row>
    <row r="139" spans="1:46" ht="30" customHeight="1" x14ac:dyDescent="0.55000000000000004">
      <c r="B139" s="57"/>
      <c r="C139" s="57"/>
      <c r="D139" s="57"/>
      <c r="E139" s="57"/>
      <c r="F139" s="65"/>
      <c r="G139" s="65"/>
      <c r="H139" s="65"/>
      <c r="I139" s="65"/>
      <c r="J139" s="65"/>
      <c r="K139" s="65"/>
      <c r="L139" s="65"/>
      <c r="M139" s="65"/>
      <c r="N139" s="65"/>
      <c r="O139" s="65"/>
      <c r="P139" s="65"/>
      <c r="Q139" s="257" t="s">
        <v>46</v>
      </c>
      <c r="R139" s="258"/>
      <c r="S139" s="258"/>
      <c r="T139" s="258"/>
      <c r="U139" s="258"/>
      <c r="V139" s="258"/>
      <c r="W139" s="258"/>
      <c r="X139" s="258"/>
      <c r="Y139" s="258"/>
      <c r="Z139" s="258"/>
      <c r="AA139" s="259"/>
      <c r="AB139" s="252"/>
      <c r="AC139" s="252"/>
      <c r="AD139" s="252"/>
      <c r="AE139" s="58"/>
      <c r="AF139" s="158" t="str">
        <f>IF(AND(L138=0,AB139=""),"←予定なしの場合は〇をご記入お願いします","")</f>
        <v>←予定なしの場合は〇をご記入お願いします</v>
      </c>
      <c r="AG139" s="158"/>
      <c r="AH139" s="158"/>
      <c r="AI139" s="158"/>
      <c r="AJ139" s="158"/>
      <c r="AK139" s="158"/>
      <c r="AL139" s="158"/>
      <c r="AM139" s="65"/>
    </row>
    <row r="140" spans="1:46" ht="10.5" customHeight="1" x14ac:dyDescent="0.55000000000000004">
      <c r="B140" s="57"/>
      <c r="C140" s="57"/>
      <c r="D140" s="57"/>
      <c r="E140" s="57"/>
      <c r="F140" s="57"/>
      <c r="G140" s="57"/>
      <c r="H140" s="57"/>
      <c r="I140" s="57"/>
      <c r="J140" s="57"/>
      <c r="K140" s="57"/>
      <c r="L140" s="57"/>
      <c r="M140" s="57"/>
      <c r="N140" s="57"/>
      <c r="O140" s="57"/>
      <c r="P140" s="65"/>
      <c r="AE140" s="58"/>
      <c r="AF140" s="250" t="str">
        <f>IF(L138&gt;0,"←採用する学歴区分調整可の場合は〇をご記入お願いします","")</f>
        <v/>
      </c>
      <c r="AG140" s="250"/>
      <c r="AH140" s="250"/>
      <c r="AI140" s="250"/>
      <c r="AJ140" s="250"/>
      <c r="AK140" s="250"/>
      <c r="AL140" s="250"/>
      <c r="AM140" s="250"/>
    </row>
    <row r="141" spans="1:46" ht="30" customHeight="1" x14ac:dyDescent="0.55000000000000004">
      <c r="B141" s="57"/>
      <c r="C141" s="57"/>
      <c r="D141" s="57"/>
      <c r="E141" s="57"/>
      <c r="F141" s="57"/>
      <c r="G141" s="57"/>
      <c r="H141" s="57"/>
      <c r="I141" s="57"/>
      <c r="J141" s="57"/>
      <c r="K141" s="57"/>
      <c r="L141" s="57"/>
      <c r="M141" s="57"/>
      <c r="N141" s="57"/>
      <c r="O141" s="57"/>
      <c r="P141" s="57"/>
      <c r="Q141" s="257" t="s">
        <v>162</v>
      </c>
      <c r="R141" s="258"/>
      <c r="S141" s="258"/>
      <c r="T141" s="258"/>
      <c r="U141" s="258"/>
      <c r="V141" s="258"/>
      <c r="W141" s="258"/>
      <c r="X141" s="258"/>
      <c r="Y141" s="258"/>
      <c r="Z141" s="258"/>
      <c r="AA141" s="259"/>
      <c r="AB141" s="252"/>
      <c r="AC141" s="252"/>
      <c r="AD141" s="252"/>
      <c r="AE141" s="57"/>
      <c r="AF141" s="58"/>
      <c r="AG141" s="58"/>
      <c r="AH141" s="58"/>
      <c r="AI141" s="58"/>
      <c r="AJ141" s="58"/>
      <c r="AK141" s="58"/>
      <c r="AL141" s="58"/>
      <c r="AM141" s="65"/>
    </row>
    <row r="142" spans="1:46" ht="9.75" customHeight="1" x14ac:dyDescent="0.55000000000000004">
      <c r="B142" s="57"/>
      <c r="C142" s="57"/>
      <c r="D142" s="57"/>
      <c r="E142" s="57"/>
      <c r="F142" s="65"/>
      <c r="G142" s="65"/>
      <c r="H142" s="65"/>
      <c r="I142" s="65"/>
      <c r="J142" s="65"/>
      <c r="K142" s="65"/>
      <c r="L142" s="65"/>
      <c r="M142" s="65"/>
      <c r="N142" s="65"/>
      <c r="O142" s="65"/>
      <c r="P142" s="65"/>
      <c r="Q142" s="65"/>
      <c r="R142" s="65"/>
      <c r="S142" s="57"/>
      <c r="T142" s="57"/>
      <c r="U142" s="57"/>
      <c r="V142" s="57"/>
      <c r="W142" s="57"/>
      <c r="X142" s="57"/>
      <c r="Y142" s="57"/>
      <c r="Z142" s="57"/>
      <c r="AA142" s="57"/>
      <c r="AB142" s="57"/>
      <c r="AC142" s="57"/>
      <c r="AD142" s="57"/>
      <c r="AE142" s="57"/>
      <c r="AF142" s="57"/>
      <c r="AG142" s="57"/>
      <c r="AH142" s="57"/>
      <c r="AI142" s="57"/>
      <c r="AJ142" s="57"/>
      <c r="AK142" s="57"/>
      <c r="AL142" s="65"/>
      <c r="AM142" s="65"/>
    </row>
    <row r="143" spans="1:46" ht="19.5" customHeight="1" x14ac:dyDescent="0.55000000000000004">
      <c r="A143" s="56"/>
      <c r="B143" s="186" t="s">
        <v>252</v>
      </c>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7"/>
      <c r="AT143" s="81" t="str">
        <f>+B143</f>
        <v>4．中途採用者( 2025(R7)年度(2025.4～2026.3) )の採用実績</v>
      </c>
    </row>
    <row r="144" spans="1:46" ht="6.75" customHeight="1" x14ac:dyDescent="0.4">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row>
    <row r="145" spans="1:81" ht="15" customHeight="1" x14ac:dyDescent="0.55000000000000004">
      <c r="B145" s="47" t="s">
        <v>116</v>
      </c>
      <c r="C145" s="49"/>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159" t="s">
        <v>96</v>
      </c>
      <c r="AG145" s="160"/>
      <c r="AH145" s="160"/>
      <c r="AI145" s="160"/>
      <c r="AJ145" s="160"/>
      <c r="AK145" s="161"/>
      <c r="AL145" s="57"/>
      <c r="AM145" s="57"/>
    </row>
    <row r="146" spans="1:81" ht="9.75" customHeight="1" x14ac:dyDescent="0.4">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row>
    <row r="147" spans="1:81" ht="25.5" customHeight="1" thickBot="1" x14ac:dyDescent="0.6">
      <c r="B147" s="58"/>
      <c r="C147" s="236" t="s">
        <v>253</v>
      </c>
      <c r="D147" s="167"/>
      <c r="E147" s="167"/>
      <c r="F147" s="167"/>
      <c r="G147" s="167"/>
      <c r="H147" s="167"/>
      <c r="I147" s="167"/>
      <c r="J147" s="167"/>
      <c r="K147" s="167"/>
      <c r="L147" s="167"/>
      <c r="M147" s="167"/>
      <c r="N147" s="167"/>
      <c r="O147" s="168"/>
      <c r="P147" s="58"/>
      <c r="Q147" s="58"/>
      <c r="R147" s="58"/>
      <c r="S147" s="58"/>
      <c r="T147" s="58"/>
      <c r="U147" s="58"/>
      <c r="V147" s="58"/>
      <c r="W147" s="58"/>
      <c r="X147" s="58"/>
      <c r="Y147" s="236" t="s">
        <v>254</v>
      </c>
      <c r="Z147" s="237"/>
      <c r="AA147" s="237"/>
      <c r="AB147" s="237"/>
      <c r="AC147" s="237"/>
      <c r="AD147" s="237"/>
      <c r="AE147" s="237"/>
      <c r="AF147" s="237"/>
      <c r="AG147" s="237"/>
      <c r="AH147" s="237"/>
      <c r="AI147" s="237"/>
      <c r="AJ147" s="237"/>
      <c r="AK147" s="238"/>
      <c r="AL147" s="58"/>
      <c r="AM147" s="58"/>
    </row>
    <row r="148" spans="1:81" ht="30" customHeight="1" thickBot="1" x14ac:dyDescent="0.45">
      <c r="B148" s="58"/>
      <c r="C148" s="59"/>
      <c r="D148" s="151" t="s">
        <v>0</v>
      </c>
      <c r="E148" s="152"/>
      <c r="F148" s="152"/>
      <c r="G148" s="152"/>
      <c r="H148" s="152"/>
      <c r="I148" s="152"/>
      <c r="J148" s="152"/>
      <c r="K148" s="153"/>
      <c r="L148" s="162"/>
      <c r="M148" s="163"/>
      <c r="N148" s="163"/>
      <c r="O148" s="60" t="s">
        <v>1</v>
      </c>
      <c r="P148" s="58"/>
      <c r="Q148" s="58"/>
      <c r="R148" s="58"/>
      <c r="S148" s="58"/>
      <c r="T148" s="58"/>
      <c r="U148" s="58"/>
      <c r="V148" s="58"/>
      <c r="W148" s="58"/>
      <c r="X148" s="58"/>
      <c r="Y148" s="59"/>
      <c r="Z148" s="151" t="s">
        <v>0</v>
      </c>
      <c r="AA148" s="152"/>
      <c r="AB148" s="152"/>
      <c r="AC148" s="152"/>
      <c r="AD148" s="152"/>
      <c r="AE148" s="152"/>
      <c r="AF148" s="152"/>
      <c r="AG148" s="153"/>
      <c r="AH148" s="162"/>
      <c r="AI148" s="163"/>
      <c r="AJ148" s="163"/>
      <c r="AK148" s="60" t="s">
        <v>1</v>
      </c>
      <c r="AL148" s="58"/>
      <c r="AM148" s="58"/>
      <c r="AS148" s="116" t="s">
        <v>107</v>
      </c>
      <c r="AT148" s="85">
        <f>+L148</f>
        <v>0</v>
      </c>
      <c r="AU148" s="85">
        <f>+L149</f>
        <v>0</v>
      </c>
      <c r="AV148" s="85">
        <f>+L150</f>
        <v>0</v>
      </c>
      <c r="AW148" s="85">
        <f>+L151</f>
        <v>0</v>
      </c>
      <c r="AX148" s="85">
        <f>+L152</f>
        <v>0</v>
      </c>
      <c r="AY148" s="85">
        <f>+L153</f>
        <v>0</v>
      </c>
      <c r="BA148" s="85">
        <f>+AH148</f>
        <v>0</v>
      </c>
      <c r="BB148" s="85">
        <f>+AH149</f>
        <v>0</v>
      </c>
      <c r="BC148" s="85">
        <f>+AH150</f>
        <v>0</v>
      </c>
      <c r="BD148" s="85">
        <f>+AH151</f>
        <v>0</v>
      </c>
      <c r="BE148" s="85">
        <f>+AH152</f>
        <v>0</v>
      </c>
      <c r="BF148" s="85">
        <f>+AH153</f>
        <v>0</v>
      </c>
      <c r="BG148" s="81">
        <f>+AH155</f>
        <v>0</v>
      </c>
    </row>
    <row r="149" spans="1:81" ht="59.25" customHeight="1" x14ac:dyDescent="0.4">
      <c r="B149" s="58"/>
      <c r="C149" s="61"/>
      <c r="D149" s="151" t="s">
        <v>8</v>
      </c>
      <c r="E149" s="152"/>
      <c r="F149" s="152"/>
      <c r="G149" s="152"/>
      <c r="H149" s="152"/>
      <c r="I149" s="152"/>
      <c r="J149" s="152"/>
      <c r="K149" s="153"/>
      <c r="L149" s="162"/>
      <c r="M149" s="163"/>
      <c r="N149" s="163"/>
      <c r="O149" s="60" t="s">
        <v>1</v>
      </c>
      <c r="P149" s="58"/>
      <c r="Q149" s="58"/>
      <c r="R149" s="58"/>
      <c r="S149" s="58"/>
      <c r="T149" s="58"/>
      <c r="U149" s="58"/>
      <c r="V149" s="58"/>
      <c r="W149" s="58"/>
      <c r="X149" s="58"/>
      <c r="Y149" s="61"/>
      <c r="Z149" s="151" t="s">
        <v>8</v>
      </c>
      <c r="AA149" s="152"/>
      <c r="AB149" s="152"/>
      <c r="AC149" s="152"/>
      <c r="AD149" s="152"/>
      <c r="AE149" s="152"/>
      <c r="AF149" s="152"/>
      <c r="AG149" s="153"/>
      <c r="AH149" s="162"/>
      <c r="AI149" s="163"/>
      <c r="AJ149" s="163"/>
      <c r="AK149" s="60" t="s">
        <v>1</v>
      </c>
      <c r="AL149" s="58"/>
      <c r="AM149" s="58"/>
    </row>
    <row r="150" spans="1:81" ht="30" customHeight="1" x14ac:dyDescent="0.4">
      <c r="B150" s="58"/>
      <c r="C150" s="61"/>
      <c r="D150" s="151" t="s">
        <v>9</v>
      </c>
      <c r="E150" s="152"/>
      <c r="F150" s="152"/>
      <c r="G150" s="152"/>
      <c r="H150" s="152"/>
      <c r="I150" s="152"/>
      <c r="J150" s="152"/>
      <c r="K150" s="153"/>
      <c r="L150" s="162"/>
      <c r="M150" s="163"/>
      <c r="N150" s="163"/>
      <c r="O150" s="60" t="s">
        <v>1</v>
      </c>
      <c r="P150" s="58"/>
      <c r="Q150" s="58"/>
      <c r="R150" s="58"/>
      <c r="S150" s="58"/>
      <c r="T150" s="58"/>
      <c r="U150" s="58"/>
      <c r="V150" s="58"/>
      <c r="W150" s="58"/>
      <c r="X150" s="58"/>
      <c r="Y150" s="61"/>
      <c r="Z150" s="151" t="s">
        <v>9</v>
      </c>
      <c r="AA150" s="152"/>
      <c r="AB150" s="152"/>
      <c r="AC150" s="152"/>
      <c r="AD150" s="152"/>
      <c r="AE150" s="152"/>
      <c r="AF150" s="152"/>
      <c r="AG150" s="153"/>
      <c r="AH150" s="162"/>
      <c r="AI150" s="163"/>
      <c r="AJ150" s="163"/>
      <c r="AK150" s="60" t="s">
        <v>1</v>
      </c>
      <c r="AL150" s="58"/>
      <c r="AM150" s="58"/>
    </row>
    <row r="151" spans="1:81" ht="30" customHeight="1" x14ac:dyDescent="0.4">
      <c r="B151" s="58"/>
      <c r="C151" s="61"/>
      <c r="D151" s="151" t="s">
        <v>10</v>
      </c>
      <c r="E151" s="152"/>
      <c r="F151" s="152"/>
      <c r="G151" s="152"/>
      <c r="H151" s="152"/>
      <c r="I151" s="152"/>
      <c r="J151" s="152"/>
      <c r="K151" s="153"/>
      <c r="L151" s="162"/>
      <c r="M151" s="163"/>
      <c r="N151" s="163"/>
      <c r="O151" s="60" t="s">
        <v>1</v>
      </c>
      <c r="P151" s="58"/>
      <c r="Q151" s="58"/>
      <c r="R151" s="58"/>
      <c r="S151" s="58"/>
      <c r="T151" s="58"/>
      <c r="U151" s="58"/>
      <c r="V151" s="58"/>
      <c r="W151" s="58"/>
      <c r="X151" s="58"/>
      <c r="Y151" s="61"/>
      <c r="Z151" s="151" t="s">
        <v>10</v>
      </c>
      <c r="AA151" s="152"/>
      <c r="AB151" s="152"/>
      <c r="AC151" s="152"/>
      <c r="AD151" s="152"/>
      <c r="AE151" s="152"/>
      <c r="AF151" s="152"/>
      <c r="AG151" s="153"/>
      <c r="AH151" s="162"/>
      <c r="AI151" s="163"/>
      <c r="AJ151" s="163"/>
      <c r="AK151" s="60" t="s">
        <v>1</v>
      </c>
      <c r="AL151" s="58"/>
      <c r="AM151" s="58"/>
    </row>
    <row r="152" spans="1:81" ht="30" customHeight="1" thickBot="1" x14ac:dyDescent="0.45">
      <c r="B152" s="58"/>
      <c r="C152" s="61"/>
      <c r="D152" s="147" t="s">
        <v>137</v>
      </c>
      <c r="E152" s="148"/>
      <c r="F152" s="148"/>
      <c r="G152" s="148"/>
      <c r="H152" s="148"/>
      <c r="I152" s="148"/>
      <c r="J152" s="148"/>
      <c r="K152" s="149"/>
      <c r="L152" s="164"/>
      <c r="M152" s="165"/>
      <c r="N152" s="165"/>
      <c r="O152" s="62" t="s">
        <v>1</v>
      </c>
      <c r="P152" s="58"/>
      <c r="Q152" s="58"/>
      <c r="R152" s="58"/>
      <c r="S152" s="58"/>
      <c r="T152" s="58"/>
      <c r="U152" s="58"/>
      <c r="V152" s="58"/>
      <c r="W152" s="58"/>
      <c r="X152" s="58"/>
      <c r="Y152" s="61"/>
      <c r="Z152" s="147" t="s">
        <v>13</v>
      </c>
      <c r="AA152" s="148"/>
      <c r="AB152" s="148"/>
      <c r="AC152" s="148"/>
      <c r="AD152" s="148"/>
      <c r="AE152" s="148"/>
      <c r="AF152" s="148"/>
      <c r="AG152" s="149"/>
      <c r="AH152" s="164"/>
      <c r="AI152" s="165"/>
      <c r="AJ152" s="165"/>
      <c r="AK152" s="62" t="s">
        <v>1</v>
      </c>
      <c r="AL152" s="58"/>
      <c r="AM152" s="58"/>
    </row>
    <row r="153" spans="1:81" ht="30" customHeight="1" thickTop="1" x14ac:dyDescent="0.4">
      <c r="B153" s="58"/>
      <c r="C153" s="63"/>
      <c r="D153" s="154" t="s">
        <v>11</v>
      </c>
      <c r="E153" s="154"/>
      <c r="F153" s="154"/>
      <c r="G153" s="154"/>
      <c r="H153" s="154"/>
      <c r="I153" s="154"/>
      <c r="J153" s="154"/>
      <c r="K153" s="155"/>
      <c r="L153" s="156">
        <f>SUM(L148:N152)</f>
        <v>0</v>
      </c>
      <c r="M153" s="157"/>
      <c r="N153" s="157"/>
      <c r="O153" s="64" t="s">
        <v>1</v>
      </c>
      <c r="P153" s="58"/>
      <c r="Q153" s="58"/>
      <c r="R153" s="58"/>
      <c r="S153" s="58"/>
      <c r="T153" s="58"/>
      <c r="U153" s="58"/>
      <c r="V153" s="58"/>
      <c r="W153" s="58"/>
      <c r="X153" s="58"/>
      <c r="Y153" s="63"/>
      <c r="Z153" s="154" t="s">
        <v>11</v>
      </c>
      <c r="AA153" s="154"/>
      <c r="AB153" s="154"/>
      <c r="AC153" s="154"/>
      <c r="AD153" s="154"/>
      <c r="AE153" s="154"/>
      <c r="AF153" s="154"/>
      <c r="AG153" s="155"/>
      <c r="AH153" s="156">
        <f>SUM(AH148:AJ152)</f>
        <v>0</v>
      </c>
      <c r="AI153" s="157"/>
      <c r="AJ153" s="157"/>
      <c r="AK153" s="64" t="s">
        <v>1</v>
      </c>
      <c r="AL153" s="58"/>
      <c r="AM153" s="58"/>
    </row>
    <row r="154" spans="1:81" ht="10.5" customHeight="1" x14ac:dyDescent="0.55000000000000004">
      <c r="B154" s="57"/>
      <c r="C154" s="57"/>
      <c r="D154" s="57"/>
      <c r="E154" s="57"/>
      <c r="F154" s="65"/>
      <c r="G154" s="65"/>
      <c r="H154" s="65"/>
      <c r="I154" s="65"/>
      <c r="J154" s="65"/>
      <c r="K154" s="65"/>
      <c r="L154" s="65"/>
      <c r="M154" s="65"/>
      <c r="N154" s="65"/>
      <c r="O154" s="65"/>
      <c r="P154" s="65"/>
      <c r="Q154" s="65"/>
      <c r="R154" s="65"/>
      <c r="S154" s="57"/>
      <c r="T154" s="57"/>
      <c r="U154" s="57"/>
      <c r="V154" s="57"/>
      <c r="W154" s="57"/>
      <c r="X154" s="65"/>
      <c r="Y154" s="65"/>
      <c r="Z154" s="65"/>
      <c r="AA154" s="65"/>
      <c r="AB154" s="57"/>
      <c r="AC154" s="57"/>
      <c r="AD154" s="65"/>
      <c r="AE154" s="65"/>
      <c r="AF154" s="57"/>
      <c r="AG154" s="57"/>
      <c r="AH154" s="57"/>
      <c r="AI154" s="57"/>
      <c r="AJ154" s="57"/>
      <c r="AK154" s="65"/>
      <c r="AL154" s="65"/>
      <c r="AM154" s="65"/>
    </row>
    <row r="155" spans="1:81" ht="28" customHeight="1" x14ac:dyDescent="0.55000000000000004">
      <c r="B155" s="57"/>
      <c r="C155" s="57"/>
      <c r="D155" s="57"/>
      <c r="E155" s="57"/>
      <c r="F155" s="65"/>
      <c r="G155" s="65"/>
      <c r="H155" s="65"/>
      <c r="I155" s="65"/>
      <c r="J155" s="65"/>
      <c r="K155" s="65"/>
      <c r="L155" s="65"/>
      <c r="M155" s="65"/>
      <c r="N155" s="65"/>
      <c r="O155" s="65"/>
      <c r="P155" s="65"/>
      <c r="Q155" s="158" t="str">
        <f>IF(AND(AH153=0,AH155=""),"実績0人の場合は〇をご記入お願いします→","")</f>
        <v>実績0人の場合は〇をご記入お願いします→</v>
      </c>
      <c r="R155" s="158"/>
      <c r="S155" s="158"/>
      <c r="T155" s="158"/>
      <c r="U155" s="158"/>
      <c r="V155" s="158"/>
      <c r="W155" s="158"/>
      <c r="X155" s="65"/>
      <c r="Y155" s="251" t="s">
        <v>95</v>
      </c>
      <c r="Z155" s="251"/>
      <c r="AA155" s="251"/>
      <c r="AB155" s="251"/>
      <c r="AC155" s="251"/>
      <c r="AD155" s="251"/>
      <c r="AE155" s="251"/>
      <c r="AF155" s="251"/>
      <c r="AG155" s="251"/>
      <c r="AH155" s="252"/>
      <c r="AI155" s="252"/>
      <c r="AJ155" s="252"/>
      <c r="AK155" s="65"/>
      <c r="AL155" s="65"/>
      <c r="AM155" s="65"/>
    </row>
    <row r="156" spans="1:81" ht="10.5" customHeight="1" x14ac:dyDescent="0.55000000000000004">
      <c r="B156" s="57"/>
      <c r="C156" s="57"/>
      <c r="D156" s="57"/>
      <c r="E156" s="57"/>
      <c r="F156" s="65"/>
      <c r="G156" s="65"/>
      <c r="H156" s="65"/>
      <c r="I156" s="65"/>
      <c r="J156" s="65"/>
      <c r="K156" s="65"/>
      <c r="L156" s="65"/>
      <c r="M156" s="65"/>
      <c r="N156" s="65"/>
      <c r="O156" s="65"/>
      <c r="P156" s="65"/>
      <c r="Q156" s="65"/>
      <c r="R156" s="65"/>
      <c r="S156" s="57"/>
      <c r="T156" s="57"/>
      <c r="U156" s="57"/>
      <c r="V156" s="57"/>
      <c r="W156" s="57"/>
      <c r="X156" s="57"/>
      <c r="Y156" s="57"/>
      <c r="Z156" s="57"/>
      <c r="AA156" s="57"/>
      <c r="AB156" s="57"/>
      <c r="AC156" s="57"/>
      <c r="AD156" s="57"/>
      <c r="AE156" s="57"/>
      <c r="AF156" s="57"/>
      <c r="AG156" s="57"/>
      <c r="AH156" s="57"/>
      <c r="AI156" s="57"/>
      <c r="AJ156" s="57"/>
      <c r="AK156" s="57"/>
      <c r="AL156" s="65"/>
      <c r="AM156" s="65"/>
    </row>
    <row r="157" spans="1:81" s="66" customFormat="1" ht="12" customHeight="1" x14ac:dyDescent="0.55000000000000004">
      <c r="A157" s="67"/>
      <c r="B157" s="68"/>
      <c r="C157" s="68"/>
      <c r="D157" s="68"/>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c r="CA157" s="81"/>
      <c r="CB157" s="81"/>
      <c r="CC157" s="81"/>
    </row>
    <row r="158" spans="1:81" ht="19.5" customHeight="1" x14ac:dyDescent="0.55000000000000004">
      <c r="A158" s="56"/>
      <c r="B158" s="186" t="s">
        <v>214</v>
      </c>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7"/>
      <c r="AT158" s="81" t="str">
        <f>+B158</f>
        <v>5．県事業等の活用</v>
      </c>
    </row>
    <row r="159" spans="1:81" ht="9.75" customHeight="1" x14ac:dyDescent="0.4">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row>
    <row r="160" spans="1:81" s="70" customFormat="1" ht="15.75" customHeight="1" x14ac:dyDescent="0.45">
      <c r="B160" s="71" t="s">
        <v>166</v>
      </c>
      <c r="C160" s="72"/>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I160" s="159" t="s">
        <v>102</v>
      </c>
      <c r="AJ160" s="160"/>
      <c r="AK160" s="160"/>
      <c r="AL160" s="161"/>
      <c r="AM160" s="73"/>
      <c r="AO160" s="87"/>
      <c r="AP160" s="87"/>
      <c r="AQ160" s="87"/>
      <c r="AR160" s="87"/>
      <c r="AS160" s="87"/>
      <c r="AT160" s="87"/>
      <c r="AU160" s="87"/>
      <c r="AV160" s="87"/>
      <c r="AW160" s="87"/>
      <c r="AX160" s="87"/>
      <c r="AY160" s="87"/>
      <c r="AZ160" s="87"/>
      <c r="BA160" s="87"/>
      <c r="BB160" s="87"/>
      <c r="BC160" s="87"/>
      <c r="BD160" s="87"/>
      <c r="BE160" s="87"/>
      <c r="BF160" s="87"/>
      <c r="BG160" s="87"/>
      <c r="BH160" s="87"/>
      <c r="BI160" s="87"/>
      <c r="BJ160" s="87"/>
      <c r="BK160" s="87"/>
      <c r="BL160" s="87"/>
      <c r="BM160" s="86"/>
      <c r="BN160" s="86"/>
      <c r="BO160" s="86"/>
      <c r="BP160" s="86"/>
      <c r="BQ160" s="86"/>
      <c r="BR160" s="86"/>
      <c r="BS160" s="86"/>
      <c r="BT160" s="86"/>
      <c r="BU160" s="86"/>
      <c r="BV160" s="86"/>
      <c r="BW160" s="86"/>
      <c r="BX160" s="86"/>
      <c r="BY160" s="86"/>
      <c r="BZ160" s="86"/>
      <c r="CA160" s="86"/>
      <c r="CB160" s="86"/>
      <c r="CC160" s="86"/>
    </row>
    <row r="161" spans="2:81" s="45" customFormat="1" ht="16" customHeight="1" x14ac:dyDescent="0.55000000000000004">
      <c r="B161" s="74" t="s">
        <v>174</v>
      </c>
      <c r="C161" s="47"/>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P161" s="83"/>
      <c r="AQ161" s="83"/>
      <c r="AR161" s="83"/>
      <c r="AS161" s="81"/>
      <c r="AT161" s="81"/>
      <c r="AU161" s="81"/>
      <c r="AV161" s="81"/>
      <c r="AW161" s="81"/>
      <c r="AX161" s="81"/>
      <c r="AY161" s="81"/>
      <c r="AZ161" s="81"/>
      <c r="BA161" s="81"/>
      <c r="BB161" s="81"/>
      <c r="BC161" s="81"/>
      <c r="BD161" s="81"/>
      <c r="BE161" s="81"/>
      <c r="BF161" s="81"/>
      <c r="BG161" s="81"/>
      <c r="BH161" s="81"/>
      <c r="BI161" s="81"/>
      <c r="BJ161" s="81"/>
      <c r="BK161" s="81"/>
      <c r="BL161" s="81"/>
      <c r="BM161" s="83"/>
      <c r="BN161" s="83"/>
      <c r="BO161" s="83"/>
      <c r="BP161" s="83"/>
      <c r="BQ161" s="83"/>
      <c r="BR161" s="83"/>
      <c r="BS161" s="83"/>
      <c r="BT161" s="83"/>
      <c r="BU161" s="83"/>
      <c r="BV161" s="83"/>
      <c r="BW161" s="83"/>
      <c r="BX161" s="83"/>
      <c r="BY161" s="83"/>
      <c r="BZ161" s="83"/>
      <c r="CA161" s="83"/>
      <c r="CB161" s="83"/>
      <c r="CC161" s="83"/>
    </row>
    <row r="162" spans="2:81" s="45" customFormat="1" ht="8.15" customHeight="1" thickBot="1" x14ac:dyDescent="0.6">
      <c r="B162" s="74"/>
      <c r="C162" s="47"/>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P162" s="83"/>
      <c r="AQ162" s="83"/>
      <c r="AR162" s="83"/>
      <c r="AS162" s="81"/>
      <c r="AT162" s="81"/>
      <c r="AU162" s="81"/>
      <c r="AV162" s="81"/>
      <c r="AW162" s="81"/>
      <c r="AX162" s="81"/>
      <c r="AY162" s="81"/>
      <c r="AZ162" s="81"/>
      <c r="BA162" s="81"/>
      <c r="BB162" s="81"/>
      <c r="BC162" s="81"/>
      <c r="BD162" s="81"/>
      <c r="BE162" s="81"/>
      <c r="BF162" s="81"/>
      <c r="BG162" s="81"/>
      <c r="BH162" s="81"/>
      <c r="BI162" s="81"/>
      <c r="BJ162" s="81"/>
      <c r="BK162" s="81"/>
      <c r="BL162" s="81"/>
      <c r="BM162" s="83"/>
      <c r="BN162" s="83"/>
      <c r="BO162" s="83"/>
      <c r="BP162" s="83"/>
      <c r="BQ162" s="83"/>
      <c r="BR162" s="83"/>
      <c r="BS162" s="83"/>
      <c r="BT162" s="83"/>
      <c r="BU162" s="83"/>
      <c r="BV162" s="83"/>
      <c r="BW162" s="83"/>
      <c r="BX162" s="83"/>
      <c r="BY162" s="83"/>
      <c r="BZ162" s="83"/>
      <c r="CA162" s="83"/>
      <c r="CB162" s="83"/>
      <c r="CC162" s="83"/>
    </row>
    <row r="163" spans="2:81" ht="15" customHeight="1" thickBot="1" x14ac:dyDescent="0.6">
      <c r="C163" s="95"/>
      <c r="D163" s="49" t="s">
        <v>175</v>
      </c>
      <c r="E163" s="48"/>
      <c r="F163" s="48"/>
      <c r="G163" s="48"/>
      <c r="H163" s="48"/>
      <c r="I163" s="48"/>
      <c r="L163" s="95"/>
      <c r="M163" s="49" t="s">
        <v>176</v>
      </c>
      <c r="N163" s="48"/>
      <c r="O163" s="48"/>
      <c r="P163" s="49"/>
      <c r="Q163" s="49"/>
      <c r="R163" s="15" t="s">
        <v>177</v>
      </c>
      <c r="S163" s="45"/>
      <c r="AS163" s="116" t="s">
        <v>107</v>
      </c>
      <c r="AT163" s="113">
        <f>+C163</f>
        <v>0</v>
      </c>
      <c r="AU163" s="113">
        <f>+L163</f>
        <v>0</v>
      </c>
    </row>
    <row r="164" spans="2:81" ht="9.75" customHeight="1" x14ac:dyDescent="0.4">
      <c r="R164" s="73"/>
      <c r="AP164" s="15"/>
    </row>
    <row r="165" spans="2:81" s="70" customFormat="1" ht="16" customHeight="1" x14ac:dyDescent="0.45">
      <c r="B165" s="71" t="s">
        <v>185</v>
      </c>
      <c r="C165" s="72"/>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15"/>
      <c r="AP165" s="86"/>
      <c r="AQ165" s="86"/>
      <c r="AR165" s="86"/>
      <c r="AS165" s="87"/>
      <c r="AT165" s="87"/>
      <c r="AU165" s="87"/>
      <c r="AV165" s="87"/>
      <c r="AW165" s="87"/>
      <c r="AX165" s="87"/>
      <c r="AY165" s="87"/>
      <c r="AZ165" s="87"/>
      <c r="BA165" s="87"/>
      <c r="BB165" s="87"/>
      <c r="BC165" s="87"/>
      <c r="BD165" s="87"/>
      <c r="BE165" s="87"/>
      <c r="BF165" s="87"/>
      <c r="BG165" s="87"/>
      <c r="BH165" s="87"/>
      <c r="BI165" s="87"/>
      <c r="BJ165" s="87"/>
      <c r="BK165" s="87"/>
      <c r="BL165" s="87"/>
      <c r="BM165" s="86"/>
      <c r="BN165" s="86"/>
      <c r="BO165" s="86"/>
      <c r="BP165" s="86"/>
      <c r="BQ165" s="86"/>
      <c r="BR165" s="86"/>
      <c r="BS165" s="86"/>
      <c r="BT165" s="86"/>
      <c r="BU165" s="86"/>
      <c r="BV165" s="86"/>
      <c r="BW165" s="86"/>
      <c r="BX165" s="86"/>
      <c r="BY165" s="86"/>
      <c r="BZ165" s="86"/>
      <c r="CA165" s="86"/>
      <c r="CB165" s="86"/>
      <c r="CC165" s="86"/>
    </row>
    <row r="166" spans="2:81" s="45" customFormat="1" ht="8.15" customHeight="1" thickBot="1" x14ac:dyDescent="0.6">
      <c r="B166" s="74"/>
      <c r="C166" s="47"/>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P166" s="83"/>
      <c r="AQ166" s="83"/>
      <c r="AR166" s="83"/>
      <c r="AS166" s="81"/>
      <c r="AT166" s="81"/>
      <c r="AU166" s="81"/>
      <c r="AV166" s="81"/>
      <c r="AW166" s="81"/>
      <c r="AX166" s="81"/>
      <c r="AY166" s="81"/>
      <c r="AZ166" s="81"/>
      <c r="BA166" s="81"/>
      <c r="BB166" s="81"/>
      <c r="BC166" s="81"/>
      <c r="BD166" s="81"/>
      <c r="BE166" s="81"/>
      <c r="BF166" s="81"/>
      <c r="BG166" s="81"/>
      <c r="BH166" s="81"/>
      <c r="BI166" s="81"/>
      <c r="BJ166" s="81"/>
      <c r="BK166" s="81"/>
      <c r="BL166" s="81"/>
      <c r="BM166" s="83"/>
      <c r="BN166" s="83"/>
      <c r="BO166" s="83"/>
      <c r="BP166" s="83"/>
      <c r="BQ166" s="83"/>
      <c r="BR166" s="83"/>
      <c r="BS166" s="83"/>
      <c r="BT166" s="83"/>
      <c r="BU166" s="83"/>
      <c r="BV166" s="83"/>
      <c r="BW166" s="83"/>
      <c r="BX166" s="83"/>
      <c r="BY166" s="83"/>
      <c r="BZ166" s="83"/>
      <c r="CA166" s="83"/>
      <c r="CB166" s="83"/>
      <c r="CC166" s="83"/>
    </row>
    <row r="167" spans="2:81" ht="15" customHeight="1" thickBot="1" x14ac:dyDescent="0.6">
      <c r="C167" s="95"/>
      <c r="D167" s="49" t="s">
        <v>145</v>
      </c>
      <c r="E167" s="48"/>
      <c r="F167" s="48"/>
      <c r="G167" s="48"/>
      <c r="H167" s="48"/>
      <c r="I167" s="48"/>
      <c r="T167" s="95"/>
      <c r="U167" s="49" t="s">
        <v>144</v>
      </c>
      <c r="V167" s="45"/>
      <c r="AE167" s="48"/>
      <c r="AF167" s="48"/>
      <c r="AG167" s="48"/>
      <c r="AH167" s="16"/>
      <c r="AI167" s="16"/>
      <c r="AJ167" s="16"/>
      <c r="AS167" s="116" t="s">
        <v>107</v>
      </c>
      <c r="AT167" s="113">
        <f>+C167</f>
        <v>0</v>
      </c>
      <c r="AU167" s="113">
        <f>+C169</f>
        <v>0</v>
      </c>
      <c r="AV167" s="113">
        <f>+C171</f>
        <v>0</v>
      </c>
      <c r="AW167" s="113">
        <f>+C173</f>
        <v>0</v>
      </c>
      <c r="AX167" s="113">
        <f>+C175</f>
        <v>0</v>
      </c>
      <c r="AY167" s="113">
        <f>+T167</f>
        <v>0</v>
      </c>
      <c r="AZ167" s="113">
        <f>+T173</f>
        <v>0</v>
      </c>
      <c r="BA167" s="113">
        <f>+T175</f>
        <v>0</v>
      </c>
      <c r="BB167" s="113"/>
      <c r="BC167" s="113"/>
    </row>
    <row r="168" spans="2:81" ht="4" customHeight="1" x14ac:dyDescent="0.55000000000000004">
      <c r="AH168" s="16"/>
      <c r="AI168" s="16"/>
      <c r="AJ168" s="16"/>
    </row>
    <row r="169" spans="2:81" ht="15" customHeight="1" x14ac:dyDescent="0.55000000000000004">
      <c r="C169" s="95"/>
      <c r="D169" s="49" t="s">
        <v>141</v>
      </c>
      <c r="E169" s="48"/>
      <c r="F169" s="48"/>
      <c r="G169" s="48"/>
    </row>
    <row r="170" spans="2:81" ht="4" customHeight="1" x14ac:dyDescent="0.55000000000000004"/>
    <row r="171" spans="2:81" ht="15" customHeight="1" x14ac:dyDescent="0.55000000000000004">
      <c r="C171" s="95"/>
      <c r="D171" s="49" t="s">
        <v>307</v>
      </c>
      <c r="E171" s="49"/>
      <c r="R171" s="48"/>
      <c r="U171" s="48"/>
      <c r="V171" s="48"/>
      <c r="W171" s="48"/>
      <c r="X171" s="48"/>
      <c r="AC171" s="48"/>
    </row>
    <row r="172" spans="2:81" ht="4" customHeight="1" x14ac:dyDescent="0.55000000000000004"/>
    <row r="173" spans="2:81" ht="15" customHeight="1" x14ac:dyDescent="0.55000000000000004">
      <c r="C173" s="95"/>
      <c r="D173" s="49" t="s">
        <v>142</v>
      </c>
      <c r="E173" s="48"/>
      <c r="P173" s="49"/>
      <c r="Q173" s="49"/>
      <c r="R173" s="49"/>
      <c r="S173" s="49"/>
      <c r="T173" s="95"/>
      <c r="U173" s="133" t="s">
        <v>287</v>
      </c>
      <c r="V173" s="81"/>
      <c r="X173" s="81"/>
      <c r="Y173" s="81"/>
      <c r="Z173" s="81"/>
      <c r="AA173" s="81"/>
      <c r="AB173" s="81"/>
      <c r="AC173" s="81"/>
      <c r="AD173" s="81"/>
      <c r="AE173" s="81"/>
      <c r="AF173" s="81"/>
      <c r="AG173" s="81"/>
      <c r="AH173" s="81"/>
      <c r="AI173" s="81"/>
      <c r="AJ173" s="81"/>
      <c r="AK173" s="81"/>
      <c r="AL173" s="81"/>
      <c r="AM173" s="81"/>
      <c r="AN173" s="81"/>
      <c r="AO173" s="81"/>
    </row>
    <row r="174" spans="2:81" ht="4" customHeight="1" x14ac:dyDescent="0.55000000000000004"/>
    <row r="175" spans="2:81" ht="15" customHeight="1" x14ac:dyDescent="0.55000000000000004">
      <c r="C175" s="95"/>
      <c r="D175" s="49" t="s">
        <v>143</v>
      </c>
      <c r="E175" s="48"/>
      <c r="P175" s="49"/>
      <c r="Q175" s="49"/>
      <c r="R175" s="49"/>
      <c r="S175" s="49"/>
      <c r="T175" s="245"/>
      <c r="U175" s="246"/>
      <c r="V175" s="246"/>
      <c r="W175" s="246"/>
      <c r="X175" s="246"/>
      <c r="Y175" s="246"/>
      <c r="Z175" s="246"/>
      <c r="AA175" s="246"/>
      <c r="AB175" s="246"/>
      <c r="AC175" s="246"/>
      <c r="AD175" s="246"/>
      <c r="AE175" s="246"/>
      <c r="AF175" s="246"/>
      <c r="AG175" s="246"/>
      <c r="AH175" s="246"/>
      <c r="AI175" s="246"/>
      <c r="AJ175" s="246"/>
      <c r="AK175" s="246"/>
      <c r="AL175" s="247"/>
    </row>
    <row r="176" spans="2:81" ht="9" customHeight="1" x14ac:dyDescent="0.55000000000000004">
      <c r="U176" s="48"/>
      <c r="V176" s="48"/>
      <c r="W176" s="48"/>
      <c r="X176" s="48"/>
      <c r="AC176" s="48"/>
    </row>
    <row r="177" spans="1:81" ht="19.5" customHeight="1" x14ac:dyDescent="0.55000000000000004">
      <c r="A177" s="56"/>
      <c r="B177" s="186" t="s">
        <v>40</v>
      </c>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7"/>
      <c r="AT177" s="81" t="str">
        <f>+B177</f>
        <v>6．要望・意見等</v>
      </c>
    </row>
    <row r="178" spans="1:81" ht="5.25" customHeight="1" x14ac:dyDescent="0.4">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198"/>
      <c r="AJ178" s="198"/>
      <c r="AK178" s="198"/>
      <c r="AL178" s="198"/>
      <c r="AM178" s="198"/>
    </row>
    <row r="179" spans="1:81" s="75" customFormat="1" ht="18" customHeight="1" x14ac:dyDescent="0.4">
      <c r="B179" s="46" t="s">
        <v>308</v>
      </c>
      <c r="C179" s="47"/>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73"/>
      <c r="AF179" s="70"/>
      <c r="AG179" s="70"/>
      <c r="AH179" s="70"/>
      <c r="AI179" s="159" t="s">
        <v>102</v>
      </c>
      <c r="AJ179" s="160"/>
      <c r="AK179" s="160"/>
      <c r="AL179" s="161"/>
      <c r="AM179" s="16"/>
      <c r="AP179" s="88"/>
      <c r="AQ179" s="88"/>
      <c r="AR179" s="88"/>
      <c r="AS179" s="89"/>
      <c r="AT179" s="89"/>
      <c r="AU179" s="89"/>
      <c r="AV179" s="89"/>
      <c r="AW179" s="89"/>
      <c r="AX179" s="89"/>
      <c r="AY179" s="89"/>
      <c r="AZ179" s="89"/>
      <c r="BA179" s="89"/>
      <c r="BB179" s="89"/>
      <c r="BC179" s="89"/>
      <c r="BD179" s="89"/>
      <c r="BE179" s="89"/>
      <c r="BF179" s="89"/>
      <c r="BG179" s="89"/>
      <c r="BH179" s="89"/>
      <c r="BI179" s="89"/>
      <c r="BJ179" s="89"/>
      <c r="BK179" s="89"/>
      <c r="BL179" s="89"/>
      <c r="BM179" s="88"/>
      <c r="BN179" s="88"/>
      <c r="BO179" s="88"/>
      <c r="BP179" s="88"/>
      <c r="BQ179" s="88"/>
      <c r="BR179" s="88"/>
      <c r="BS179" s="88"/>
      <c r="BT179" s="88"/>
      <c r="BU179" s="88"/>
      <c r="BV179" s="88"/>
      <c r="BW179" s="88"/>
      <c r="BX179" s="88"/>
      <c r="BY179" s="88"/>
      <c r="BZ179" s="88"/>
      <c r="CA179" s="88"/>
      <c r="CB179" s="88"/>
      <c r="CC179" s="88"/>
    </row>
    <row r="180" spans="1:81" s="45" customFormat="1" ht="6" customHeight="1" thickBot="1" x14ac:dyDescent="0.6">
      <c r="B180" s="74"/>
      <c r="C180" s="47"/>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P180" s="83"/>
      <c r="AQ180" s="83"/>
      <c r="AR180" s="83"/>
      <c r="AS180" s="81"/>
      <c r="AT180" s="81"/>
      <c r="AU180" s="81"/>
      <c r="AV180" s="81"/>
      <c r="AW180" s="81"/>
      <c r="AX180" s="81"/>
      <c r="AY180" s="81"/>
      <c r="AZ180" s="81"/>
      <c r="BA180" s="81"/>
      <c r="BB180" s="81"/>
      <c r="BC180" s="81"/>
      <c r="BD180" s="81"/>
      <c r="BE180" s="81"/>
      <c r="BF180" s="81"/>
      <c r="BG180" s="81"/>
      <c r="BH180" s="81"/>
      <c r="BI180" s="81"/>
      <c r="BJ180" s="81"/>
      <c r="BK180" s="81"/>
      <c r="BL180" s="81"/>
      <c r="BM180" s="83"/>
      <c r="BN180" s="83"/>
      <c r="BO180" s="83"/>
      <c r="BP180" s="83"/>
      <c r="BQ180" s="83"/>
      <c r="BR180" s="83"/>
      <c r="BS180" s="83"/>
      <c r="BT180" s="83"/>
      <c r="BU180" s="83"/>
      <c r="BV180" s="83"/>
      <c r="BW180" s="83"/>
      <c r="BX180" s="83"/>
      <c r="BY180" s="83"/>
      <c r="BZ180" s="83"/>
      <c r="CA180" s="83"/>
      <c r="CB180" s="83"/>
      <c r="CC180" s="83"/>
    </row>
    <row r="181" spans="1:81" s="45" customFormat="1" ht="40" customHeight="1" thickBot="1" x14ac:dyDescent="0.6">
      <c r="B181" s="239"/>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1"/>
      <c r="AM181" s="16"/>
      <c r="AP181" s="83"/>
      <c r="AQ181" s="83"/>
      <c r="AR181" s="83"/>
      <c r="AS181" s="116" t="s">
        <v>107</v>
      </c>
      <c r="AT181" s="81">
        <f>+B181</f>
        <v>0</v>
      </c>
      <c r="AU181" s="81"/>
      <c r="AV181" s="81"/>
      <c r="AW181" s="81"/>
      <c r="AX181" s="81"/>
      <c r="AY181" s="81"/>
      <c r="AZ181" s="81"/>
      <c r="BA181" s="81"/>
      <c r="BB181" s="81"/>
      <c r="BC181" s="81"/>
      <c r="BD181" s="81"/>
      <c r="BE181" s="81"/>
      <c r="BF181" s="81"/>
      <c r="BG181" s="81"/>
      <c r="BH181" s="81"/>
      <c r="BI181" s="81"/>
      <c r="BJ181" s="81"/>
      <c r="BK181" s="81"/>
      <c r="BL181" s="81"/>
      <c r="BM181" s="83"/>
      <c r="BN181" s="83"/>
      <c r="BO181" s="83"/>
      <c r="BP181" s="83"/>
      <c r="BQ181" s="83"/>
      <c r="BR181" s="83"/>
      <c r="BS181" s="83"/>
      <c r="BT181" s="83"/>
      <c r="BU181" s="83"/>
      <c r="BV181" s="83"/>
      <c r="BW181" s="83"/>
      <c r="BX181" s="83"/>
      <c r="BY181" s="83"/>
      <c r="BZ181" s="83"/>
      <c r="CA181" s="83"/>
      <c r="CB181" s="83"/>
      <c r="CC181" s="83"/>
    </row>
    <row r="182" spans="1:81" ht="40" customHeight="1" x14ac:dyDescent="0.55000000000000004">
      <c r="B182" s="242"/>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4"/>
    </row>
    <row r="183" spans="1:81" ht="5.25" customHeight="1" x14ac:dyDescent="0.4">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c r="AE183" s="198"/>
      <c r="AF183" s="198"/>
      <c r="AG183" s="198"/>
      <c r="AH183" s="198"/>
      <c r="AI183" s="198"/>
      <c r="AJ183" s="198"/>
      <c r="AK183" s="198"/>
      <c r="AL183" s="198"/>
      <c r="AM183" s="198"/>
    </row>
    <row r="184" spans="1:81" s="75" customFormat="1" ht="16" customHeight="1" x14ac:dyDescent="0.55000000000000004">
      <c r="B184" s="46" t="s">
        <v>97</v>
      </c>
      <c r="C184" s="47"/>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P184" s="88"/>
      <c r="AQ184" s="88"/>
      <c r="AR184" s="88"/>
      <c r="AS184" s="89"/>
      <c r="AT184" s="89"/>
      <c r="AU184" s="89"/>
      <c r="AV184" s="89"/>
      <c r="AW184" s="89"/>
      <c r="AX184" s="89"/>
      <c r="AY184" s="89"/>
      <c r="AZ184" s="89"/>
      <c r="BA184" s="89"/>
      <c r="BB184" s="89"/>
      <c r="BC184" s="89"/>
      <c r="BD184" s="89"/>
      <c r="BE184" s="89"/>
      <c r="BF184" s="89"/>
      <c r="BG184" s="89"/>
      <c r="BH184" s="89"/>
      <c r="BI184" s="89"/>
      <c r="BJ184" s="89"/>
      <c r="BK184" s="89"/>
      <c r="BL184" s="89"/>
      <c r="BM184" s="88"/>
      <c r="BN184" s="88"/>
      <c r="BO184" s="88"/>
      <c r="BP184" s="88"/>
      <c r="BQ184" s="88"/>
      <c r="BR184" s="88"/>
      <c r="BS184" s="88"/>
      <c r="BT184" s="88"/>
      <c r="BU184" s="88"/>
      <c r="BV184" s="88"/>
      <c r="BW184" s="88"/>
      <c r="BX184" s="88"/>
      <c r="BY184" s="88"/>
      <c r="BZ184" s="88"/>
      <c r="CA184" s="88"/>
      <c r="CB184" s="88"/>
      <c r="CC184" s="88"/>
    </row>
    <row r="185" spans="1:81" s="76" customFormat="1" ht="14.25" customHeight="1" x14ac:dyDescent="0.55000000000000004">
      <c r="B185" s="49" t="s">
        <v>255</v>
      </c>
      <c r="C185" s="49"/>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89"/>
    </row>
    <row r="186" spans="1:81" s="76" customFormat="1" ht="15" customHeight="1" x14ac:dyDescent="0.55000000000000004">
      <c r="B186" s="49" t="s">
        <v>311</v>
      </c>
      <c r="C186" s="49"/>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c r="BW186" s="89"/>
      <c r="BX186" s="89"/>
      <c r="BY186" s="89"/>
      <c r="BZ186" s="89"/>
      <c r="CA186" s="89"/>
      <c r="CB186" s="89"/>
      <c r="CC186" s="89"/>
    </row>
    <row r="187" spans="1:81" s="45" customFormat="1" ht="6" customHeight="1" x14ac:dyDescent="0.55000000000000004">
      <c r="B187" s="74"/>
      <c r="C187" s="47"/>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P187" s="83"/>
      <c r="AQ187" s="83"/>
      <c r="AR187" s="83"/>
      <c r="AS187" s="81"/>
      <c r="AT187" s="81"/>
      <c r="AU187" s="81"/>
      <c r="AV187" s="81"/>
      <c r="AW187" s="81"/>
      <c r="AX187" s="81"/>
      <c r="AY187" s="81"/>
      <c r="AZ187" s="81"/>
      <c r="BA187" s="81"/>
      <c r="BB187" s="81"/>
      <c r="BC187" s="81"/>
      <c r="BD187" s="81"/>
      <c r="BE187" s="81"/>
      <c r="BF187" s="81"/>
      <c r="BG187" s="81"/>
      <c r="BH187" s="81"/>
      <c r="BI187" s="81"/>
      <c r="BJ187" s="81"/>
      <c r="BK187" s="81"/>
      <c r="BL187" s="81"/>
      <c r="BM187" s="83"/>
      <c r="BN187" s="83"/>
      <c r="BO187" s="83"/>
      <c r="BP187" s="83"/>
      <c r="BQ187" s="83"/>
      <c r="BR187" s="83"/>
      <c r="BS187" s="83"/>
      <c r="BT187" s="83"/>
      <c r="BU187" s="83"/>
      <c r="BV187" s="83"/>
      <c r="BW187" s="83"/>
      <c r="BX187" s="83"/>
      <c r="BY187" s="83"/>
      <c r="BZ187" s="83"/>
      <c r="CA187" s="83"/>
      <c r="CB187" s="83"/>
      <c r="CC187" s="83"/>
    </row>
    <row r="188" spans="1:81" ht="19.5" customHeight="1" x14ac:dyDescent="0.55000000000000004">
      <c r="A188" s="77"/>
      <c r="B188" s="186" t="s">
        <v>41</v>
      </c>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7"/>
    </row>
    <row r="189" spans="1:81" ht="5.25" customHeight="1" x14ac:dyDescent="0.4">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198"/>
      <c r="AJ189" s="198"/>
      <c r="AK189" s="198"/>
      <c r="AL189" s="198"/>
      <c r="AM189" s="198"/>
    </row>
    <row r="190" spans="1:81" s="75" customFormat="1" ht="13.5" customHeight="1" x14ac:dyDescent="0.55000000000000004">
      <c r="B190" s="78" t="s">
        <v>111</v>
      </c>
      <c r="C190" s="150" t="s">
        <v>103</v>
      </c>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6"/>
      <c r="AP190" s="88"/>
      <c r="AQ190" s="88"/>
      <c r="AR190" s="88"/>
      <c r="AS190" s="89"/>
      <c r="AT190" s="89"/>
      <c r="AU190" s="89"/>
      <c r="AV190" s="89"/>
      <c r="AW190" s="89"/>
      <c r="AX190" s="89"/>
      <c r="AY190" s="89"/>
      <c r="AZ190" s="89"/>
      <c r="BA190" s="89"/>
      <c r="BB190" s="89"/>
      <c r="BC190" s="89"/>
      <c r="BD190" s="89"/>
      <c r="BE190" s="89"/>
      <c r="BF190" s="89"/>
      <c r="BG190" s="89"/>
      <c r="BH190" s="89"/>
      <c r="BI190" s="89"/>
      <c r="BJ190" s="89"/>
      <c r="BK190" s="89"/>
      <c r="BL190" s="89"/>
      <c r="BM190" s="88"/>
      <c r="BN190" s="88"/>
      <c r="BO190" s="88"/>
      <c r="BP190" s="88"/>
      <c r="BQ190" s="88"/>
      <c r="BR190" s="88"/>
      <c r="BS190" s="88"/>
      <c r="BT190" s="88"/>
      <c r="BU190" s="88"/>
      <c r="BV190" s="88"/>
      <c r="BW190" s="88"/>
      <c r="BX190" s="88"/>
      <c r="BY190" s="88"/>
      <c r="BZ190" s="88"/>
      <c r="CA190" s="88"/>
      <c r="CB190" s="88"/>
      <c r="CC190" s="88"/>
    </row>
    <row r="191" spans="1:81" ht="31.5" customHeight="1" x14ac:dyDescent="0.55000000000000004">
      <c r="B191" s="79" t="s">
        <v>112</v>
      </c>
      <c r="C191" s="150" t="s">
        <v>44</v>
      </c>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c r="AG191" s="150"/>
      <c r="AH191" s="150"/>
      <c r="AI191" s="150"/>
      <c r="AJ191" s="150"/>
      <c r="AK191" s="150"/>
      <c r="AL191" s="150"/>
    </row>
    <row r="192" spans="1:81" ht="13.5" customHeight="1" x14ac:dyDescent="0.55000000000000004">
      <c r="B192" s="78" t="s">
        <v>42</v>
      </c>
      <c r="C192" s="150" t="s">
        <v>286</v>
      </c>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c r="AE192" s="150"/>
      <c r="AF192" s="150"/>
      <c r="AG192" s="150"/>
      <c r="AH192" s="150"/>
      <c r="AI192" s="150"/>
      <c r="AJ192" s="150"/>
      <c r="AK192" s="150"/>
      <c r="AL192" s="150"/>
    </row>
    <row r="193" spans="2:39" ht="13.5" customHeight="1" x14ac:dyDescent="0.55000000000000004">
      <c r="B193" s="78" t="s">
        <v>113</v>
      </c>
      <c r="C193" s="150" t="s">
        <v>114</v>
      </c>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row>
    <row r="194" spans="2:39" ht="13.5" customHeight="1" x14ac:dyDescent="0.55000000000000004">
      <c r="B194" s="78"/>
      <c r="C194" s="150" t="s">
        <v>309</v>
      </c>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150"/>
    </row>
    <row r="195" spans="2:39" ht="13.5" customHeight="1" x14ac:dyDescent="0.55000000000000004">
      <c r="B195" s="78"/>
      <c r="C195" s="150" t="s">
        <v>129</v>
      </c>
      <c r="D195" s="150"/>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c r="AB195" s="150"/>
      <c r="AC195" s="150"/>
      <c r="AD195" s="150"/>
      <c r="AE195" s="150"/>
      <c r="AF195" s="150"/>
      <c r="AG195" s="150"/>
      <c r="AH195" s="150"/>
      <c r="AI195" s="150"/>
      <c r="AJ195" s="150"/>
      <c r="AK195" s="150"/>
      <c r="AL195" s="150"/>
    </row>
    <row r="196" spans="2:39" ht="13.5" customHeight="1" x14ac:dyDescent="0.55000000000000004">
      <c r="B196" s="78"/>
      <c r="C196" s="150" t="s">
        <v>310</v>
      </c>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c r="AG196" s="150"/>
      <c r="AH196" s="150"/>
      <c r="AI196" s="150"/>
      <c r="AJ196" s="150"/>
      <c r="AK196" s="150"/>
      <c r="AL196" s="150"/>
    </row>
    <row r="197" spans="2:39" ht="13.5" customHeight="1" x14ac:dyDescent="0.55000000000000004">
      <c r="B197" s="78"/>
      <c r="C197" s="150" t="s">
        <v>314</v>
      </c>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34"/>
    </row>
    <row r="198" spans="2:39" ht="13.5" customHeight="1" x14ac:dyDescent="0.55000000000000004">
      <c r="B198" s="78" t="s">
        <v>43</v>
      </c>
      <c r="C198" s="150" t="s">
        <v>115</v>
      </c>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row>
    <row r="199" spans="2:39" ht="5.25" customHeight="1" x14ac:dyDescent="0.55000000000000004">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row>
    <row r="200" spans="2:39" ht="14.25" customHeight="1" x14ac:dyDescent="0.55000000000000004">
      <c r="C200" s="150" t="s">
        <v>312</v>
      </c>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c r="AE200" s="150"/>
      <c r="AF200" s="150"/>
      <c r="AG200" s="150"/>
      <c r="AH200" s="150"/>
      <c r="AI200" s="150"/>
      <c r="AJ200" s="150"/>
      <c r="AK200" s="150"/>
      <c r="AL200" s="150"/>
    </row>
    <row r="201" spans="2:39" ht="14.25" customHeight="1" x14ac:dyDescent="0.55000000000000004">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1"/>
      <c r="AJ201" s="131"/>
      <c r="AK201" s="131"/>
      <c r="AL201" s="131"/>
    </row>
    <row r="202" spans="2:39" ht="12.75" customHeight="1" x14ac:dyDescent="0.55000000000000004">
      <c r="B202" s="45" t="s">
        <v>315</v>
      </c>
      <c r="H202" s="88"/>
    </row>
    <row r="203" spans="2:39" ht="6.75" customHeight="1" x14ac:dyDescent="0.55000000000000004">
      <c r="B203" s="45"/>
      <c r="H203" s="88"/>
    </row>
    <row r="204" spans="2:39" ht="18" customHeight="1" x14ac:dyDescent="0.55000000000000004"/>
    <row r="205" spans="2:39" ht="18" customHeight="1" x14ac:dyDescent="0.55000000000000004"/>
  </sheetData>
  <sheetProtection selectLockedCells="1"/>
  <mergeCells count="163">
    <mergeCell ref="D153:K153"/>
    <mergeCell ref="L153:N153"/>
    <mergeCell ref="Z153:AG153"/>
    <mergeCell ref="AH153:AJ153"/>
    <mergeCell ref="Y155:AG155"/>
    <mergeCell ref="AH155:AJ155"/>
    <mergeCell ref="D151:K151"/>
    <mergeCell ref="L151:N151"/>
    <mergeCell ref="W97:AL97"/>
    <mergeCell ref="E130:AM130"/>
    <mergeCell ref="S135:AL137"/>
    <mergeCell ref="Q137:R137"/>
    <mergeCell ref="B18:C18"/>
    <mergeCell ref="B27:AL27"/>
    <mergeCell ref="AH152:AJ152"/>
    <mergeCell ref="L136:N136"/>
    <mergeCell ref="AF140:AM140"/>
    <mergeCell ref="AF145:AK145"/>
    <mergeCell ref="B19:C19"/>
    <mergeCell ref="Q77:W77"/>
    <mergeCell ref="D75:K75"/>
    <mergeCell ref="L74:N74"/>
    <mergeCell ref="Y77:AG77"/>
    <mergeCell ref="AH77:AJ77"/>
    <mergeCell ref="P84:AE84"/>
    <mergeCell ref="N113:AL113"/>
    <mergeCell ref="N121:AL121"/>
    <mergeCell ref="L133:N134"/>
    <mergeCell ref="Q139:AA139"/>
    <mergeCell ref="Q141:AA141"/>
    <mergeCell ref="AB141:AD141"/>
    <mergeCell ref="AB139:AD139"/>
    <mergeCell ref="AI160:AL160"/>
    <mergeCell ref="AI179:AL179"/>
    <mergeCell ref="B188:AM188"/>
    <mergeCell ref="E189:AM189"/>
    <mergeCell ref="B181:AL182"/>
    <mergeCell ref="E183:AM183"/>
    <mergeCell ref="B158:AM158"/>
    <mergeCell ref="E159:AM159"/>
    <mergeCell ref="B177:AM177"/>
    <mergeCell ref="E178:AM178"/>
    <mergeCell ref="T175:AL175"/>
    <mergeCell ref="B8:E9"/>
    <mergeCell ref="J8:Y9"/>
    <mergeCell ref="F8:I9"/>
    <mergeCell ref="AF11:AH11"/>
    <mergeCell ref="AI11:AL11"/>
    <mergeCell ref="D150:K150"/>
    <mergeCell ref="L150:N150"/>
    <mergeCell ref="Z150:AG150"/>
    <mergeCell ref="AH150:AJ150"/>
    <mergeCell ref="B143:AM143"/>
    <mergeCell ref="E144:AM144"/>
    <mergeCell ref="E146:AM146"/>
    <mergeCell ref="C147:O147"/>
    <mergeCell ref="Y147:AK147"/>
    <mergeCell ref="D148:K148"/>
    <mergeCell ref="L148:N148"/>
    <mergeCell ref="Z148:AG148"/>
    <mergeCell ref="AH148:AJ148"/>
    <mergeCell ref="D149:K149"/>
    <mergeCell ref="L149:N149"/>
    <mergeCell ref="L137:N137"/>
    <mergeCell ref="D135:K135"/>
    <mergeCell ref="L135:N135"/>
    <mergeCell ref="D136:K136"/>
    <mergeCell ref="G12:R12"/>
    <mergeCell ref="S12:W13"/>
    <mergeCell ref="S14:W15"/>
    <mergeCell ref="Z71:AG71"/>
    <mergeCell ref="AH71:AJ71"/>
    <mergeCell ref="Z72:AG72"/>
    <mergeCell ref="AH72:AJ72"/>
    <mergeCell ref="Z73:AG73"/>
    <mergeCell ref="AH73:AJ73"/>
    <mergeCell ref="E66:AM66"/>
    <mergeCell ref="D70:K70"/>
    <mergeCell ref="D71:K71"/>
    <mergeCell ref="D72:K72"/>
    <mergeCell ref="D73:K73"/>
    <mergeCell ref="E68:AM68"/>
    <mergeCell ref="Z70:AG70"/>
    <mergeCell ref="Y69:AK69"/>
    <mergeCell ref="D17:U17"/>
    <mergeCell ref="F13:J13"/>
    <mergeCell ref="K13:R13"/>
    <mergeCell ref="B65:AM65"/>
    <mergeCell ref="D19:U19"/>
    <mergeCell ref="D18:R18"/>
    <mergeCell ref="B17:C17"/>
    <mergeCell ref="C200:AL200"/>
    <mergeCell ref="Q132:R132"/>
    <mergeCell ref="Q131:AI131"/>
    <mergeCell ref="Q133:R133"/>
    <mergeCell ref="Q135:R135"/>
    <mergeCell ref="S132:AK132"/>
    <mergeCell ref="S133:AK133"/>
    <mergeCell ref="Q136:R136"/>
    <mergeCell ref="Q134:R134"/>
    <mergeCell ref="S134:AK134"/>
    <mergeCell ref="D133:K134"/>
    <mergeCell ref="O133:O134"/>
    <mergeCell ref="C190:AL190"/>
    <mergeCell ref="C191:AL191"/>
    <mergeCell ref="C192:AL192"/>
    <mergeCell ref="C193:AL193"/>
    <mergeCell ref="C197:AL197"/>
    <mergeCell ref="C198:AL198"/>
    <mergeCell ref="C196:AL196"/>
    <mergeCell ref="Z151:AG151"/>
    <mergeCell ref="AH151:AJ151"/>
    <mergeCell ref="D152:K152"/>
    <mergeCell ref="L152:N152"/>
    <mergeCell ref="Z152:AG152"/>
    <mergeCell ref="AI1:AM1"/>
    <mergeCell ref="AH149:AJ149"/>
    <mergeCell ref="AF139:AL139"/>
    <mergeCell ref="AB6:AC6"/>
    <mergeCell ref="AD6:AM6"/>
    <mergeCell ref="AD5:AM5"/>
    <mergeCell ref="AB5:AC5"/>
    <mergeCell ref="AB7:AC7"/>
    <mergeCell ref="AD7:AM7"/>
    <mergeCell ref="AF33:AK33"/>
    <mergeCell ref="X11:AE11"/>
    <mergeCell ref="X12:AL13"/>
    <mergeCell ref="X14:AL15"/>
    <mergeCell ref="B31:AM31"/>
    <mergeCell ref="B14:E15"/>
    <mergeCell ref="S10:W11"/>
    <mergeCell ref="B10:E11"/>
    <mergeCell ref="B12:E13"/>
    <mergeCell ref="B16:E16"/>
    <mergeCell ref="C131:O131"/>
    <mergeCell ref="D132:K132"/>
    <mergeCell ref="L132:N132"/>
    <mergeCell ref="B122:AM122"/>
    <mergeCell ref="E123:AM123"/>
    <mergeCell ref="F10:R11"/>
    <mergeCell ref="F14:G15"/>
    <mergeCell ref="H15:R15"/>
    <mergeCell ref="D137:K137"/>
    <mergeCell ref="Z74:AG74"/>
    <mergeCell ref="C194:AL194"/>
    <mergeCell ref="Z149:AG149"/>
    <mergeCell ref="C195:AL195"/>
    <mergeCell ref="D138:K138"/>
    <mergeCell ref="L138:N138"/>
    <mergeCell ref="Q155:W155"/>
    <mergeCell ref="AF67:AK67"/>
    <mergeCell ref="AH70:AJ70"/>
    <mergeCell ref="L70:N70"/>
    <mergeCell ref="L71:N71"/>
    <mergeCell ref="L72:N72"/>
    <mergeCell ref="L73:N73"/>
    <mergeCell ref="L75:N75"/>
    <mergeCell ref="AH75:AJ75"/>
    <mergeCell ref="D74:K74"/>
    <mergeCell ref="AH74:AJ74"/>
    <mergeCell ref="Z75:AG75"/>
    <mergeCell ref="C69:O69"/>
    <mergeCell ref="W105:AL105"/>
  </mergeCells>
  <phoneticPr fontId="1"/>
  <conditionalFormatting sqref="C35 E100:E105 N117:N119 C117:C121">
    <cfRule type="containsText" dxfId="54" priority="65" operator="containsText" text="〇">
      <formula>NOT(ISERROR(SEARCH("〇",C35)))</formula>
    </cfRule>
  </conditionalFormatting>
  <conditionalFormatting sqref="C39">
    <cfRule type="containsText" dxfId="53" priority="62" operator="containsText" text="〇">
      <formula>NOT(ISERROR(SEARCH("〇",C39)))</formula>
    </cfRule>
  </conditionalFormatting>
  <conditionalFormatting sqref="C43">
    <cfRule type="containsText" dxfId="52" priority="57" operator="containsText" text="〇">
      <formula>NOT(ISERROR(SEARCH("〇",C43)))</formula>
    </cfRule>
  </conditionalFormatting>
  <conditionalFormatting sqref="C47">
    <cfRule type="containsText" dxfId="51" priority="49" operator="containsText" text="〇">
      <formula>NOT(ISERROR(SEARCH("〇",C47)))</formula>
    </cfRule>
  </conditionalFormatting>
  <conditionalFormatting sqref="C49">
    <cfRule type="containsText" dxfId="50" priority="51" operator="containsText" text="〇">
      <formula>NOT(ISERROR(SEARCH("〇",C49)))</formula>
    </cfRule>
  </conditionalFormatting>
  <conditionalFormatting sqref="C51">
    <cfRule type="containsText" dxfId="49" priority="48" operator="containsText" text="〇">
      <formula>NOT(ISERROR(SEARCH("〇",C51)))</formula>
    </cfRule>
  </conditionalFormatting>
  <conditionalFormatting sqref="C55">
    <cfRule type="containsText" dxfId="48" priority="43" operator="containsText" text="〇">
      <formula>NOT(ISERROR(SEARCH("〇",C55)))</formula>
    </cfRule>
  </conditionalFormatting>
  <conditionalFormatting sqref="C57">
    <cfRule type="containsText" dxfId="47" priority="46" operator="containsText" text="〇">
      <formula>NOT(ISERROR(SEARCH("〇",C57)))</formula>
    </cfRule>
  </conditionalFormatting>
  <conditionalFormatting sqref="C59">
    <cfRule type="containsText" dxfId="46" priority="45" operator="containsText" text="〇">
      <formula>NOT(ISERROR(SEARCH("〇",C59)))</formula>
    </cfRule>
  </conditionalFormatting>
  <conditionalFormatting sqref="C61">
    <cfRule type="containsText" dxfId="45" priority="44" operator="containsText" text="〇">
      <formula>NOT(ISERROR(SEARCH("〇",C61)))</formula>
    </cfRule>
  </conditionalFormatting>
  <conditionalFormatting sqref="C92">
    <cfRule type="containsText" dxfId="44" priority="28" operator="containsText" text="〇">
      <formula>NOT(ISERROR(SEARCH("〇",C92)))</formula>
    </cfRule>
  </conditionalFormatting>
  <conditionalFormatting sqref="C107">
    <cfRule type="containsText" dxfId="43" priority="20" operator="containsText" text="〇">
      <formula>NOT(ISERROR(SEARCH("〇",C107)))</formula>
    </cfRule>
  </conditionalFormatting>
  <conditionalFormatting sqref="C109">
    <cfRule type="containsText" dxfId="42" priority="23" operator="containsText" text="〇">
      <formula>NOT(ISERROR(SEARCH("〇",C109)))</formula>
    </cfRule>
  </conditionalFormatting>
  <conditionalFormatting sqref="C111">
    <cfRule type="containsText" dxfId="41" priority="22" operator="containsText" text="〇">
      <formula>NOT(ISERROR(SEARCH("〇",C111)))</formula>
    </cfRule>
  </conditionalFormatting>
  <conditionalFormatting sqref="C113">
    <cfRule type="containsText" dxfId="40" priority="21" operator="containsText" text="〇">
      <formula>NOT(ISERROR(SEARCH("〇",C113)))</formula>
    </cfRule>
  </conditionalFormatting>
  <conditionalFormatting sqref="C163">
    <cfRule type="containsText" dxfId="39" priority="14" operator="containsText" text="〇">
      <formula>NOT(ISERROR(SEARCH("〇",C163)))</formula>
    </cfRule>
  </conditionalFormatting>
  <conditionalFormatting sqref="C167">
    <cfRule type="containsText" dxfId="38" priority="12" operator="containsText" text="〇">
      <formula>NOT(ISERROR(SEARCH("〇",C167)))</formula>
    </cfRule>
  </conditionalFormatting>
  <conditionalFormatting sqref="C169">
    <cfRule type="containsText" dxfId="37" priority="7" operator="containsText" text="〇">
      <formula>NOT(ISERROR(SEARCH("〇",C169)))</formula>
    </cfRule>
  </conditionalFormatting>
  <conditionalFormatting sqref="C171">
    <cfRule type="containsText" dxfId="36" priority="11" operator="containsText" text="〇">
      <formula>NOT(ISERROR(SEARCH("〇",C171)))</formula>
    </cfRule>
  </conditionalFormatting>
  <conditionalFormatting sqref="C173">
    <cfRule type="containsText" dxfId="35" priority="5" operator="containsText" text="〇">
      <formula>NOT(ISERROR(SEARCH("〇",C173)))</formula>
    </cfRule>
  </conditionalFormatting>
  <conditionalFormatting sqref="C175">
    <cfRule type="containsText" dxfId="34" priority="8" operator="containsText" text="〇">
      <formula>NOT(ISERROR(SEARCH("〇",C175)))</formula>
    </cfRule>
  </conditionalFormatting>
  <conditionalFormatting sqref="D127">
    <cfRule type="containsText" dxfId="33" priority="18" operator="containsText" text="〇">
      <formula>NOT(ISERROR(SEARCH("〇",D127)))</formula>
    </cfRule>
  </conditionalFormatting>
  <conditionalFormatting sqref="D129">
    <cfRule type="containsText" dxfId="32" priority="17" operator="containsText" text="〇">
      <formula>NOT(ISERROR(SEARCH("〇",D129)))</formula>
    </cfRule>
  </conditionalFormatting>
  <conditionalFormatting sqref="E82">
    <cfRule type="containsText" dxfId="31" priority="41" operator="containsText" text="〇">
      <formula>NOT(ISERROR(SEARCH("〇",E82)))</formula>
    </cfRule>
  </conditionalFormatting>
  <conditionalFormatting sqref="E84">
    <cfRule type="containsText" dxfId="30" priority="35" operator="containsText" text="〇">
      <formula>NOT(ISERROR(SEARCH("〇",E84)))</formula>
    </cfRule>
  </conditionalFormatting>
  <conditionalFormatting sqref="E89">
    <cfRule type="containsText" dxfId="29" priority="34" operator="containsText" text="〇">
      <formula>NOT(ISERROR(SEARCH("〇",E89)))</formula>
    </cfRule>
  </conditionalFormatting>
  <conditionalFormatting sqref="E96:E97">
    <cfRule type="containsText" dxfId="28" priority="27" operator="containsText" text="〇">
      <formula>NOT(ISERROR(SEARCH("〇",E96)))</formula>
    </cfRule>
  </conditionalFormatting>
  <conditionalFormatting sqref="I35">
    <cfRule type="containsText" dxfId="27" priority="64" operator="containsText" text="〇">
      <formula>NOT(ISERROR(SEARCH("〇",I35)))</formula>
    </cfRule>
  </conditionalFormatting>
  <conditionalFormatting sqref="I43">
    <cfRule type="containsText" dxfId="26" priority="56" operator="containsText" text="〇">
      <formula>NOT(ISERROR(SEARCH("〇",I43)))</formula>
    </cfRule>
  </conditionalFormatting>
  <conditionalFormatting sqref="J82">
    <cfRule type="containsText" dxfId="25" priority="40" operator="containsText" text="〇">
      <formula>NOT(ISERROR(SEARCH("〇",J82)))</formula>
    </cfRule>
  </conditionalFormatting>
  <conditionalFormatting sqref="J89">
    <cfRule type="containsText" dxfId="24" priority="30" operator="containsText" text="〇">
      <formula>NOT(ISERROR(SEARCH("〇",J89)))</formula>
    </cfRule>
  </conditionalFormatting>
  <conditionalFormatting sqref="J95">
    <cfRule type="containsText" dxfId="23" priority="3" operator="containsText" text="〇">
      <formula>NOT(ISERROR(SEARCH("〇",J95)))</formula>
    </cfRule>
  </conditionalFormatting>
  <conditionalFormatting sqref="L163">
    <cfRule type="containsText" dxfId="22" priority="13" operator="containsText" text="〇">
      <formula>NOT(ISERROR(SEARCH("〇",L163)))</formula>
    </cfRule>
  </conditionalFormatting>
  <conditionalFormatting sqref="N35">
    <cfRule type="containsText" dxfId="21" priority="66" operator="containsText" text="〇">
      <formula>NOT(ISERROR(SEARCH("〇",N35)))</formula>
    </cfRule>
  </conditionalFormatting>
  <conditionalFormatting sqref="N39">
    <cfRule type="containsText" dxfId="20" priority="61" operator="containsText" text="〇">
      <formula>NOT(ISERROR(SEARCH("〇",N39)))</formula>
    </cfRule>
  </conditionalFormatting>
  <conditionalFormatting sqref="N82">
    <cfRule type="containsText" dxfId="19" priority="39" operator="containsText" text="〇">
      <formula>NOT(ISERROR(SEARCH("〇",N82)))</formula>
    </cfRule>
  </conditionalFormatting>
  <conditionalFormatting sqref="O43">
    <cfRule type="containsText" dxfId="18" priority="55" operator="containsText" text="〇">
      <formula>NOT(ISERROR(SEARCH("〇",O43)))</formula>
    </cfRule>
  </conditionalFormatting>
  <conditionalFormatting sqref="Q89">
    <cfRule type="containsText" dxfId="17" priority="6" operator="containsText" text="〇">
      <formula>NOT(ISERROR(SEARCH("〇",Q89)))</formula>
    </cfRule>
  </conditionalFormatting>
  <conditionalFormatting sqref="R82">
    <cfRule type="containsText" dxfId="16" priority="38" operator="containsText" text="〇">
      <formula>NOT(ISERROR(SEARCH("〇",R82)))</formula>
    </cfRule>
  </conditionalFormatting>
  <conditionalFormatting sqref="T167">
    <cfRule type="containsText" dxfId="15" priority="9" operator="containsText" text="〇">
      <formula>NOT(ISERROR(SEARCH("〇",T167)))</formula>
    </cfRule>
  </conditionalFormatting>
  <conditionalFormatting sqref="T173">
    <cfRule type="containsText" dxfId="14" priority="4" operator="containsText" text="〇">
      <formula>NOT(ISERROR(SEARCH("〇",T173)))</formula>
    </cfRule>
  </conditionalFormatting>
  <conditionalFormatting sqref="U35">
    <cfRule type="containsText" dxfId="13" priority="63" operator="containsText" text="〇">
      <formula>NOT(ISERROR(SEARCH("〇",U35)))</formula>
    </cfRule>
  </conditionalFormatting>
  <conditionalFormatting sqref="U43">
    <cfRule type="containsText" dxfId="12" priority="53" operator="containsText" text="〇">
      <formula>NOT(ISERROR(SEARCH("〇",U43)))</formula>
    </cfRule>
  </conditionalFormatting>
  <conditionalFormatting sqref="U95">
    <cfRule type="containsText" dxfId="11" priority="2" operator="containsText" text="〇">
      <formula>NOT(ISERROR(SEARCH("〇",U95)))</formula>
    </cfRule>
  </conditionalFormatting>
  <conditionalFormatting sqref="W82">
    <cfRule type="containsText" dxfId="10" priority="37" operator="containsText" text="〇">
      <formula>NOT(ISERROR(SEARCH("〇",W82)))</formula>
    </cfRule>
  </conditionalFormatting>
  <conditionalFormatting sqref="W89">
    <cfRule type="containsText" dxfId="9" priority="32" operator="containsText" text="〇">
      <formula>NOT(ISERROR(SEARCH("〇",W89)))</formula>
    </cfRule>
  </conditionalFormatting>
  <conditionalFormatting sqref="Y39">
    <cfRule type="containsText" dxfId="8" priority="60" operator="containsText" text="〇">
      <formula>NOT(ISERROR(SEARCH("〇",Y39)))</formula>
    </cfRule>
  </conditionalFormatting>
  <conditionalFormatting sqref="AB82">
    <cfRule type="containsText" dxfId="7" priority="36" operator="containsText" text="〇">
      <formula>NOT(ISERROR(SEARCH("〇",AB82)))</formula>
    </cfRule>
  </conditionalFormatting>
  <conditionalFormatting sqref="AB139:AD139 AB141:AD141">
    <cfRule type="containsText" dxfId="6" priority="16" operator="containsText" text="〇">
      <formula>NOT(ISERROR(SEARCH("〇",AB139)))</formula>
    </cfRule>
  </conditionalFormatting>
  <conditionalFormatting sqref="AD89">
    <cfRule type="containsText" dxfId="5" priority="31" operator="containsText" text="〇">
      <formula>NOT(ISERROR(SEARCH("〇",AD89)))</formula>
    </cfRule>
  </conditionalFormatting>
  <conditionalFormatting sqref="AE95">
    <cfRule type="containsText" dxfId="4" priority="1" operator="containsText" text="〇">
      <formula>NOT(ISERROR(SEARCH("〇",AE95)))</formula>
    </cfRule>
  </conditionalFormatting>
  <conditionalFormatting sqref="AH39">
    <cfRule type="containsText" dxfId="3" priority="58" operator="containsText" text="〇">
      <formula>NOT(ISERROR(SEARCH("〇",AH39)))</formula>
    </cfRule>
  </conditionalFormatting>
  <conditionalFormatting sqref="AH77:AJ77">
    <cfRule type="containsText" dxfId="2" priority="42" operator="containsText" text="〇">
      <formula>NOT(ISERROR(SEARCH("〇",AH77)))</formula>
    </cfRule>
  </conditionalFormatting>
  <conditionalFormatting sqref="AH155:AJ155">
    <cfRule type="containsText" dxfId="1" priority="15" operator="containsText" text="〇">
      <formula>NOT(ISERROR(SEARCH("〇",AH155)))</formula>
    </cfRule>
  </conditionalFormatting>
  <dataValidations count="5">
    <dataValidation type="whole" operator="greaterThanOrEqual" allowBlank="1" showInputMessage="1" showErrorMessage="1" sqref="L70:N74 AH70:AJ74 L132:N137 L148:N152 AH148:AJ152 F16:R16" xr:uid="{00000000-0002-0000-0000-000001000000}">
      <formula1>0</formula1>
    </dataValidation>
    <dataValidation type="list" allowBlank="1" showInputMessage="1" showErrorMessage="1" sqref="AH77:AJ77 C107 C111 AB82 C55 AH155:AJ155 E82 AB141:AD141 AB139:AD139 J89 L163 T167 C175 E100:E105 C163 D129 D127 C59 C57 C61 C51 C49 C47 U43 O43 I43 C43 AH39 Y39 N39 C39 U35 N35 I35 C35 W82 C167 C109 C113 T173 C92 W89 AD89 E89 E84 J82 N82 R82 C169 N117:N119 C117:C121 Q89 C171 C173 E96:E97 U95 AE95 J95" xr:uid="{00000000-0002-0000-0000-000002000000}">
      <formula1>$AO$5:$AO$6</formula1>
    </dataValidation>
    <dataValidation type="custom" allowBlank="1" showInputMessage="1" showErrorMessage="1" sqref="X14:AL15" xr:uid="{00000000-0002-0000-0000-000003000000}">
      <formula1>LENB(X14)=LEN(X14)</formula1>
    </dataValidation>
    <dataValidation type="list" allowBlank="1" showInputMessage="1" showErrorMessage="1" sqref="F14:G15" xr:uid="{00000000-0002-0000-0000-000000000000}">
      <formula1>$AO$11:$AO$34</formula1>
    </dataValidation>
    <dataValidation type="list" allowBlank="1" showInputMessage="1" showErrorMessage="1" sqref="F13:I13" xr:uid="{53F5860D-598B-4D09-B5C9-27B2DEF11289}">
      <formula1>$BC$11:$BC$30</formula1>
    </dataValidation>
  </dataValidations>
  <hyperlinks>
    <hyperlink ref="AB5" r:id="rId1" display="jakunen-shien@pref.shimane.lg.jp" xr:uid="{00000000-0004-0000-0000-000000000000}"/>
    <hyperlink ref="AD5:AM5" r:id="rId2" display="jakunen-shien@pref.shimane.lg.jp" xr:uid="{00000000-0004-0000-0000-000001000000}"/>
  </hyperlinks>
  <printOptions horizontalCentered="1"/>
  <pageMargins left="0.39370078740157483" right="0.39370078740157483" top="0.35433070866141736" bottom="0.35433070866141736" header="0.11811023622047245" footer="0.11811023622047245"/>
  <pageSetup paperSize="9" scale="96" orientation="portrait" r:id="rId3"/>
  <headerFooter>
    <oddFooter xml:space="preserve">&amp;C&amp;"BIZ UDPゴシック,標準"&amp;P / &amp;N </oddFooter>
  </headerFooter>
  <rowBreaks count="3" manualBreakCount="3">
    <brk id="64" max="38" man="1"/>
    <brk id="121" max="38" man="1"/>
    <brk id="157" max="38"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4"/>
  <sheetViews>
    <sheetView workbookViewId="0">
      <selection activeCell="M20" sqref="M20"/>
    </sheetView>
  </sheetViews>
  <sheetFormatPr defaultRowHeight="18" x14ac:dyDescent="0.55000000000000004"/>
  <cols>
    <col min="1" max="1" width="2.58203125" customWidth="1"/>
    <col min="11" max="11" width="4.08203125" customWidth="1"/>
  </cols>
  <sheetData>
    <row r="1" spans="1:13" x14ac:dyDescent="0.55000000000000004">
      <c r="A1" s="6" t="s">
        <v>2</v>
      </c>
    </row>
    <row r="3" spans="1:13" x14ac:dyDescent="0.55000000000000004">
      <c r="B3" s="7"/>
      <c r="C3" s="8"/>
      <c r="D3" s="8"/>
      <c r="E3" s="8"/>
      <c r="F3" s="8"/>
      <c r="G3" s="8"/>
      <c r="H3" s="8"/>
      <c r="I3" s="8"/>
      <c r="J3" s="8"/>
      <c r="K3" s="8"/>
      <c r="L3" s="8"/>
      <c r="M3" s="4"/>
    </row>
    <row r="4" spans="1:13" x14ac:dyDescent="0.55000000000000004">
      <c r="B4" s="1"/>
      <c r="C4" s="2"/>
      <c r="D4" s="2"/>
      <c r="E4" s="2"/>
      <c r="F4" s="2"/>
      <c r="G4" s="2"/>
      <c r="H4" s="2"/>
      <c r="I4" s="2"/>
      <c r="J4" s="2"/>
      <c r="K4" s="2"/>
      <c r="L4" s="2"/>
      <c r="M4" s="3"/>
    </row>
    <row r="5" spans="1:13" x14ac:dyDescent="0.55000000000000004">
      <c r="B5" s="1"/>
      <c r="C5" s="2"/>
      <c r="D5" s="2"/>
      <c r="E5" s="2"/>
      <c r="F5" s="2"/>
      <c r="G5" s="2"/>
      <c r="H5" s="2"/>
      <c r="I5" s="2"/>
      <c r="J5" s="2"/>
      <c r="K5" s="2"/>
      <c r="L5" s="2"/>
      <c r="M5" s="3"/>
    </row>
    <row r="6" spans="1:13" x14ac:dyDescent="0.55000000000000004">
      <c r="B6" s="1"/>
      <c r="C6" s="2"/>
      <c r="D6" s="2"/>
      <c r="E6" s="2"/>
      <c r="F6" s="2"/>
      <c r="G6" s="2"/>
      <c r="H6" s="2"/>
      <c r="I6" s="2"/>
      <c r="J6" s="2"/>
      <c r="K6" s="2"/>
      <c r="L6" s="2"/>
      <c r="M6" s="3"/>
    </row>
    <row r="7" spans="1:13" x14ac:dyDescent="0.55000000000000004">
      <c r="B7" s="1"/>
      <c r="C7" s="2"/>
      <c r="D7" s="2"/>
      <c r="E7" s="2"/>
      <c r="F7" s="2"/>
      <c r="G7" s="2"/>
      <c r="H7" s="2"/>
      <c r="I7" s="2"/>
      <c r="J7" s="2"/>
      <c r="K7" s="2"/>
      <c r="L7" s="2"/>
      <c r="M7" s="3"/>
    </row>
    <row r="8" spans="1:13" x14ac:dyDescent="0.55000000000000004">
      <c r="B8" s="1"/>
      <c r="C8" s="2"/>
      <c r="D8" s="2"/>
      <c r="E8" s="2"/>
      <c r="F8" s="2"/>
      <c r="G8" s="2"/>
      <c r="H8" s="2"/>
      <c r="I8" s="2"/>
      <c r="J8" s="2"/>
      <c r="K8" s="2"/>
      <c r="L8" s="2"/>
      <c r="M8" s="3"/>
    </row>
    <row r="9" spans="1:13" x14ac:dyDescent="0.55000000000000004">
      <c r="B9" s="1"/>
      <c r="C9" s="2"/>
      <c r="D9" s="2"/>
      <c r="E9" s="2"/>
      <c r="F9" s="2"/>
      <c r="G9" s="2"/>
      <c r="H9" s="2"/>
      <c r="I9" s="2"/>
      <c r="J9" s="2"/>
      <c r="K9" s="2"/>
      <c r="L9" s="2"/>
      <c r="M9" s="3"/>
    </row>
    <row r="10" spans="1:13" x14ac:dyDescent="0.55000000000000004">
      <c r="B10" s="1"/>
      <c r="C10" s="2"/>
      <c r="D10" s="2"/>
      <c r="E10" s="2"/>
      <c r="F10" s="2"/>
      <c r="G10" s="2"/>
      <c r="H10" s="2"/>
      <c r="I10" s="2"/>
      <c r="J10" s="2"/>
      <c r="K10" s="2"/>
      <c r="L10" s="2"/>
      <c r="M10" s="3"/>
    </row>
    <row r="11" spans="1:13" x14ac:dyDescent="0.55000000000000004">
      <c r="B11" s="1"/>
      <c r="C11" s="2"/>
      <c r="D11" s="2"/>
      <c r="E11" s="2"/>
      <c r="F11" s="2"/>
      <c r="G11" s="2"/>
      <c r="H11" s="2"/>
      <c r="I11" s="2"/>
      <c r="J11" s="2"/>
      <c r="K11" s="2"/>
      <c r="L11" s="2"/>
      <c r="M11" s="3"/>
    </row>
    <row r="12" spans="1:13" x14ac:dyDescent="0.55000000000000004">
      <c r="B12" s="1"/>
      <c r="C12" s="2"/>
      <c r="D12" s="2"/>
      <c r="E12" s="2"/>
      <c r="F12" s="2"/>
      <c r="G12" s="2"/>
      <c r="H12" s="2"/>
      <c r="I12" s="2"/>
      <c r="J12" s="2"/>
      <c r="K12" s="2"/>
      <c r="L12" s="2"/>
      <c r="M12" s="3"/>
    </row>
    <row r="13" spans="1:13" x14ac:dyDescent="0.55000000000000004">
      <c r="B13" s="1"/>
      <c r="C13" s="2"/>
      <c r="D13" s="2"/>
      <c r="E13" s="2"/>
      <c r="F13" s="2"/>
      <c r="G13" s="2"/>
      <c r="H13" s="2"/>
      <c r="I13" s="2"/>
      <c r="J13" s="2"/>
      <c r="K13" s="2"/>
      <c r="L13" s="2"/>
      <c r="M13" s="3"/>
    </row>
    <row r="14" spans="1:13" x14ac:dyDescent="0.55000000000000004">
      <c r="B14" s="9"/>
      <c r="C14" s="10"/>
      <c r="D14" s="10"/>
      <c r="E14" s="10"/>
      <c r="F14" s="10"/>
      <c r="G14" s="10"/>
      <c r="H14" s="10"/>
      <c r="I14" s="10"/>
      <c r="J14" s="10"/>
      <c r="K14" s="10"/>
      <c r="L14" s="10"/>
      <c r="M14" s="5"/>
    </row>
  </sheetData>
  <phoneticPr fontId="1"/>
  <pageMargins left="0.31496062992125984" right="0.31496062992125984"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G43"/>
  <sheetViews>
    <sheetView showGridLines="0" view="pageBreakPreview" zoomScaleNormal="100" zoomScaleSheetLayoutView="100" workbookViewId="0">
      <selection activeCell="AO26" sqref="AO26"/>
    </sheetView>
  </sheetViews>
  <sheetFormatPr defaultColWidth="9" defaultRowHeight="14" x14ac:dyDescent="0.55000000000000004"/>
  <cols>
    <col min="1" max="1" width="1.33203125" style="15" customWidth="1"/>
    <col min="2" max="2" width="2.08203125" style="15" customWidth="1"/>
    <col min="3" max="5" width="2.58203125" style="15" customWidth="1"/>
    <col min="6" max="10" width="2.25" style="15" customWidth="1"/>
    <col min="11" max="11" width="3.75" style="15" customWidth="1"/>
    <col min="12" max="19" width="2.25" style="15" customWidth="1"/>
    <col min="20" max="20" width="0.75" style="15" customWidth="1"/>
    <col min="21" max="21" width="2.25" style="15" customWidth="1"/>
    <col min="22" max="22" width="1.25" style="15" customWidth="1"/>
    <col min="23" max="27" width="2.25" style="15" customWidth="1"/>
    <col min="28" max="29" width="2.58203125" style="15" customWidth="1"/>
    <col min="30" max="31" width="2.25" style="15" customWidth="1"/>
    <col min="32" max="32" width="2.58203125" style="15" customWidth="1"/>
    <col min="33" max="33" width="4.5" style="15" customWidth="1"/>
    <col min="34" max="36" width="2.58203125" style="15" customWidth="1"/>
    <col min="37" max="38" width="2.25" style="15" customWidth="1"/>
    <col min="39" max="40" width="2.58203125" style="15" customWidth="1"/>
    <col min="41" max="41" width="19.33203125" style="81" customWidth="1"/>
    <col min="42" max="43" width="2.58203125" style="81" customWidth="1"/>
    <col min="44" max="44" width="4.08203125" style="81" customWidth="1"/>
    <col min="45" max="59" width="3.83203125" style="81" customWidth="1"/>
    <col min="60" max="16384" width="9" style="15"/>
  </cols>
  <sheetData>
    <row r="1" spans="1:59" s="81" customFormat="1" ht="26.25" customHeight="1" x14ac:dyDescent="0.55000000000000004">
      <c r="A1" s="91" t="s">
        <v>139</v>
      </c>
      <c r="B1" s="14"/>
      <c r="C1" s="14"/>
      <c r="D1" s="14"/>
      <c r="E1" s="14"/>
      <c r="F1" s="13"/>
      <c r="G1" s="13"/>
      <c r="H1" s="13"/>
      <c r="I1" s="13"/>
      <c r="J1" s="13"/>
      <c r="K1" s="13"/>
      <c r="L1" s="13"/>
      <c r="M1" s="13"/>
      <c r="N1" s="13"/>
      <c r="O1" s="13"/>
      <c r="P1" s="13"/>
      <c r="Q1" s="13"/>
      <c r="R1" s="13"/>
      <c r="S1" s="14"/>
      <c r="T1" s="14"/>
      <c r="U1" s="14"/>
      <c r="V1" s="14"/>
      <c r="W1" s="13"/>
      <c r="X1" s="13"/>
      <c r="Y1" s="13"/>
      <c r="Z1" s="13"/>
      <c r="AA1" s="13"/>
      <c r="AB1" s="13"/>
      <c r="AC1" s="13"/>
      <c r="AD1" s="13"/>
      <c r="AE1" s="13"/>
      <c r="AF1" s="14"/>
      <c r="AG1" s="14"/>
      <c r="AH1" s="14"/>
      <c r="AI1" s="14"/>
      <c r="AJ1" s="13"/>
      <c r="AK1" s="13"/>
      <c r="AL1" s="13"/>
      <c r="AM1" s="15"/>
      <c r="AN1" s="15"/>
    </row>
    <row r="2" spans="1:59" ht="9.75" customHeight="1" x14ac:dyDescent="0.4">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row>
    <row r="3" spans="1:59" ht="25.5" customHeight="1" x14ac:dyDescent="0.55000000000000004">
      <c r="B3" s="58"/>
      <c r="C3" s="166" t="s">
        <v>293</v>
      </c>
      <c r="D3" s="167"/>
      <c r="E3" s="167"/>
      <c r="F3" s="167"/>
      <c r="G3" s="167"/>
      <c r="H3" s="167"/>
      <c r="I3" s="167"/>
      <c r="J3" s="167"/>
      <c r="K3" s="167"/>
      <c r="L3" s="167"/>
      <c r="M3" s="167"/>
      <c r="N3" s="167"/>
      <c r="O3" s="168"/>
      <c r="P3" s="58"/>
      <c r="Q3" s="58"/>
      <c r="R3" s="58"/>
      <c r="S3" s="58"/>
      <c r="T3" s="58"/>
      <c r="U3" s="58"/>
      <c r="V3" s="58"/>
      <c r="W3" s="58"/>
      <c r="X3" s="58"/>
      <c r="Y3" s="166" t="s">
        <v>294</v>
      </c>
      <c r="Z3" s="167"/>
      <c r="AA3" s="167"/>
      <c r="AB3" s="167"/>
      <c r="AC3" s="167"/>
      <c r="AD3" s="167"/>
      <c r="AE3" s="167"/>
      <c r="AF3" s="167"/>
      <c r="AG3" s="167"/>
      <c r="AH3" s="167"/>
      <c r="AI3" s="167"/>
      <c r="AJ3" s="167"/>
      <c r="AK3" s="168"/>
      <c r="AL3" s="58"/>
    </row>
    <row r="4" spans="1:59" ht="19.5" customHeight="1" x14ac:dyDescent="0.4">
      <c r="B4" s="58"/>
      <c r="C4" s="59"/>
      <c r="D4" s="151" t="s">
        <v>0</v>
      </c>
      <c r="E4" s="152"/>
      <c r="F4" s="152"/>
      <c r="G4" s="152"/>
      <c r="H4" s="152"/>
      <c r="I4" s="152"/>
      <c r="J4" s="152"/>
      <c r="K4" s="153"/>
      <c r="L4" s="260">
        <v>2</v>
      </c>
      <c r="M4" s="261"/>
      <c r="N4" s="261"/>
      <c r="O4" s="60" t="s">
        <v>1</v>
      </c>
      <c r="P4" s="58"/>
      <c r="Q4" s="58"/>
      <c r="R4" s="58"/>
      <c r="S4" s="58"/>
      <c r="T4" s="58"/>
      <c r="U4" s="58"/>
      <c r="V4" s="58"/>
      <c r="W4" s="58"/>
      <c r="X4" s="58"/>
      <c r="Y4" s="59"/>
      <c r="Z4" s="151" t="s">
        <v>0</v>
      </c>
      <c r="AA4" s="152"/>
      <c r="AB4" s="152"/>
      <c r="AC4" s="152"/>
      <c r="AD4" s="152"/>
      <c r="AE4" s="152"/>
      <c r="AF4" s="152"/>
      <c r="AG4" s="153"/>
      <c r="AH4" s="260">
        <v>1</v>
      </c>
      <c r="AI4" s="261"/>
      <c r="AJ4" s="261"/>
      <c r="AK4" s="60" t="s">
        <v>1</v>
      </c>
      <c r="AL4" s="58"/>
    </row>
    <row r="5" spans="1:59" ht="56.25" customHeight="1" x14ac:dyDescent="0.4">
      <c r="B5" s="58"/>
      <c r="C5" s="61"/>
      <c r="D5" s="151" t="s">
        <v>138</v>
      </c>
      <c r="E5" s="152"/>
      <c r="F5" s="152"/>
      <c r="G5" s="152"/>
      <c r="H5" s="152"/>
      <c r="I5" s="152"/>
      <c r="J5" s="152"/>
      <c r="K5" s="153"/>
      <c r="L5" s="260">
        <v>1</v>
      </c>
      <c r="M5" s="261"/>
      <c r="N5" s="261"/>
      <c r="O5" s="60" t="s">
        <v>1</v>
      </c>
      <c r="P5" s="58"/>
      <c r="Q5" s="58"/>
      <c r="R5" s="58"/>
      <c r="S5" s="58"/>
      <c r="T5" s="58"/>
      <c r="U5" s="58"/>
      <c r="V5" s="58"/>
      <c r="W5" s="58"/>
      <c r="X5" s="58"/>
      <c r="Y5" s="61"/>
      <c r="Z5" s="151" t="s">
        <v>138</v>
      </c>
      <c r="AA5" s="152"/>
      <c r="AB5" s="152"/>
      <c r="AC5" s="152"/>
      <c r="AD5" s="152"/>
      <c r="AE5" s="152"/>
      <c r="AF5" s="152"/>
      <c r="AG5" s="153"/>
      <c r="AH5" s="260">
        <v>1</v>
      </c>
      <c r="AI5" s="261"/>
      <c r="AJ5" s="261"/>
      <c r="AK5" s="60" t="s">
        <v>1</v>
      </c>
      <c r="AL5" s="58"/>
    </row>
    <row r="6" spans="1:59" ht="26.25" customHeight="1" x14ac:dyDescent="0.4">
      <c r="B6" s="58"/>
      <c r="C6" s="61"/>
      <c r="D6" s="151" t="s">
        <v>9</v>
      </c>
      <c r="E6" s="152"/>
      <c r="F6" s="152"/>
      <c r="G6" s="152"/>
      <c r="H6" s="152"/>
      <c r="I6" s="152"/>
      <c r="J6" s="152"/>
      <c r="K6" s="153"/>
      <c r="L6" s="260">
        <v>0</v>
      </c>
      <c r="M6" s="261"/>
      <c r="N6" s="261"/>
      <c r="O6" s="60" t="s">
        <v>1</v>
      </c>
      <c r="P6" s="58"/>
      <c r="Q6" s="58"/>
      <c r="R6" s="58"/>
      <c r="S6" s="58"/>
      <c r="T6" s="58"/>
      <c r="U6" s="58"/>
      <c r="V6" s="58"/>
      <c r="W6" s="58"/>
      <c r="X6" s="58"/>
      <c r="Y6" s="61"/>
      <c r="Z6" s="151" t="s">
        <v>9</v>
      </c>
      <c r="AA6" s="152"/>
      <c r="AB6" s="152"/>
      <c r="AC6" s="152"/>
      <c r="AD6" s="152"/>
      <c r="AE6" s="152"/>
      <c r="AF6" s="152"/>
      <c r="AG6" s="153"/>
      <c r="AH6" s="260">
        <v>0</v>
      </c>
      <c r="AI6" s="261"/>
      <c r="AJ6" s="261"/>
      <c r="AK6" s="60" t="s">
        <v>1</v>
      </c>
      <c r="AL6" s="58"/>
    </row>
    <row r="7" spans="1:59" ht="19.5" customHeight="1" x14ac:dyDescent="0.4">
      <c r="B7" s="58"/>
      <c r="C7" s="61"/>
      <c r="D7" s="151" t="s">
        <v>10</v>
      </c>
      <c r="E7" s="152"/>
      <c r="F7" s="152"/>
      <c r="G7" s="152"/>
      <c r="H7" s="152"/>
      <c r="I7" s="152"/>
      <c r="J7" s="152"/>
      <c r="K7" s="153"/>
      <c r="L7" s="260">
        <v>2</v>
      </c>
      <c r="M7" s="261"/>
      <c r="N7" s="261"/>
      <c r="O7" s="60" t="s">
        <v>1</v>
      </c>
      <c r="P7" s="58"/>
      <c r="Q7" s="58"/>
      <c r="R7" s="58"/>
      <c r="S7" s="58"/>
      <c r="T7" s="58"/>
      <c r="U7" s="58"/>
      <c r="V7" s="58"/>
      <c r="W7" s="58"/>
      <c r="X7" s="58"/>
      <c r="Y7" s="61"/>
      <c r="Z7" s="151" t="s">
        <v>10</v>
      </c>
      <c r="AA7" s="152"/>
      <c r="AB7" s="152"/>
      <c r="AC7" s="152"/>
      <c r="AD7" s="152"/>
      <c r="AE7" s="152"/>
      <c r="AF7" s="152"/>
      <c r="AG7" s="153"/>
      <c r="AH7" s="260">
        <v>1</v>
      </c>
      <c r="AI7" s="261"/>
      <c r="AJ7" s="261"/>
      <c r="AK7" s="60" t="s">
        <v>1</v>
      </c>
      <c r="AL7" s="58"/>
    </row>
    <row r="8" spans="1:59" ht="17.25" customHeight="1" thickBot="1" x14ac:dyDescent="0.45">
      <c r="B8" s="58"/>
      <c r="C8" s="61"/>
      <c r="D8" s="147" t="s">
        <v>137</v>
      </c>
      <c r="E8" s="148"/>
      <c r="F8" s="148"/>
      <c r="G8" s="148"/>
      <c r="H8" s="148"/>
      <c r="I8" s="148"/>
      <c r="J8" s="148"/>
      <c r="K8" s="149"/>
      <c r="L8" s="262">
        <v>0</v>
      </c>
      <c r="M8" s="263"/>
      <c r="N8" s="263"/>
      <c r="O8" s="62" t="s">
        <v>1</v>
      </c>
      <c r="P8" s="58"/>
      <c r="Q8" s="58"/>
      <c r="R8" s="58"/>
      <c r="S8" s="58"/>
      <c r="T8" s="58"/>
      <c r="U8" s="58"/>
      <c r="V8" s="58"/>
      <c r="W8" s="58"/>
      <c r="X8" s="58"/>
      <c r="Y8" s="61"/>
      <c r="Z8" s="147" t="s">
        <v>13</v>
      </c>
      <c r="AA8" s="148"/>
      <c r="AB8" s="148"/>
      <c r="AC8" s="148"/>
      <c r="AD8" s="148"/>
      <c r="AE8" s="148"/>
      <c r="AF8" s="148"/>
      <c r="AG8" s="149"/>
      <c r="AH8" s="262">
        <v>0</v>
      </c>
      <c r="AI8" s="263"/>
      <c r="AJ8" s="263"/>
      <c r="AK8" s="62" t="s">
        <v>1</v>
      </c>
      <c r="AL8" s="58"/>
    </row>
    <row r="9" spans="1:59" ht="30.75" customHeight="1" thickTop="1" x14ac:dyDescent="0.4">
      <c r="B9" s="58"/>
      <c r="C9" s="63"/>
      <c r="D9" s="154" t="s">
        <v>11</v>
      </c>
      <c r="E9" s="154"/>
      <c r="F9" s="154"/>
      <c r="G9" s="154"/>
      <c r="H9" s="154"/>
      <c r="I9" s="154"/>
      <c r="J9" s="154"/>
      <c r="K9" s="155"/>
      <c r="L9" s="156">
        <f>SUM(L4:N8)</f>
        <v>5</v>
      </c>
      <c r="M9" s="157"/>
      <c r="N9" s="157"/>
      <c r="O9" s="64" t="s">
        <v>1</v>
      </c>
      <c r="P9" s="58"/>
      <c r="Q9" s="58"/>
      <c r="R9" s="58"/>
      <c r="S9" s="58"/>
      <c r="T9" s="58"/>
      <c r="U9" s="58"/>
      <c r="V9" s="58"/>
      <c r="W9" s="58"/>
      <c r="X9" s="58"/>
      <c r="Y9" s="63"/>
      <c r="Z9" s="154" t="s">
        <v>11</v>
      </c>
      <c r="AA9" s="154"/>
      <c r="AB9" s="154"/>
      <c r="AC9" s="154"/>
      <c r="AD9" s="154"/>
      <c r="AE9" s="154"/>
      <c r="AF9" s="154"/>
      <c r="AG9" s="155"/>
      <c r="AH9" s="156">
        <f>SUM(AH4:AJ8)</f>
        <v>3</v>
      </c>
      <c r="AI9" s="157"/>
      <c r="AJ9" s="157"/>
      <c r="AK9" s="64" t="s">
        <v>1</v>
      </c>
      <c r="AL9" s="58"/>
    </row>
    <row r="10" spans="1:59" ht="4.5" customHeight="1" x14ac:dyDescent="0.55000000000000004">
      <c r="B10" s="57"/>
      <c r="C10" s="57"/>
      <c r="D10" s="57"/>
      <c r="E10" s="57"/>
      <c r="F10" s="65"/>
      <c r="G10" s="65"/>
      <c r="H10" s="65"/>
      <c r="I10" s="65"/>
      <c r="J10" s="65"/>
      <c r="K10" s="65"/>
      <c r="L10" s="65"/>
      <c r="M10" s="65"/>
      <c r="N10" s="65"/>
      <c r="O10" s="65"/>
      <c r="P10" s="65"/>
      <c r="Q10" s="65"/>
      <c r="R10" s="65"/>
      <c r="S10" s="57"/>
      <c r="T10" s="57"/>
      <c r="U10" s="57"/>
      <c r="V10" s="57"/>
      <c r="W10" s="57"/>
      <c r="X10" s="65"/>
      <c r="Y10" s="65"/>
      <c r="Z10" s="65"/>
      <c r="AA10" s="65"/>
      <c r="AB10" s="57"/>
      <c r="AC10" s="57"/>
      <c r="AD10" s="65"/>
      <c r="AE10" s="65"/>
      <c r="AF10" s="57"/>
      <c r="AG10" s="57"/>
      <c r="AH10" s="57"/>
      <c r="AI10" s="57"/>
      <c r="AJ10" s="57"/>
      <c r="AK10" s="65"/>
      <c r="AL10" s="65"/>
    </row>
    <row r="11" spans="1:59" ht="28" customHeight="1" x14ac:dyDescent="0.55000000000000004">
      <c r="B11" s="57"/>
      <c r="C11" s="57"/>
      <c r="D11" s="57"/>
      <c r="E11" s="57"/>
      <c r="F11" s="65"/>
      <c r="G11" s="65"/>
      <c r="H11" s="65"/>
      <c r="I11" s="65"/>
      <c r="J11" s="65"/>
      <c r="K11" s="65"/>
      <c r="L11" s="65"/>
      <c r="M11" s="65"/>
      <c r="N11" s="65"/>
      <c r="O11" s="65"/>
      <c r="P11" s="65"/>
      <c r="Q11" s="65"/>
      <c r="R11" s="65"/>
      <c r="S11" s="57"/>
      <c r="T11" s="57"/>
      <c r="U11" s="57"/>
      <c r="V11" s="57"/>
      <c r="W11" s="57"/>
      <c r="X11" s="65"/>
      <c r="Y11" s="251" t="s">
        <v>94</v>
      </c>
      <c r="Z11" s="251"/>
      <c r="AA11" s="251"/>
      <c r="AB11" s="251"/>
      <c r="AC11" s="251"/>
      <c r="AD11" s="251"/>
      <c r="AE11" s="251"/>
      <c r="AF11" s="251"/>
      <c r="AG11" s="251"/>
      <c r="AH11" s="264"/>
      <c r="AI11" s="264"/>
      <c r="AJ11" s="264"/>
      <c r="AK11" s="65"/>
      <c r="AL11" s="65"/>
    </row>
    <row r="12" spans="1:59" s="45" customFormat="1" ht="15" customHeight="1" x14ac:dyDescent="0.55000000000000004">
      <c r="B12" s="46"/>
      <c r="C12" s="47"/>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O12" s="83"/>
      <c r="AP12" s="83"/>
      <c r="AQ12" s="83"/>
      <c r="AR12" s="81"/>
      <c r="AS12" s="83"/>
      <c r="AT12" s="83"/>
      <c r="AU12" s="83"/>
      <c r="AV12" s="83"/>
      <c r="AW12" s="83"/>
      <c r="AX12" s="83"/>
      <c r="AY12" s="83"/>
      <c r="AZ12" s="83"/>
      <c r="BA12" s="83"/>
      <c r="BB12" s="83"/>
      <c r="BC12" s="83"/>
      <c r="BD12" s="83"/>
      <c r="BE12" s="83"/>
      <c r="BF12" s="83"/>
      <c r="BG12" s="83"/>
    </row>
    <row r="13" spans="1:59" s="45" customFormat="1" ht="4" customHeight="1" x14ac:dyDescent="0.55000000000000004">
      <c r="AO13" s="83"/>
      <c r="AP13" s="83"/>
      <c r="AQ13" s="83"/>
      <c r="AR13" s="81"/>
      <c r="AS13" s="83"/>
      <c r="AT13" s="83"/>
      <c r="AU13" s="83"/>
      <c r="AV13" s="83"/>
      <c r="AW13" s="83"/>
      <c r="AX13" s="83"/>
      <c r="AY13" s="83"/>
      <c r="AZ13" s="83"/>
      <c r="BA13" s="83"/>
      <c r="BB13" s="83"/>
      <c r="BC13" s="83"/>
      <c r="BD13" s="83"/>
      <c r="BE13" s="83"/>
      <c r="BF13" s="83"/>
      <c r="BG13" s="83"/>
    </row>
    <row r="14" spans="1:59" s="48" customFormat="1" ht="15" customHeight="1" x14ac:dyDescent="0.55000000000000004">
      <c r="AO14" s="83"/>
      <c r="AP14" s="83"/>
      <c r="AQ14" s="83"/>
      <c r="AR14" s="81"/>
      <c r="AS14" s="83"/>
      <c r="AT14" s="83"/>
      <c r="AU14" s="83"/>
      <c r="AV14" s="83"/>
      <c r="AW14" s="83"/>
      <c r="AX14" s="83"/>
      <c r="AY14" s="83"/>
      <c r="AZ14" s="83"/>
      <c r="BA14" s="83"/>
      <c r="BB14" s="83"/>
      <c r="BC14" s="83"/>
      <c r="BD14" s="83"/>
      <c r="BE14" s="83"/>
      <c r="BF14" s="83"/>
      <c r="BG14" s="83"/>
    </row>
    <row r="15" spans="1:59" s="45" customFormat="1" ht="4" customHeight="1" x14ac:dyDescent="0.55000000000000004">
      <c r="AO15" s="83"/>
      <c r="AP15" s="83"/>
      <c r="AQ15" s="83"/>
      <c r="AR15" s="81"/>
      <c r="AS15" s="83"/>
      <c r="AT15" s="83"/>
      <c r="AU15" s="83"/>
      <c r="AV15" s="83"/>
      <c r="AW15" s="83"/>
      <c r="AX15" s="83"/>
      <c r="AY15" s="83"/>
      <c r="AZ15" s="83"/>
      <c r="BA15" s="83"/>
      <c r="BB15" s="83"/>
      <c r="BC15" s="83"/>
      <c r="BD15" s="83"/>
      <c r="BE15" s="83"/>
      <c r="BF15" s="83"/>
      <c r="BG15" s="83"/>
    </row>
    <row r="16" spans="1:59" s="45" customFormat="1" ht="9" customHeight="1" x14ac:dyDescent="0.55000000000000004">
      <c r="C16" s="81"/>
      <c r="D16" s="83"/>
      <c r="E16" s="83"/>
      <c r="F16" s="83"/>
      <c r="G16" s="83"/>
      <c r="H16" s="83"/>
      <c r="I16" s="83"/>
      <c r="J16" s="83"/>
      <c r="K16" s="83"/>
      <c r="L16" s="83"/>
      <c r="M16" s="83"/>
      <c r="N16" s="83"/>
      <c r="O16" s="83"/>
      <c r="P16" s="83"/>
      <c r="Q16" s="83"/>
      <c r="R16" s="83"/>
      <c r="S16" s="83"/>
      <c r="T16" s="83"/>
    </row>
    <row r="17" spans="1:59" ht="15" customHeight="1" x14ac:dyDescent="0.55000000000000004">
      <c r="C17" s="81"/>
      <c r="D17" s="81"/>
      <c r="E17" s="81"/>
      <c r="F17" s="81"/>
      <c r="G17" s="81"/>
      <c r="H17" s="81"/>
      <c r="I17" s="81"/>
      <c r="J17" s="81"/>
      <c r="K17" s="81"/>
      <c r="L17" s="81"/>
      <c r="M17" s="81"/>
      <c r="N17" s="81"/>
      <c r="O17" s="81"/>
      <c r="P17" s="81"/>
      <c r="Q17" s="81"/>
      <c r="R17" s="81"/>
      <c r="S17" s="81"/>
      <c r="T17" s="81"/>
      <c r="AO17" s="15"/>
      <c r="AP17" s="15"/>
      <c r="AQ17" s="15"/>
      <c r="AR17" s="15"/>
      <c r="AS17" s="15"/>
      <c r="AT17" s="15"/>
      <c r="AU17" s="15"/>
      <c r="AV17" s="15"/>
      <c r="AW17" s="15"/>
      <c r="AX17" s="15"/>
      <c r="AY17" s="15"/>
      <c r="AZ17" s="15"/>
      <c r="BA17" s="15"/>
      <c r="BB17" s="15"/>
      <c r="BC17" s="15"/>
      <c r="BD17" s="15"/>
      <c r="BE17" s="15"/>
      <c r="BF17" s="15"/>
      <c r="BG17" s="15"/>
    </row>
    <row r="18" spans="1:59" s="45" customFormat="1" ht="4" customHeight="1" x14ac:dyDescent="0.55000000000000004">
      <c r="C18" s="81"/>
      <c r="D18" s="83"/>
      <c r="E18" s="83"/>
      <c r="F18" s="83"/>
      <c r="G18" s="83"/>
      <c r="H18" s="83"/>
      <c r="I18" s="83"/>
      <c r="J18" s="83"/>
      <c r="K18" s="83"/>
      <c r="L18" s="83"/>
      <c r="M18" s="83"/>
      <c r="N18" s="83"/>
      <c r="O18" s="83"/>
      <c r="P18" s="83"/>
      <c r="Q18" s="83"/>
      <c r="R18" s="83"/>
      <c r="S18" s="83"/>
      <c r="T18" s="83"/>
    </row>
    <row r="19" spans="1:59" ht="15" customHeight="1" x14ac:dyDescent="0.55000000000000004">
      <c r="C19" s="81"/>
      <c r="D19" s="81"/>
      <c r="E19" s="81"/>
      <c r="F19" s="81"/>
      <c r="G19" s="81"/>
      <c r="H19" s="81"/>
      <c r="I19" s="81"/>
      <c r="J19" s="81"/>
      <c r="K19" s="81"/>
      <c r="L19" s="81"/>
      <c r="M19" s="81"/>
      <c r="N19" s="81"/>
      <c r="O19" s="81"/>
      <c r="P19" s="81"/>
      <c r="Q19" s="81"/>
      <c r="R19" s="81"/>
      <c r="S19" s="81"/>
      <c r="T19" s="81"/>
      <c r="AO19" s="15"/>
      <c r="AP19" s="15"/>
      <c r="AQ19" s="15"/>
      <c r="AR19" s="15"/>
      <c r="AS19" s="15"/>
      <c r="AT19" s="15"/>
      <c r="AU19" s="15"/>
      <c r="AV19" s="15"/>
      <c r="AW19" s="15"/>
      <c r="AX19" s="15"/>
      <c r="AY19" s="15"/>
      <c r="AZ19" s="15"/>
      <c r="BA19" s="15"/>
      <c r="BB19" s="15"/>
      <c r="BC19" s="15"/>
      <c r="BD19" s="15"/>
      <c r="BE19" s="15"/>
      <c r="BF19" s="15"/>
      <c r="BG19" s="15"/>
    </row>
    <row r="20" spans="1:59" ht="9" customHeight="1" x14ac:dyDescent="0.55000000000000004">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row>
    <row r="21" spans="1:59" s="81" customFormat="1" ht="35.25" customHeight="1" x14ac:dyDescent="0.55000000000000004">
      <c r="A21" s="15"/>
      <c r="B21" s="57"/>
      <c r="C21" s="265" t="s">
        <v>98</v>
      </c>
      <c r="D21" s="265"/>
      <c r="E21" s="266" t="s">
        <v>130</v>
      </c>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57"/>
      <c r="AF21" s="57"/>
      <c r="AG21" s="57"/>
      <c r="AH21" s="57"/>
      <c r="AI21" s="57"/>
      <c r="AJ21" s="57"/>
      <c r="AK21" s="57"/>
      <c r="AL21" s="57"/>
      <c r="AM21" s="57"/>
      <c r="AN21" s="57"/>
      <c r="AO21" s="57"/>
    </row>
    <row r="22" spans="1:59" s="81" customFormat="1" ht="9" customHeight="1" x14ac:dyDescent="0.55000000000000004">
      <c r="A22" s="15"/>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row>
    <row r="23" spans="1:59" ht="19.5" customHeight="1" x14ac:dyDescent="0.55000000000000004">
      <c r="B23" s="58"/>
      <c r="C23" s="57"/>
      <c r="D23" s="90" t="s">
        <v>132</v>
      </c>
      <c r="E23" s="90"/>
      <c r="F23" s="90"/>
      <c r="G23" s="90"/>
      <c r="H23" s="90"/>
      <c r="I23" s="90"/>
      <c r="J23" s="90"/>
      <c r="K23" s="90"/>
      <c r="L23" s="90"/>
      <c r="M23" s="90"/>
      <c r="N23" s="90"/>
      <c r="O23" s="90"/>
      <c r="P23" s="58"/>
      <c r="Q23" s="58"/>
      <c r="R23" s="58"/>
      <c r="S23" s="58"/>
      <c r="T23" s="58"/>
      <c r="U23" s="58"/>
      <c r="V23" s="58"/>
      <c r="W23" s="58"/>
      <c r="X23" s="58"/>
      <c r="Y23" s="58"/>
      <c r="Z23" s="58"/>
      <c r="AA23" s="58"/>
      <c r="AB23" s="58"/>
      <c r="AC23" s="58"/>
      <c r="AD23" s="58"/>
      <c r="AE23" s="58"/>
      <c r="AF23" s="58"/>
      <c r="AG23" s="58"/>
      <c r="AH23" s="58"/>
      <c r="AI23" s="58"/>
      <c r="AJ23" s="58"/>
      <c r="AK23" s="58"/>
      <c r="AL23" s="58"/>
    </row>
    <row r="24" spans="1:59" ht="26.25" customHeight="1" x14ac:dyDescent="0.4">
      <c r="B24" s="58"/>
      <c r="C24" s="57"/>
      <c r="D24" s="151" t="s">
        <v>0</v>
      </c>
      <c r="E24" s="152"/>
      <c r="F24" s="152"/>
      <c r="G24" s="152"/>
      <c r="H24" s="152"/>
      <c r="I24" s="152"/>
      <c r="J24" s="152"/>
      <c r="K24" s="153"/>
      <c r="L24" s="267"/>
      <c r="M24" s="268"/>
      <c r="N24" s="268"/>
      <c r="O24" s="60" t="s">
        <v>1</v>
      </c>
      <c r="P24" s="58"/>
      <c r="Q24" s="58"/>
      <c r="R24" s="58"/>
      <c r="S24" s="58"/>
      <c r="T24" s="58"/>
      <c r="U24" s="58"/>
      <c r="V24" s="58"/>
      <c r="W24" s="58"/>
      <c r="X24" s="58"/>
      <c r="Y24" s="58"/>
      <c r="Z24" s="58"/>
      <c r="AA24" s="58"/>
      <c r="AB24" s="58"/>
      <c r="AC24" s="58"/>
      <c r="AD24" s="58"/>
      <c r="AE24" s="58"/>
      <c r="AF24" s="58"/>
      <c r="AG24" s="58"/>
      <c r="AH24" s="58"/>
      <c r="AI24" s="58"/>
      <c r="AJ24" s="58"/>
      <c r="AK24" s="58"/>
      <c r="AL24" s="58"/>
    </row>
    <row r="25" spans="1:59" ht="17.25" customHeight="1" x14ac:dyDescent="0.55000000000000004">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row>
    <row r="26" spans="1:59" s="81" customFormat="1" ht="35.25" customHeight="1" x14ac:dyDescent="0.55000000000000004">
      <c r="A26" s="15"/>
      <c r="B26" s="57"/>
      <c r="C26" s="265" t="s">
        <v>133</v>
      </c>
      <c r="D26" s="265"/>
      <c r="E26" s="266" t="s">
        <v>313</v>
      </c>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57"/>
      <c r="AF26" s="57"/>
      <c r="AG26" s="57"/>
      <c r="AH26" s="57"/>
      <c r="AI26" s="57"/>
      <c r="AJ26" s="57"/>
      <c r="AK26" s="57"/>
      <c r="AL26" s="57"/>
      <c r="AM26" s="57"/>
      <c r="AN26" s="57"/>
      <c r="AO26" s="57"/>
    </row>
    <row r="27" spans="1:59" s="81" customFormat="1" ht="9" customHeight="1" x14ac:dyDescent="0.55000000000000004">
      <c r="A27" s="15"/>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row>
    <row r="28" spans="1:59" ht="19.5" customHeight="1" x14ac:dyDescent="0.55000000000000004">
      <c r="B28" s="58"/>
      <c r="C28" s="57"/>
      <c r="D28" s="90" t="s">
        <v>132</v>
      </c>
      <c r="E28" s="90"/>
      <c r="F28" s="90"/>
      <c r="G28" s="90"/>
      <c r="H28" s="90"/>
      <c r="I28" s="90"/>
      <c r="J28" s="90"/>
      <c r="K28" s="90"/>
      <c r="L28" s="90"/>
      <c r="M28" s="90"/>
      <c r="N28" s="90"/>
      <c r="O28" s="90"/>
      <c r="P28" s="58"/>
      <c r="Q28" s="58"/>
      <c r="R28" s="58"/>
      <c r="S28" s="58"/>
      <c r="T28" s="58"/>
      <c r="U28" s="58"/>
      <c r="V28" s="58"/>
      <c r="W28" s="58"/>
      <c r="X28" s="58"/>
      <c r="Y28" s="58"/>
      <c r="Z28" s="58"/>
      <c r="AA28" s="58"/>
      <c r="AB28" s="58"/>
      <c r="AC28" s="58"/>
      <c r="AD28" s="58"/>
      <c r="AE28" s="58"/>
      <c r="AF28" s="58"/>
      <c r="AG28" s="58"/>
      <c r="AH28" s="58"/>
      <c r="AI28" s="58"/>
      <c r="AJ28" s="58"/>
      <c r="AK28" s="58"/>
      <c r="AL28" s="58"/>
    </row>
    <row r="29" spans="1:59" ht="26.25" customHeight="1" x14ac:dyDescent="0.4">
      <c r="B29" s="58"/>
      <c r="C29" s="57"/>
      <c r="D29" s="151" t="s">
        <v>0</v>
      </c>
      <c r="E29" s="152"/>
      <c r="F29" s="152"/>
      <c r="G29" s="152"/>
      <c r="H29" s="152"/>
      <c r="I29" s="152"/>
      <c r="J29" s="152"/>
      <c r="K29" s="153"/>
      <c r="L29" s="269" t="s">
        <v>131</v>
      </c>
      <c r="M29" s="270"/>
      <c r="N29" s="270"/>
      <c r="O29" s="60" t="s">
        <v>1</v>
      </c>
      <c r="P29" s="58"/>
      <c r="Q29" s="58"/>
      <c r="R29" s="58"/>
      <c r="S29" s="58"/>
      <c r="T29" s="58"/>
      <c r="U29" s="58"/>
      <c r="V29" s="58"/>
      <c r="W29" s="58"/>
      <c r="X29" s="58"/>
      <c r="Y29" s="58"/>
      <c r="Z29" s="58"/>
      <c r="AA29" s="58"/>
      <c r="AB29" s="58"/>
      <c r="AC29" s="58"/>
      <c r="AD29" s="58"/>
      <c r="AE29" s="58"/>
      <c r="AF29" s="58"/>
      <c r="AG29" s="58"/>
      <c r="AH29" s="58"/>
      <c r="AI29" s="58"/>
      <c r="AJ29" s="58"/>
      <c r="AK29" s="58"/>
      <c r="AL29" s="58"/>
    </row>
    <row r="30" spans="1:59" s="81" customFormat="1" ht="15" customHeight="1" x14ac:dyDescent="0.55000000000000004">
      <c r="A30" s="15"/>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15"/>
      <c r="AN30" s="15"/>
    </row>
    <row r="31" spans="1:59" s="81" customFormat="1" ht="53.25" customHeight="1" x14ac:dyDescent="0.55000000000000004">
      <c r="A31" s="15"/>
      <c r="B31" s="57"/>
      <c r="C31" s="265" t="s">
        <v>134</v>
      </c>
      <c r="D31" s="265"/>
      <c r="E31" s="266" t="s">
        <v>167</v>
      </c>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57"/>
      <c r="AF31" s="57"/>
      <c r="AG31" s="57"/>
      <c r="AH31" s="57"/>
      <c r="AI31" s="57"/>
      <c r="AJ31" s="57"/>
      <c r="AK31" s="57"/>
      <c r="AL31" s="57"/>
      <c r="AM31" s="57"/>
      <c r="AN31" s="57"/>
      <c r="AO31" s="57"/>
    </row>
    <row r="32" spans="1:59" s="81" customFormat="1" ht="9" customHeight="1" x14ac:dyDescent="0.55000000000000004">
      <c r="A32" s="1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row>
    <row r="33" spans="1:41" ht="19.5" customHeight="1" x14ac:dyDescent="0.55000000000000004">
      <c r="B33" s="58"/>
      <c r="C33" s="57"/>
      <c r="D33" s="90" t="s">
        <v>132</v>
      </c>
      <c r="E33" s="90"/>
      <c r="F33" s="90"/>
      <c r="G33" s="90"/>
      <c r="H33" s="90"/>
      <c r="I33" s="90"/>
      <c r="J33" s="90"/>
      <c r="K33" s="90"/>
      <c r="L33" s="90"/>
      <c r="M33" s="90"/>
      <c r="N33" s="90"/>
      <c r="O33" s="90"/>
      <c r="P33" s="58"/>
      <c r="Q33" s="58"/>
      <c r="R33" s="58"/>
      <c r="S33" s="58"/>
      <c r="T33" s="58"/>
      <c r="U33" s="58"/>
      <c r="V33" s="58"/>
      <c r="W33" s="58"/>
      <c r="X33" s="58"/>
      <c r="Y33" s="58"/>
      <c r="Z33" s="58"/>
      <c r="AA33" s="58"/>
      <c r="AB33" s="58"/>
      <c r="AC33" s="58"/>
      <c r="AD33" s="58"/>
      <c r="AE33" s="58"/>
      <c r="AF33" s="58"/>
      <c r="AG33" s="58"/>
      <c r="AH33" s="58"/>
      <c r="AI33" s="58"/>
      <c r="AJ33" s="58"/>
      <c r="AK33" s="58"/>
      <c r="AL33" s="58"/>
    </row>
    <row r="34" spans="1:41" ht="26.25" customHeight="1" x14ac:dyDescent="0.4">
      <c r="B34" s="58"/>
      <c r="C34" s="57"/>
      <c r="D34" s="151" t="s">
        <v>0</v>
      </c>
      <c r="E34" s="152"/>
      <c r="F34" s="152"/>
      <c r="G34" s="152"/>
      <c r="H34" s="152"/>
      <c r="I34" s="152"/>
      <c r="J34" s="152"/>
      <c r="K34" s="153"/>
      <c r="L34" s="269"/>
      <c r="M34" s="270"/>
      <c r="N34" s="270"/>
      <c r="O34" s="60" t="s">
        <v>1</v>
      </c>
      <c r="P34" s="58"/>
      <c r="Q34" s="58"/>
      <c r="R34" s="58"/>
      <c r="S34" s="58"/>
      <c r="T34" s="58"/>
      <c r="U34" s="58"/>
      <c r="V34" s="58"/>
      <c r="W34" s="58"/>
      <c r="X34" s="58"/>
      <c r="Y34" s="58"/>
      <c r="Z34" s="58"/>
      <c r="AA34" s="58"/>
      <c r="AB34" s="58"/>
      <c r="AC34" s="58"/>
      <c r="AD34" s="58"/>
      <c r="AE34" s="58"/>
      <c r="AF34" s="58"/>
      <c r="AG34" s="58"/>
      <c r="AH34" s="58"/>
      <c r="AI34" s="58"/>
      <c r="AJ34" s="58"/>
      <c r="AK34" s="58"/>
      <c r="AL34" s="58"/>
    </row>
    <row r="35" spans="1:41" ht="26.25" customHeight="1" x14ac:dyDescent="0.4">
      <c r="B35" s="58"/>
      <c r="C35" s="57"/>
      <c r="D35" s="151" t="s">
        <v>135</v>
      </c>
      <c r="E35" s="152"/>
      <c r="F35" s="152"/>
      <c r="G35" s="152"/>
      <c r="H35" s="152"/>
      <c r="I35" s="152"/>
      <c r="J35" s="152"/>
      <c r="K35" s="153"/>
      <c r="L35" s="269"/>
      <c r="M35" s="270"/>
      <c r="N35" s="270"/>
      <c r="O35" s="60" t="s">
        <v>1</v>
      </c>
      <c r="P35" s="58"/>
      <c r="Q35" s="58"/>
      <c r="R35" s="58"/>
      <c r="S35" s="58"/>
      <c r="T35" s="58"/>
      <c r="U35" s="58"/>
      <c r="V35" s="58"/>
      <c r="W35" s="58"/>
      <c r="X35" s="58"/>
      <c r="Y35" s="58"/>
      <c r="Z35" s="58"/>
      <c r="AA35" s="58"/>
      <c r="AB35" s="58"/>
      <c r="AC35" s="58"/>
      <c r="AD35" s="58"/>
      <c r="AE35" s="58"/>
      <c r="AF35" s="58"/>
      <c r="AG35" s="58"/>
      <c r="AH35" s="58"/>
      <c r="AI35" s="58"/>
      <c r="AJ35" s="58"/>
      <c r="AK35" s="58"/>
      <c r="AL35" s="58"/>
    </row>
    <row r="36" spans="1:41" s="81" customFormat="1" ht="15" customHeight="1" x14ac:dyDescent="0.55000000000000004">
      <c r="A36" s="15"/>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15"/>
      <c r="AN36" s="15"/>
    </row>
    <row r="37" spans="1:41" s="81" customFormat="1" ht="87" customHeight="1" x14ac:dyDescent="0.55000000000000004">
      <c r="A37" s="15"/>
      <c r="B37" s="57"/>
      <c r="C37" s="265" t="s">
        <v>136</v>
      </c>
      <c r="D37" s="265"/>
      <c r="E37" s="266" t="s">
        <v>163</v>
      </c>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57"/>
      <c r="AF37" s="57"/>
      <c r="AG37" s="57"/>
      <c r="AH37" s="57"/>
      <c r="AI37" s="57"/>
      <c r="AJ37" s="57"/>
      <c r="AK37" s="57"/>
      <c r="AL37" s="57"/>
      <c r="AM37" s="57"/>
      <c r="AN37" s="57"/>
      <c r="AO37" s="57"/>
    </row>
    <row r="38" spans="1:41" s="81" customFormat="1" ht="9" customHeight="1" x14ac:dyDescent="0.55000000000000004">
      <c r="A38" s="15"/>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row>
    <row r="39" spans="1:41" ht="19.5" customHeight="1" x14ac:dyDescent="0.55000000000000004">
      <c r="B39" s="58"/>
      <c r="C39" s="57"/>
      <c r="D39" s="90" t="s">
        <v>132</v>
      </c>
      <c r="E39" s="90"/>
      <c r="F39" s="90"/>
      <c r="G39" s="90"/>
      <c r="H39" s="90"/>
      <c r="I39" s="90"/>
      <c r="J39" s="90"/>
      <c r="K39" s="90"/>
      <c r="L39" s="90"/>
      <c r="M39" s="90"/>
      <c r="N39" s="90"/>
      <c r="O39" s="90"/>
      <c r="P39" s="58"/>
      <c r="Q39" s="58"/>
      <c r="R39" s="58"/>
      <c r="S39" s="58"/>
      <c r="T39" s="58"/>
      <c r="U39" s="58"/>
      <c r="V39" s="58"/>
      <c r="W39" s="58"/>
      <c r="X39" s="58"/>
      <c r="Y39" s="58"/>
      <c r="Z39" s="58"/>
      <c r="AA39" s="58"/>
      <c r="AB39" s="58"/>
      <c r="AC39" s="58"/>
      <c r="AD39" s="58"/>
      <c r="AE39" s="58"/>
      <c r="AF39" s="58"/>
      <c r="AG39" s="58"/>
      <c r="AH39" s="58"/>
      <c r="AI39" s="58"/>
      <c r="AJ39" s="58"/>
      <c r="AK39" s="58"/>
      <c r="AL39" s="58"/>
    </row>
    <row r="40" spans="1:41" ht="26.25" customHeight="1" x14ac:dyDescent="0.4">
      <c r="B40" s="58"/>
      <c r="C40" s="57"/>
      <c r="D40" s="151" t="s">
        <v>0</v>
      </c>
      <c r="E40" s="152"/>
      <c r="F40" s="152"/>
      <c r="G40" s="152"/>
      <c r="H40" s="152"/>
      <c r="I40" s="152"/>
      <c r="J40" s="152"/>
      <c r="K40" s="153"/>
      <c r="L40" s="269"/>
      <c r="M40" s="270"/>
      <c r="N40" s="270"/>
      <c r="O40" s="60" t="s">
        <v>1</v>
      </c>
      <c r="P40" s="58"/>
      <c r="Q40" s="58"/>
      <c r="R40" s="58"/>
      <c r="S40" s="58"/>
      <c r="T40" s="58"/>
      <c r="U40" s="58"/>
      <c r="V40" s="58"/>
      <c r="W40" s="58"/>
      <c r="X40" s="58"/>
      <c r="Y40" s="58"/>
      <c r="Z40" s="58"/>
      <c r="AA40" s="58"/>
      <c r="AB40" s="58"/>
      <c r="AC40" s="58"/>
      <c r="AD40" s="58"/>
      <c r="AE40" s="58"/>
      <c r="AF40" s="58"/>
      <c r="AG40" s="58"/>
      <c r="AH40" s="58"/>
      <c r="AI40" s="58"/>
      <c r="AJ40" s="58"/>
      <c r="AK40" s="58"/>
      <c r="AL40" s="58"/>
    </row>
    <row r="41" spans="1:41" ht="26.25" customHeight="1" x14ac:dyDescent="0.4">
      <c r="B41" s="58"/>
      <c r="C41" s="57"/>
      <c r="D41" s="151" t="s">
        <v>135</v>
      </c>
      <c r="E41" s="152"/>
      <c r="F41" s="152"/>
      <c r="G41" s="152"/>
      <c r="H41" s="152"/>
      <c r="I41" s="152"/>
      <c r="J41" s="152"/>
      <c r="K41" s="153"/>
      <c r="L41" s="269"/>
      <c r="M41" s="270"/>
      <c r="N41" s="270"/>
      <c r="O41" s="60" t="s">
        <v>1</v>
      </c>
      <c r="P41" s="58"/>
      <c r="Q41" s="271" t="s">
        <v>140</v>
      </c>
      <c r="R41" s="272"/>
      <c r="S41" s="272"/>
      <c r="T41" s="272"/>
      <c r="U41" s="272"/>
      <c r="V41" s="272"/>
      <c r="W41" s="272"/>
      <c r="X41" s="272"/>
      <c r="Y41" s="272"/>
      <c r="Z41" s="272"/>
      <c r="AA41" s="272"/>
      <c r="AB41" s="272"/>
      <c r="AC41" s="272"/>
      <c r="AD41" s="272"/>
      <c r="AE41" s="272"/>
      <c r="AF41" s="272"/>
      <c r="AG41" s="272"/>
      <c r="AH41" s="272"/>
      <c r="AI41" s="58"/>
      <c r="AJ41" s="58"/>
      <c r="AK41" s="58"/>
      <c r="AL41" s="58"/>
    </row>
    <row r="42" spans="1:41" s="81" customFormat="1" ht="15" customHeight="1" x14ac:dyDescent="0.55000000000000004">
      <c r="A42" s="15"/>
      <c r="B42" s="57"/>
      <c r="C42" s="57"/>
      <c r="D42" s="57"/>
      <c r="E42" s="57"/>
      <c r="F42" s="57"/>
      <c r="G42" s="57"/>
      <c r="H42" s="57"/>
      <c r="I42" s="57"/>
      <c r="J42" s="57"/>
      <c r="K42" s="57"/>
      <c r="L42" s="57"/>
      <c r="M42" s="57"/>
      <c r="N42" s="57"/>
      <c r="O42" s="57"/>
      <c r="P42" s="57"/>
      <c r="Q42" s="272"/>
      <c r="R42" s="272"/>
      <c r="S42" s="272"/>
      <c r="T42" s="272"/>
      <c r="U42" s="272"/>
      <c r="V42" s="272"/>
      <c r="W42" s="272"/>
      <c r="X42" s="272"/>
      <c r="Y42" s="272"/>
      <c r="Z42" s="272"/>
      <c r="AA42" s="272"/>
      <c r="AB42" s="272"/>
      <c r="AC42" s="272"/>
      <c r="AD42" s="272"/>
      <c r="AE42" s="272"/>
      <c r="AF42" s="272"/>
      <c r="AG42" s="272"/>
      <c r="AH42" s="272"/>
      <c r="AI42" s="57"/>
      <c r="AJ42" s="57"/>
      <c r="AK42" s="57"/>
      <c r="AL42" s="57"/>
      <c r="AM42" s="15"/>
      <c r="AN42" s="15"/>
    </row>
    <row r="43" spans="1:41" s="45" customFormat="1" ht="8.25" customHeight="1" x14ac:dyDescent="0.55000000000000004">
      <c r="C43" s="81"/>
      <c r="D43" s="83"/>
      <c r="E43" s="83"/>
      <c r="F43" s="83"/>
      <c r="G43" s="83"/>
      <c r="H43" s="83"/>
      <c r="I43" s="83"/>
      <c r="J43" s="83"/>
      <c r="K43" s="83"/>
      <c r="L43" s="83"/>
      <c r="M43" s="83"/>
      <c r="N43" s="83"/>
      <c r="O43" s="83"/>
      <c r="P43" s="83"/>
      <c r="Q43" s="83"/>
      <c r="R43" s="83"/>
      <c r="S43" s="83"/>
      <c r="T43" s="83"/>
    </row>
  </sheetData>
  <sheetProtection selectLockedCells="1"/>
  <mergeCells count="50">
    <mergeCell ref="D41:K41"/>
    <mergeCell ref="L41:N41"/>
    <mergeCell ref="Q41:AH42"/>
    <mergeCell ref="D35:K35"/>
    <mergeCell ref="L35:N35"/>
    <mergeCell ref="C37:D37"/>
    <mergeCell ref="E37:AD37"/>
    <mergeCell ref="D40:K40"/>
    <mergeCell ref="L40:N40"/>
    <mergeCell ref="D29:K29"/>
    <mergeCell ref="L29:N29"/>
    <mergeCell ref="C31:D31"/>
    <mergeCell ref="E31:AD31"/>
    <mergeCell ref="D34:K34"/>
    <mergeCell ref="L34:N34"/>
    <mergeCell ref="C21:D21"/>
    <mergeCell ref="E21:AD21"/>
    <mergeCell ref="D24:K24"/>
    <mergeCell ref="L24:N24"/>
    <mergeCell ref="C26:D26"/>
    <mergeCell ref="E26:AD26"/>
    <mergeCell ref="D9:K9"/>
    <mergeCell ref="L9:N9"/>
    <mergeCell ref="Z9:AG9"/>
    <mergeCell ref="AH9:AJ9"/>
    <mergeCell ref="Y11:AG11"/>
    <mergeCell ref="AH11:AJ11"/>
    <mergeCell ref="D7:K7"/>
    <mergeCell ref="L7:N7"/>
    <mergeCell ref="Z7:AG7"/>
    <mergeCell ref="AH7:AJ7"/>
    <mergeCell ref="D8:K8"/>
    <mergeCell ref="L8:N8"/>
    <mergeCell ref="Z8:AG8"/>
    <mergeCell ref="AH8:AJ8"/>
    <mergeCell ref="D5:K5"/>
    <mergeCell ref="L5:N5"/>
    <mergeCell ref="Z5:AG5"/>
    <mergeCell ref="AH5:AJ5"/>
    <mergeCell ref="D6:K6"/>
    <mergeCell ref="L6:N6"/>
    <mergeCell ref="Z6:AG6"/>
    <mergeCell ref="AH6:AJ6"/>
    <mergeCell ref="E2:AL2"/>
    <mergeCell ref="C3:O3"/>
    <mergeCell ref="Y3:AK3"/>
    <mergeCell ref="D4:K4"/>
    <mergeCell ref="L4:N4"/>
    <mergeCell ref="Z4:AG4"/>
    <mergeCell ref="AH4:AJ4"/>
  </mergeCells>
  <phoneticPr fontId="1"/>
  <printOptions horizontalCentered="1"/>
  <pageMargins left="0.39370078740157483" right="0.39370078740157483" top="0.35433070866141736" bottom="0.35433070866141736" header="0.11811023622047245" footer="0.11811023622047245"/>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K228"/>
  <sheetViews>
    <sheetView showZeros="0" zoomScale="70" zoomScaleNormal="70" workbookViewId="0">
      <selection activeCell="A4" sqref="A4"/>
    </sheetView>
  </sheetViews>
  <sheetFormatPr defaultColWidth="9" defaultRowHeight="13" x14ac:dyDescent="0.55000000000000004"/>
  <cols>
    <col min="1" max="1" width="8.25" style="11" customWidth="1"/>
    <col min="2" max="2" width="9" style="11"/>
    <col min="3" max="3" width="7" style="11" customWidth="1"/>
    <col min="4" max="4" width="12.58203125" style="11" customWidth="1"/>
    <col min="5" max="5" width="22.5" style="11" customWidth="1"/>
    <col min="6" max="6" width="8.25" style="11" customWidth="1"/>
    <col min="7" max="10" width="9" style="11"/>
    <col min="11" max="11" width="4.75" style="11" customWidth="1"/>
    <col min="12" max="12" width="21.75" style="11" customWidth="1"/>
    <col min="13" max="13" width="13.83203125" style="11" customWidth="1"/>
    <col min="14" max="37" width="3.08203125" style="11" customWidth="1"/>
    <col min="38" max="50" width="5.25" style="11" customWidth="1"/>
    <col min="51" max="98" width="3.08203125" style="11" customWidth="1"/>
    <col min="99" max="119" width="3.83203125" style="11" customWidth="1"/>
    <col min="120" max="131" width="3.08203125" style="11" customWidth="1"/>
    <col min="132" max="132" width="6.83203125" style="11" customWidth="1"/>
    <col min="133" max="146" width="3.08203125" style="11" customWidth="1"/>
    <col min="147" max="16384" width="9" style="11"/>
  </cols>
  <sheetData>
    <row r="1" spans="1:141" s="120" customFormat="1" x14ac:dyDescent="0.55000000000000004">
      <c r="A1" s="120">
        <v>1</v>
      </c>
      <c r="B1" s="120">
        <f>+A1+1</f>
        <v>2</v>
      </c>
      <c r="C1" s="121">
        <f t="shared" ref="C1:CA1" si="0">+B1+1</f>
        <v>3</v>
      </c>
      <c r="D1" s="121">
        <f t="shared" si="0"/>
        <v>4</v>
      </c>
      <c r="E1" s="121"/>
      <c r="F1" s="121">
        <f>+D1+1</f>
        <v>5</v>
      </c>
      <c r="G1" s="121">
        <f t="shared" si="0"/>
        <v>6</v>
      </c>
      <c r="H1" s="121">
        <f t="shared" si="0"/>
        <v>7</v>
      </c>
      <c r="I1" s="121">
        <f t="shared" si="0"/>
        <v>8</v>
      </c>
      <c r="J1" s="121">
        <f t="shared" si="0"/>
        <v>9</v>
      </c>
      <c r="K1" s="121">
        <f t="shared" si="0"/>
        <v>10</v>
      </c>
      <c r="L1" s="121">
        <f t="shared" si="0"/>
        <v>11</v>
      </c>
      <c r="M1" s="121">
        <f t="shared" si="0"/>
        <v>12</v>
      </c>
      <c r="N1" s="121">
        <f t="shared" si="0"/>
        <v>13</v>
      </c>
      <c r="O1" s="121">
        <f t="shared" si="0"/>
        <v>14</v>
      </c>
      <c r="P1" s="121">
        <f t="shared" si="0"/>
        <v>15</v>
      </c>
      <c r="Q1" s="121">
        <f t="shared" si="0"/>
        <v>16</v>
      </c>
      <c r="R1" s="121"/>
      <c r="S1" s="121">
        <f>+Q1+1</f>
        <v>17</v>
      </c>
      <c r="T1" s="121">
        <f t="shared" si="0"/>
        <v>18</v>
      </c>
      <c r="U1" s="121">
        <f t="shared" si="0"/>
        <v>19</v>
      </c>
      <c r="V1" s="121">
        <f t="shared" si="0"/>
        <v>20</v>
      </c>
      <c r="W1" s="121"/>
      <c r="X1" s="121">
        <f>+V1+1</f>
        <v>21</v>
      </c>
      <c r="Y1" s="121">
        <f t="shared" si="0"/>
        <v>22</v>
      </c>
      <c r="Z1" s="121">
        <f t="shared" si="0"/>
        <v>23</v>
      </c>
      <c r="AA1" s="121">
        <f t="shared" si="0"/>
        <v>24</v>
      </c>
      <c r="AB1" s="121"/>
      <c r="AC1" s="121">
        <f>+AA1+1</f>
        <v>25</v>
      </c>
      <c r="AD1" s="121">
        <f t="shared" si="0"/>
        <v>26</v>
      </c>
      <c r="AE1" s="121">
        <f t="shared" si="0"/>
        <v>27</v>
      </c>
      <c r="AF1" s="121"/>
      <c r="AG1" s="121">
        <f>+AE1+1</f>
        <v>28</v>
      </c>
      <c r="AH1" s="121">
        <f t="shared" si="0"/>
        <v>29</v>
      </c>
      <c r="AI1" s="121">
        <f t="shared" si="0"/>
        <v>30</v>
      </c>
      <c r="AJ1" s="121">
        <f t="shared" si="0"/>
        <v>31</v>
      </c>
      <c r="AK1" s="121"/>
      <c r="AL1" s="121">
        <f>+AJ1+1</f>
        <v>32</v>
      </c>
      <c r="AM1" s="121">
        <f t="shared" si="0"/>
        <v>33</v>
      </c>
      <c r="AN1" s="121">
        <f t="shared" si="0"/>
        <v>34</v>
      </c>
      <c r="AO1" s="121">
        <f t="shared" si="0"/>
        <v>35</v>
      </c>
      <c r="AP1" s="121">
        <f t="shared" si="0"/>
        <v>36</v>
      </c>
      <c r="AQ1" s="121">
        <f t="shared" si="0"/>
        <v>37</v>
      </c>
      <c r="AR1" s="121">
        <f t="shared" si="0"/>
        <v>38</v>
      </c>
      <c r="AS1" s="121">
        <f t="shared" si="0"/>
        <v>39</v>
      </c>
      <c r="AT1" s="121">
        <f t="shared" si="0"/>
        <v>40</v>
      </c>
      <c r="AU1" s="121">
        <f t="shared" si="0"/>
        <v>41</v>
      </c>
      <c r="AV1" s="121">
        <f t="shared" si="0"/>
        <v>42</v>
      </c>
      <c r="AW1" s="121">
        <f t="shared" si="0"/>
        <v>43</v>
      </c>
      <c r="AX1" s="121">
        <f t="shared" si="0"/>
        <v>44</v>
      </c>
      <c r="AY1" s="121">
        <f t="shared" si="0"/>
        <v>45</v>
      </c>
      <c r="AZ1" s="121">
        <f t="shared" si="0"/>
        <v>46</v>
      </c>
      <c r="BA1" s="121">
        <f t="shared" si="0"/>
        <v>47</v>
      </c>
      <c r="BB1" s="121">
        <f t="shared" si="0"/>
        <v>48</v>
      </c>
      <c r="BC1" s="121">
        <f t="shared" si="0"/>
        <v>49</v>
      </c>
      <c r="BD1" s="121">
        <f t="shared" si="0"/>
        <v>50</v>
      </c>
      <c r="BE1" s="121">
        <f t="shared" si="0"/>
        <v>51</v>
      </c>
      <c r="BF1" s="121">
        <f t="shared" si="0"/>
        <v>52</v>
      </c>
      <c r="BG1" s="121"/>
      <c r="BH1" s="121">
        <f>+BF1+1</f>
        <v>53</v>
      </c>
      <c r="BI1" s="121">
        <f t="shared" si="0"/>
        <v>54</v>
      </c>
      <c r="BJ1" s="121"/>
      <c r="BK1" s="121">
        <f>+BI1+1</f>
        <v>55</v>
      </c>
      <c r="BL1" s="121">
        <f t="shared" si="0"/>
        <v>56</v>
      </c>
      <c r="BM1" s="121"/>
      <c r="BN1" s="121">
        <f>+BL1+1</f>
        <v>57</v>
      </c>
      <c r="BO1" s="121">
        <f t="shared" si="0"/>
        <v>58</v>
      </c>
      <c r="BP1" s="121"/>
      <c r="BQ1" s="121"/>
      <c r="BR1" s="121"/>
      <c r="BS1" s="121">
        <f>+BO1+1</f>
        <v>59</v>
      </c>
      <c r="BT1" s="121">
        <f t="shared" si="0"/>
        <v>60</v>
      </c>
      <c r="BU1" s="121"/>
      <c r="BV1" s="121">
        <f>+BT1+1</f>
        <v>61</v>
      </c>
      <c r="BW1" s="121">
        <f t="shared" si="0"/>
        <v>62</v>
      </c>
      <c r="BX1" s="121">
        <f t="shared" si="0"/>
        <v>63</v>
      </c>
      <c r="BY1" s="121">
        <f t="shared" si="0"/>
        <v>64</v>
      </c>
      <c r="BZ1" s="121">
        <f t="shared" si="0"/>
        <v>65</v>
      </c>
      <c r="CA1" s="121">
        <f t="shared" si="0"/>
        <v>66</v>
      </c>
      <c r="CB1" s="121">
        <f t="shared" ref="CB1:DX1" si="1">+CA1+1</f>
        <v>67</v>
      </c>
      <c r="CC1" s="121"/>
      <c r="CD1" s="121">
        <f>+CB1+1</f>
        <v>68</v>
      </c>
      <c r="CE1" s="121">
        <f t="shared" si="1"/>
        <v>69</v>
      </c>
      <c r="CF1" s="121">
        <f t="shared" si="1"/>
        <v>70</v>
      </c>
      <c r="CG1" s="121">
        <f t="shared" si="1"/>
        <v>71</v>
      </c>
      <c r="CH1" s="121">
        <f t="shared" si="1"/>
        <v>72</v>
      </c>
      <c r="CI1" s="121">
        <f t="shared" si="1"/>
        <v>73</v>
      </c>
      <c r="CJ1" s="121">
        <f t="shared" si="1"/>
        <v>74</v>
      </c>
      <c r="CK1" s="121">
        <f t="shared" si="1"/>
        <v>75</v>
      </c>
      <c r="CL1" s="121">
        <f t="shared" si="1"/>
        <v>76</v>
      </c>
      <c r="CM1" s="121">
        <f t="shared" si="1"/>
        <v>77</v>
      </c>
      <c r="CN1" s="121">
        <f t="shared" si="1"/>
        <v>78</v>
      </c>
      <c r="CO1" s="121">
        <f t="shared" si="1"/>
        <v>79</v>
      </c>
      <c r="CP1" s="121">
        <f t="shared" si="1"/>
        <v>80</v>
      </c>
      <c r="CQ1" s="121">
        <f t="shared" si="1"/>
        <v>81</v>
      </c>
      <c r="CR1" s="121"/>
      <c r="CS1" s="121">
        <f>+CQ1+1</f>
        <v>82</v>
      </c>
      <c r="CT1" s="121">
        <f t="shared" si="1"/>
        <v>83</v>
      </c>
      <c r="CU1" s="121">
        <f t="shared" si="1"/>
        <v>84</v>
      </c>
      <c r="CV1" s="121">
        <f t="shared" si="1"/>
        <v>85</v>
      </c>
      <c r="CW1" s="121">
        <f t="shared" si="1"/>
        <v>86</v>
      </c>
      <c r="CX1" s="121">
        <f t="shared" si="1"/>
        <v>87</v>
      </c>
      <c r="CY1" s="121">
        <f t="shared" si="1"/>
        <v>88</v>
      </c>
      <c r="CZ1" s="121">
        <f t="shared" si="1"/>
        <v>89</v>
      </c>
      <c r="DA1" s="121">
        <f t="shared" si="1"/>
        <v>90</v>
      </c>
      <c r="DB1" s="121">
        <f t="shared" si="1"/>
        <v>91</v>
      </c>
      <c r="DC1" s="121">
        <f t="shared" si="1"/>
        <v>92</v>
      </c>
      <c r="DD1" s="121">
        <f t="shared" si="1"/>
        <v>93</v>
      </c>
      <c r="DE1" s="121">
        <f t="shared" si="1"/>
        <v>94</v>
      </c>
      <c r="DF1" s="121">
        <f t="shared" si="1"/>
        <v>95</v>
      </c>
      <c r="DG1" s="121">
        <f t="shared" si="1"/>
        <v>96</v>
      </c>
      <c r="DH1" s="121">
        <f t="shared" si="1"/>
        <v>97</v>
      </c>
      <c r="DI1" s="121">
        <f t="shared" si="1"/>
        <v>98</v>
      </c>
      <c r="DJ1" s="121">
        <f t="shared" si="1"/>
        <v>99</v>
      </c>
      <c r="DK1" s="121">
        <f t="shared" si="1"/>
        <v>100</v>
      </c>
      <c r="DL1" s="121">
        <f t="shared" si="1"/>
        <v>101</v>
      </c>
      <c r="DM1" s="121">
        <f t="shared" si="1"/>
        <v>102</v>
      </c>
      <c r="DN1" s="121">
        <f t="shared" si="1"/>
        <v>103</v>
      </c>
      <c r="DO1" s="121">
        <f t="shared" si="1"/>
        <v>104</v>
      </c>
      <c r="DP1" s="121">
        <f t="shared" si="1"/>
        <v>105</v>
      </c>
      <c r="DQ1" s="121">
        <f t="shared" si="1"/>
        <v>106</v>
      </c>
      <c r="DR1" s="121"/>
      <c r="DS1" s="121">
        <f>+DQ1+1</f>
        <v>107</v>
      </c>
      <c r="DT1" s="121">
        <f t="shared" si="1"/>
        <v>108</v>
      </c>
      <c r="DU1" s="121">
        <f t="shared" si="1"/>
        <v>109</v>
      </c>
      <c r="DV1" s="121">
        <f t="shared" si="1"/>
        <v>110</v>
      </c>
      <c r="DW1" s="121">
        <f t="shared" si="1"/>
        <v>111</v>
      </c>
      <c r="DX1" s="121">
        <f t="shared" si="1"/>
        <v>112</v>
      </c>
      <c r="DY1" s="121"/>
      <c r="DZ1" s="121">
        <f>+DX1+1</f>
        <v>113</v>
      </c>
      <c r="EA1" s="121"/>
      <c r="EB1" s="121">
        <f>+DZ1+1</f>
        <v>114</v>
      </c>
      <c r="EC1" s="121"/>
    </row>
    <row r="2" spans="1:141" s="100" customFormat="1" x14ac:dyDescent="0.55000000000000004">
      <c r="B2" s="100" t="s">
        <v>147</v>
      </c>
      <c r="N2" s="100" t="s">
        <v>148</v>
      </c>
      <c r="R2" s="122" t="s">
        <v>215</v>
      </c>
      <c r="W2" s="122" t="s">
        <v>215</v>
      </c>
      <c r="AB2" s="122" t="s">
        <v>215</v>
      </c>
      <c r="AF2" s="122" t="s">
        <v>215</v>
      </c>
      <c r="AK2" s="122" t="s">
        <v>215</v>
      </c>
      <c r="AL2" s="100" t="s">
        <v>150</v>
      </c>
      <c r="AQ2" s="122"/>
      <c r="AW2" s="122"/>
      <c r="AY2" s="101" t="s">
        <v>260</v>
      </c>
      <c r="BG2" s="122" t="s">
        <v>215</v>
      </c>
      <c r="BH2" s="100" t="s">
        <v>262</v>
      </c>
      <c r="BM2" s="122" t="s">
        <v>215</v>
      </c>
      <c r="BN2" s="100" t="s">
        <v>223</v>
      </c>
      <c r="BO2" s="100" t="s">
        <v>223</v>
      </c>
      <c r="BU2" s="122" t="s">
        <v>215</v>
      </c>
      <c r="BV2" s="100" t="s">
        <v>223</v>
      </c>
      <c r="CC2" s="122" t="s">
        <v>215</v>
      </c>
      <c r="CD2" s="100" t="s">
        <v>267</v>
      </c>
      <c r="CI2" s="100" t="s">
        <v>268</v>
      </c>
      <c r="CR2" s="122" t="s">
        <v>215</v>
      </c>
      <c r="CS2" s="100" t="s">
        <v>151</v>
      </c>
      <c r="CZ2" s="122"/>
      <c r="DC2" s="100" t="s">
        <v>233</v>
      </c>
      <c r="DH2" s="122"/>
      <c r="DI2" s="100" t="s">
        <v>234</v>
      </c>
      <c r="DN2" s="122"/>
      <c r="DP2" s="100" t="s">
        <v>153</v>
      </c>
      <c r="DR2" s="122" t="s">
        <v>215</v>
      </c>
      <c r="EA2" s="122" t="s">
        <v>215</v>
      </c>
      <c r="EB2" s="100" t="s">
        <v>154</v>
      </c>
      <c r="EC2" s="122" t="s">
        <v>215</v>
      </c>
    </row>
    <row r="3" spans="1:141" s="100" customFormat="1" x14ac:dyDescent="0.55000000000000004">
      <c r="A3" s="100" t="s">
        <v>168</v>
      </c>
      <c r="B3" s="100" t="str">
        <f>+'調査票（電子版）'!AT7</f>
        <v>事業所名
（必須）</v>
      </c>
      <c r="C3" s="100" t="str">
        <f>+'調査票（電子版）'!AU7</f>
        <v>〒</v>
      </c>
      <c r="D3" s="100" t="str">
        <f>+'調査票（電子版）'!AV7</f>
        <v>市町村</v>
      </c>
      <c r="E3" s="100" t="str">
        <f>+'調査票（電子版）'!AX7</f>
        <v>（所属）</v>
      </c>
      <c r="F3" s="100" t="str">
        <f>+'調査票（電子版）'!AX7</f>
        <v>（所属）</v>
      </c>
      <c r="G3" s="100" t="str">
        <f>+'調査票（電子版）'!AY7</f>
        <v>(姓)</v>
      </c>
      <c r="H3" s="100" t="str">
        <f>+'調査票（電子版）'!AZ7</f>
        <v>（名）</v>
      </c>
      <c r="I3" s="100" t="str">
        <f>+'調査票（電子版）'!BA7</f>
        <v>TEL
（必須）</v>
      </c>
      <c r="J3" s="100" t="str">
        <f>+'調査票（電子版）'!BB7</f>
        <v>E-mail</v>
      </c>
      <c r="K3" s="100" t="str">
        <f>+'調査票（電子版）'!BC7</f>
        <v>業種</v>
      </c>
      <c r="L3" s="100" t="str">
        <f>+'調査票（電子版）'!BD7</f>
        <v>業種</v>
      </c>
      <c r="M3" s="100" t="str">
        <f>+'調査票（電子版）'!BE7</f>
        <v>法人番号</v>
      </c>
      <c r="N3" s="100" t="s">
        <v>256</v>
      </c>
      <c r="R3" s="124" t="s">
        <v>216</v>
      </c>
      <c r="S3" s="100" t="s">
        <v>257</v>
      </c>
      <c r="W3" s="124" t="s">
        <v>216</v>
      </c>
      <c r="X3" s="100" t="s">
        <v>258</v>
      </c>
      <c r="AB3" s="124" t="s">
        <v>216</v>
      </c>
      <c r="AC3" s="100" t="s">
        <v>259</v>
      </c>
      <c r="AF3" s="124" t="s">
        <v>216</v>
      </c>
      <c r="AG3" s="100" t="s">
        <v>149</v>
      </c>
      <c r="AK3" s="124" t="s">
        <v>216</v>
      </c>
      <c r="AL3" s="100" t="s">
        <v>221</v>
      </c>
      <c r="AM3" s="100" t="s">
        <v>217</v>
      </c>
      <c r="AN3" s="100" t="s">
        <v>218</v>
      </c>
      <c r="AO3" s="100" t="s">
        <v>219</v>
      </c>
      <c r="AP3" s="100" t="s">
        <v>220</v>
      </c>
      <c r="AQ3" s="124" t="s">
        <v>235</v>
      </c>
      <c r="AR3" s="100" t="s">
        <v>221</v>
      </c>
      <c r="AS3" s="100" t="s">
        <v>217</v>
      </c>
      <c r="AT3" s="100" t="s">
        <v>218</v>
      </c>
      <c r="AU3" s="100" t="s">
        <v>219</v>
      </c>
      <c r="AV3" s="100" t="s">
        <v>220</v>
      </c>
      <c r="AW3" s="124" t="s">
        <v>235</v>
      </c>
      <c r="AX3" s="100" t="s">
        <v>222</v>
      </c>
      <c r="AY3" s="100" t="s">
        <v>261</v>
      </c>
      <c r="BG3" s="124" t="s">
        <v>216</v>
      </c>
      <c r="BH3" s="100" t="s">
        <v>263</v>
      </c>
      <c r="BM3" s="124" t="s">
        <v>216</v>
      </c>
      <c r="BN3" s="100" t="s">
        <v>264</v>
      </c>
      <c r="BO3" s="100" t="s">
        <v>265</v>
      </c>
      <c r="BU3" s="124" t="s">
        <v>216</v>
      </c>
      <c r="BV3" s="100" t="s">
        <v>266</v>
      </c>
      <c r="CC3" s="124" t="s">
        <v>216</v>
      </c>
      <c r="CD3" s="100" t="s">
        <v>224</v>
      </c>
      <c r="CE3" s="100" t="s">
        <v>225</v>
      </c>
      <c r="CF3" s="100" t="s">
        <v>226</v>
      </c>
      <c r="CG3" s="100" t="s">
        <v>227</v>
      </c>
      <c r="CH3" s="100" t="s">
        <v>228</v>
      </c>
      <c r="CI3" s="100" t="s">
        <v>229</v>
      </c>
      <c r="CJ3" s="100" t="s">
        <v>230</v>
      </c>
      <c r="CK3" s="100" t="s">
        <v>231</v>
      </c>
      <c r="CL3" s="100" t="s">
        <v>232</v>
      </c>
      <c r="CM3" s="100" t="s">
        <v>224</v>
      </c>
      <c r="CN3" s="100" t="s">
        <v>225</v>
      </c>
      <c r="CO3" s="100" t="s">
        <v>226</v>
      </c>
      <c r="CP3" s="100" t="s">
        <v>227</v>
      </c>
      <c r="CQ3" s="100" t="s">
        <v>228</v>
      </c>
      <c r="CR3" s="124" t="s">
        <v>216</v>
      </c>
      <c r="CS3" s="100" t="s">
        <v>152</v>
      </c>
      <c r="CU3" s="100" t="s">
        <v>221</v>
      </c>
      <c r="CV3" s="100" t="s">
        <v>217</v>
      </c>
      <c r="CW3" s="100" t="s">
        <v>218</v>
      </c>
      <c r="CX3" s="100" t="s">
        <v>219</v>
      </c>
      <c r="CY3" s="100" t="s">
        <v>220</v>
      </c>
      <c r="CZ3" s="124" t="s">
        <v>235</v>
      </c>
      <c r="DA3" s="100" t="s">
        <v>269</v>
      </c>
      <c r="DB3" s="100" t="s">
        <v>270</v>
      </c>
      <c r="DC3" s="100" t="s">
        <v>221</v>
      </c>
      <c r="DD3" s="100" t="s">
        <v>217</v>
      </c>
      <c r="DE3" s="100" t="s">
        <v>218</v>
      </c>
      <c r="DF3" s="100" t="s">
        <v>219</v>
      </c>
      <c r="DG3" s="100" t="s">
        <v>220</v>
      </c>
      <c r="DH3" s="124" t="s">
        <v>235</v>
      </c>
      <c r="DI3" s="100" t="s">
        <v>221</v>
      </c>
      <c r="DJ3" s="100" t="s">
        <v>217</v>
      </c>
      <c r="DK3" s="100" t="s">
        <v>218</v>
      </c>
      <c r="DL3" s="100" t="s">
        <v>219</v>
      </c>
      <c r="DM3" s="100" t="s">
        <v>220</v>
      </c>
      <c r="DN3" s="124" t="s">
        <v>235</v>
      </c>
      <c r="DO3" s="100" t="s">
        <v>271</v>
      </c>
      <c r="DP3" s="100" t="s">
        <v>272</v>
      </c>
      <c r="DR3" s="124" t="s">
        <v>216</v>
      </c>
      <c r="DS3" s="100" t="s">
        <v>273</v>
      </c>
      <c r="EA3" s="124" t="s">
        <v>216</v>
      </c>
      <c r="EC3" s="124" t="s">
        <v>216</v>
      </c>
    </row>
    <row r="4" spans="1:141" s="102" customFormat="1" x14ac:dyDescent="0.55000000000000004">
      <c r="A4" s="102">
        <f>+'調査票（電子版）'!AS8</f>
        <v>0</v>
      </c>
      <c r="B4" s="102">
        <f>+'調査票（電子版）'!AT8</f>
        <v>0</v>
      </c>
      <c r="C4" s="102">
        <f>+'調査票（電子版）'!AU8</f>
        <v>0</v>
      </c>
      <c r="D4" s="102">
        <f>+'調査票（電子版）'!AV8</f>
        <v>0</v>
      </c>
      <c r="E4" s="102">
        <f>+'調査票（電子版）'!AW8</f>
        <v>0</v>
      </c>
      <c r="F4" s="102">
        <f>+'調査票（電子版）'!AX8</f>
        <v>0</v>
      </c>
      <c r="G4" s="102">
        <f>+'調査票（電子版）'!AY8</f>
        <v>0</v>
      </c>
      <c r="H4" s="102">
        <f>+'調査票（電子版）'!AZ8</f>
        <v>0</v>
      </c>
      <c r="I4" s="102">
        <f>+'調査票（電子版）'!BA8</f>
        <v>0</v>
      </c>
      <c r="J4" s="102">
        <f>+'調査票（電子版）'!BB8</f>
        <v>0</v>
      </c>
      <c r="K4" s="102">
        <f>+'調査票（電子版）'!BC8</f>
        <v>0</v>
      </c>
      <c r="L4" s="102" t="str">
        <f>+'調査票（電子版）'!BD8</f>
        <v>←左にアルファベットご記入ください</v>
      </c>
      <c r="M4" s="102" t="str">
        <f>+'調査票（電子版）'!BE8</f>
        <v/>
      </c>
      <c r="N4" s="118">
        <f>+'調査票（電子版）'!AT61</f>
        <v>0</v>
      </c>
      <c r="O4" s="118">
        <f>+'調査票（電子版）'!AU61</f>
        <v>0</v>
      </c>
      <c r="P4" s="118">
        <f>+'調査票（電子版）'!AV61</f>
        <v>0</v>
      </c>
      <c r="Q4" s="118">
        <f>+'調査票（電子版）'!AW61</f>
        <v>0</v>
      </c>
      <c r="R4" s="123" t="str">
        <f>IF(COUNTIF(N4:Q4,"〇")&gt;0,1,"")</f>
        <v/>
      </c>
      <c r="S4" s="118">
        <f>+'調査票（電子版）'!AX61</f>
        <v>0</v>
      </c>
      <c r="T4" s="118">
        <f>+'調査票（電子版）'!AY61</f>
        <v>0</v>
      </c>
      <c r="U4" s="118">
        <f>+'調査票（電子版）'!AZ61</f>
        <v>0</v>
      </c>
      <c r="V4" s="118">
        <f>+'調査票（電子版）'!BA61</f>
        <v>0</v>
      </c>
      <c r="W4" s="123" t="str">
        <f>IF(COUNTIF(S4:V4,"〇")&gt;0,1,"")</f>
        <v/>
      </c>
      <c r="X4" s="118">
        <f>+'調査票（電子版）'!BB61</f>
        <v>0</v>
      </c>
      <c r="Y4" s="118">
        <f>+'調査票（電子版）'!BC61</f>
        <v>0</v>
      </c>
      <c r="Z4" s="118">
        <f>+'調査票（電子版）'!BD61</f>
        <v>0</v>
      </c>
      <c r="AA4" s="118">
        <f>+'調査票（電子版）'!BE61</f>
        <v>0</v>
      </c>
      <c r="AB4" s="123" t="str">
        <f>IF(COUNTIF(X4:AA4,"〇")&gt;0,1,"")</f>
        <v/>
      </c>
      <c r="AC4" s="118">
        <f>+'調査票（電子版）'!BF61</f>
        <v>0</v>
      </c>
      <c r="AD4" s="118">
        <f>+'調査票（電子版）'!BG61</f>
        <v>0</v>
      </c>
      <c r="AE4" s="118">
        <f>+'調査票（電子版）'!BH61</f>
        <v>0</v>
      </c>
      <c r="AF4" s="123" t="str">
        <f>IF(COUNTIF(AC4:AE4,"〇")&gt;0,1,"")</f>
        <v/>
      </c>
      <c r="AG4" s="118">
        <f>+'調査票（電子版）'!BI61</f>
        <v>0</v>
      </c>
      <c r="AH4" s="118">
        <f>+'調査票（電子版）'!BJ61</f>
        <v>0</v>
      </c>
      <c r="AI4" s="118">
        <f>+'調査票（電子版）'!BK61</f>
        <v>0</v>
      </c>
      <c r="AJ4" s="118">
        <f>+'調査票（電子版）'!BL61</f>
        <v>0</v>
      </c>
      <c r="AK4" s="123" t="str">
        <f>IF(COUNTIF(AG4:AJ4,"〇")&gt;0,1,"")</f>
        <v/>
      </c>
      <c r="AL4" s="119">
        <f>+'調査票（電子版）'!AT71</f>
        <v>0</v>
      </c>
      <c r="AM4" s="119">
        <f>+'調査票（電子版）'!AU71</f>
        <v>0</v>
      </c>
      <c r="AN4" s="119">
        <f>+'調査票（電子版）'!AV71</f>
        <v>0</v>
      </c>
      <c r="AO4" s="119">
        <f>+'調査票（電子版）'!AW71</f>
        <v>0</v>
      </c>
      <c r="AP4" s="119">
        <f>+'調査票（電子版）'!AX71</f>
        <v>0</v>
      </c>
      <c r="AQ4" s="125">
        <f>+'調査票（電子版）'!AY71</f>
        <v>0</v>
      </c>
      <c r="AR4" s="119">
        <f>+'調査票（電子版）'!AT73</f>
        <v>0</v>
      </c>
      <c r="AS4" s="119">
        <f>+'調査票（電子版）'!AU73</f>
        <v>0</v>
      </c>
      <c r="AT4" s="119">
        <f>+'調査票（電子版）'!AV73</f>
        <v>0</v>
      </c>
      <c r="AU4" s="119">
        <f>+'調査票（電子版）'!AW73</f>
        <v>0</v>
      </c>
      <c r="AV4" s="119">
        <f>+'調査票（電子版）'!AX73</f>
        <v>0</v>
      </c>
      <c r="AW4" s="125">
        <f>+'調査票（電子版）'!AY73</f>
        <v>0</v>
      </c>
      <c r="AX4" s="119">
        <f>+'調査票（電子版）'!AZ73</f>
        <v>0</v>
      </c>
      <c r="AY4" s="118">
        <f>+'調査票（電子版）'!AT121</f>
        <v>0</v>
      </c>
      <c r="AZ4" s="118">
        <f>+'調査票（電子版）'!AU121</f>
        <v>0</v>
      </c>
      <c r="BA4" s="118">
        <f>+'調査票（電子版）'!AV121</f>
        <v>0</v>
      </c>
      <c r="BB4" s="118">
        <f>+'調査票（電子版）'!AW121</f>
        <v>0</v>
      </c>
      <c r="BC4" s="118">
        <f>+'調査票（電子版）'!AX121</f>
        <v>0</v>
      </c>
      <c r="BD4" s="118">
        <f>+'調査票（電子版）'!AY121</f>
        <v>0</v>
      </c>
      <c r="BE4" s="118">
        <f>+'調査票（電子版）'!AZ121</f>
        <v>0</v>
      </c>
      <c r="BF4" s="118">
        <f>+'調査票（電子版）'!BA121</f>
        <v>0</v>
      </c>
      <c r="BG4" s="123" t="str">
        <f>IF(COUNTIF(AY4:BF4,"&lt;&gt;0")&gt;0,1,"")</f>
        <v/>
      </c>
      <c r="BH4" s="118">
        <f>+'調査票（電子版）'!BB121</f>
        <v>0</v>
      </c>
      <c r="BI4" s="118">
        <f>+'調査票（電子版）'!BC121</f>
        <v>0</v>
      </c>
      <c r="BJ4" s="118">
        <f>+'調査票（電子版）'!BD121</f>
        <v>0</v>
      </c>
      <c r="BK4" s="118">
        <f>+'調査票（電子版）'!BE121</f>
        <v>0</v>
      </c>
      <c r="BL4" s="118">
        <f>+'調査票（電子版）'!BF121</f>
        <v>0</v>
      </c>
      <c r="BM4" s="123" t="str">
        <f>IF(COUNTIF(BH4:BL4,"&lt;&gt;0")&gt;0,1,"")</f>
        <v/>
      </c>
      <c r="BN4" s="118">
        <f>+'調査票（電子版）'!BG121</f>
        <v>0</v>
      </c>
      <c r="BO4" s="118">
        <f>+'調査票（電子版）'!BH121</f>
        <v>0</v>
      </c>
      <c r="BP4" s="118">
        <f>+'調査票（電子版）'!BI121</f>
        <v>0</v>
      </c>
      <c r="BQ4" s="118">
        <f>+'調査票（電子版）'!BJ121</f>
        <v>0</v>
      </c>
      <c r="BR4" s="118">
        <f>+'調査票（電子版）'!BK121</f>
        <v>0</v>
      </c>
      <c r="BS4" s="118">
        <f>+'調査票（電子版）'!BL121</f>
        <v>0</v>
      </c>
      <c r="BT4" s="118">
        <f>+'調査票（電子版）'!BM121</f>
        <v>0</v>
      </c>
      <c r="BU4" s="123" t="str">
        <f>IF(COUNTIF(BO4:BT4,"&lt;&gt;0")&gt;0,1,"")</f>
        <v/>
      </c>
      <c r="BV4" s="118">
        <f>+'調査票（電子版）'!BN121</f>
        <v>0</v>
      </c>
      <c r="BW4" s="118">
        <f>+'調査票（電子版）'!BO121</f>
        <v>0</v>
      </c>
      <c r="BX4" s="118">
        <f>+'調査票（電子版）'!BP121</f>
        <v>0</v>
      </c>
      <c r="BY4" s="118">
        <f>+'調査票（電子版）'!BQ121</f>
        <v>0</v>
      </c>
      <c r="BZ4" s="118">
        <f>+'調査票（電子版）'!BR121</f>
        <v>0</v>
      </c>
      <c r="CA4" s="118">
        <f>+'調査票（電子版）'!BS121</f>
        <v>0</v>
      </c>
      <c r="CB4" s="118">
        <f>+'調査票（電子版）'!BT121</f>
        <v>0</v>
      </c>
      <c r="CC4" s="123" t="str">
        <f>IF(COUNTIF(BV4:CB4,"&lt;&gt;0")&gt;0,1,"")</f>
        <v/>
      </c>
      <c r="CD4" s="118">
        <f>+'調査票（電子版）'!BU121</f>
        <v>0</v>
      </c>
      <c r="CE4" s="118">
        <f>+'調査票（電子版）'!BV121</f>
        <v>0</v>
      </c>
      <c r="CF4" s="118">
        <f>+'調査票（電子版）'!BW121</f>
        <v>0</v>
      </c>
      <c r="CG4" s="118">
        <f>+'調査票（電子版）'!BX121</f>
        <v>0</v>
      </c>
      <c r="CH4" s="118">
        <f>+'調査票（電子版）'!BY121</f>
        <v>0</v>
      </c>
      <c r="CI4" s="118">
        <f>+'調査票（電子版）'!BZ121</f>
        <v>0</v>
      </c>
      <c r="CJ4" s="118">
        <f>+'調査票（電子版）'!CA121</f>
        <v>0</v>
      </c>
      <c r="CK4" s="118">
        <f>+'調査票（電子版）'!CB121</f>
        <v>0</v>
      </c>
      <c r="CL4" s="118">
        <f>+'調査票（電子版）'!CC121</f>
        <v>0</v>
      </c>
      <c r="CM4" s="118">
        <f>+'調査票（電子版）'!CD121</f>
        <v>0</v>
      </c>
      <c r="CN4" s="118">
        <f>+'調査票（電子版）'!CE121</f>
        <v>0</v>
      </c>
      <c r="CO4" s="118">
        <f>+'調査票（電子版）'!CF121</f>
        <v>0</v>
      </c>
      <c r="CP4" s="118">
        <f>+'調査票（電子版）'!CG121</f>
        <v>0</v>
      </c>
      <c r="CQ4" s="118">
        <f>+'調査票（電子版）'!CH121</f>
        <v>0</v>
      </c>
      <c r="CR4" s="123" t="str">
        <f>IF(COUNTIF(CI4:CQ4,"&lt;&gt;0")&gt;0,1,"")</f>
        <v/>
      </c>
      <c r="CS4" s="118">
        <f>+'調査票（電子版）'!AT127</f>
        <v>0</v>
      </c>
      <c r="CT4" s="118">
        <f>+'調査票（電子版）'!AU127</f>
        <v>0</v>
      </c>
      <c r="CU4" s="118">
        <f>+'調査票（電子版）'!AV127</f>
        <v>0</v>
      </c>
      <c r="CV4" s="118">
        <f>+'調査票（電子版）'!AX127</f>
        <v>0</v>
      </c>
      <c r="CW4" s="118">
        <f>+'調査票（電子版）'!AY127</f>
        <v>0</v>
      </c>
      <c r="CX4" s="118">
        <f>+'調査票（電子版）'!AZ127</f>
        <v>0</v>
      </c>
      <c r="CY4" s="118">
        <f>+'調査票（電子版）'!BA127</f>
        <v>0</v>
      </c>
      <c r="CZ4" s="125">
        <f>+'調査票（電子版）'!BB127</f>
        <v>0</v>
      </c>
      <c r="DA4" s="118">
        <f>+'調査票（電子版）'!BC127</f>
        <v>0</v>
      </c>
      <c r="DB4" s="118">
        <f>+'調査票（電子版）'!BD127</f>
        <v>0</v>
      </c>
      <c r="DC4" s="119">
        <f>+'調査票（電子版）'!AT148</f>
        <v>0</v>
      </c>
      <c r="DD4" s="119">
        <f>+'調査票（電子版）'!AU148</f>
        <v>0</v>
      </c>
      <c r="DE4" s="119">
        <f>+'調査票（電子版）'!AV148</f>
        <v>0</v>
      </c>
      <c r="DF4" s="119">
        <f>+'調査票（電子版）'!AW148</f>
        <v>0</v>
      </c>
      <c r="DG4" s="119">
        <f>+'調査票（電子版）'!AX148</f>
        <v>0</v>
      </c>
      <c r="DH4" s="123">
        <f>+'調査票（電子版）'!AY148</f>
        <v>0</v>
      </c>
      <c r="DI4" s="119">
        <f>+'調査票（電子版）'!BA148</f>
        <v>0</v>
      </c>
      <c r="DJ4" s="119">
        <f>+'調査票（電子版）'!BB148</f>
        <v>0</v>
      </c>
      <c r="DK4" s="119">
        <f>+'調査票（電子版）'!BC148</f>
        <v>0</v>
      </c>
      <c r="DL4" s="119">
        <f>+'調査票（電子版）'!BD148</f>
        <v>0</v>
      </c>
      <c r="DM4" s="119">
        <f>+'調査票（電子版）'!BE148</f>
        <v>0</v>
      </c>
      <c r="DN4" s="123">
        <f>+'調査票（電子版）'!BF148</f>
        <v>0</v>
      </c>
      <c r="DO4" s="119">
        <f>+'調査票（電子版）'!BG148</f>
        <v>0</v>
      </c>
      <c r="DP4" s="119">
        <f>+'調査票（電子版）'!AT163</f>
        <v>0</v>
      </c>
      <c r="DQ4" s="119">
        <f>+'調査票（電子版）'!AU163</f>
        <v>0</v>
      </c>
      <c r="DR4" s="123" t="str">
        <f>IF(COUNTIF(DP4:DQ4,"&lt;&gt;0")&gt;0,1,"")</f>
        <v/>
      </c>
      <c r="DS4" s="119">
        <f>+'調査票（電子版）'!AT167</f>
        <v>0</v>
      </c>
      <c r="DT4" s="119">
        <f>+'調査票（電子版）'!AU167</f>
        <v>0</v>
      </c>
      <c r="DU4" s="119">
        <f>+'調査票（電子版）'!AV167</f>
        <v>0</v>
      </c>
      <c r="DV4" s="119">
        <f>+'調査票（電子版）'!AW167</f>
        <v>0</v>
      </c>
      <c r="DW4" s="119">
        <f>+'調査票（電子版）'!AX167</f>
        <v>0</v>
      </c>
      <c r="DX4" s="119">
        <f>+'調査票（電子版）'!AY167</f>
        <v>0</v>
      </c>
      <c r="DY4" s="119">
        <f>+'調査票（電子版）'!AZ167</f>
        <v>0</v>
      </c>
      <c r="DZ4" s="119">
        <f>+'調査票（電子版）'!BA167</f>
        <v>0</v>
      </c>
      <c r="EA4" s="123" t="str">
        <f>IF(COUNTIF(DS4:DZ4,"&lt;&gt;0")&gt;0,1,"")</f>
        <v/>
      </c>
      <c r="EB4" s="119">
        <f>+'調査票（電子版）'!AT181</f>
        <v>0</v>
      </c>
      <c r="EC4" s="123" t="str">
        <f>IF(COUNTIF(EB4:EB4,"&lt;&gt;0")&gt;0,1,"")</f>
        <v/>
      </c>
      <c r="ED4" s="119"/>
      <c r="EE4" s="119"/>
      <c r="EF4" s="119"/>
      <c r="EG4" s="119"/>
      <c r="EH4" s="119"/>
      <c r="EI4" s="119"/>
      <c r="EJ4" s="119"/>
      <c r="EK4" s="119"/>
    </row>
    <row r="5" spans="1:141" s="103" customFormat="1" x14ac:dyDescent="0.55000000000000004"/>
    <row r="6" spans="1:141" s="103" customFormat="1" x14ac:dyDescent="0.55000000000000004"/>
    <row r="7" spans="1:141" s="103" customFormat="1" x14ac:dyDescent="0.55000000000000004"/>
    <row r="8" spans="1:141" s="103" customFormat="1" x14ac:dyDescent="0.55000000000000004"/>
    <row r="9" spans="1:141" s="103" customFormat="1" x14ac:dyDescent="0.55000000000000004"/>
    <row r="10" spans="1:141" s="103" customFormat="1" x14ac:dyDescent="0.55000000000000004"/>
    <row r="11" spans="1:141" s="103" customFormat="1" x14ac:dyDescent="0.55000000000000004"/>
    <row r="12" spans="1:141" s="103" customFormat="1" x14ac:dyDescent="0.55000000000000004"/>
    <row r="13" spans="1:141" s="103" customFormat="1" x14ac:dyDescent="0.55000000000000004"/>
    <row r="14" spans="1:141" s="103" customFormat="1" x14ac:dyDescent="0.55000000000000004"/>
    <row r="15" spans="1:141" s="103" customFormat="1" x14ac:dyDescent="0.55000000000000004"/>
    <row r="16" spans="1:141" s="103" customFormat="1" x14ac:dyDescent="0.55000000000000004"/>
    <row r="17" s="103" customFormat="1" x14ac:dyDescent="0.55000000000000004"/>
    <row r="18" s="103" customFormat="1" x14ac:dyDescent="0.55000000000000004"/>
    <row r="19" s="103" customFormat="1" x14ac:dyDescent="0.55000000000000004"/>
    <row r="20" s="103" customFormat="1" x14ac:dyDescent="0.55000000000000004"/>
    <row r="21" s="103" customFormat="1" x14ac:dyDescent="0.55000000000000004"/>
    <row r="22" s="103" customFormat="1" x14ac:dyDescent="0.55000000000000004"/>
    <row r="23" s="103" customFormat="1" x14ac:dyDescent="0.55000000000000004"/>
    <row r="24" s="103" customFormat="1" x14ac:dyDescent="0.55000000000000004"/>
    <row r="25" s="103" customFormat="1" x14ac:dyDescent="0.55000000000000004"/>
    <row r="26" s="103" customFormat="1" x14ac:dyDescent="0.55000000000000004"/>
    <row r="27" s="103" customFormat="1" x14ac:dyDescent="0.55000000000000004"/>
    <row r="28" s="103" customFormat="1" x14ac:dyDescent="0.55000000000000004"/>
    <row r="29" s="103" customFormat="1" x14ac:dyDescent="0.55000000000000004"/>
    <row r="30" s="103" customFormat="1" x14ac:dyDescent="0.55000000000000004"/>
    <row r="31" s="103" customFormat="1" x14ac:dyDescent="0.55000000000000004"/>
    <row r="32" s="103" customFormat="1" x14ac:dyDescent="0.55000000000000004"/>
    <row r="33" s="103" customFormat="1" x14ac:dyDescent="0.55000000000000004"/>
    <row r="34" s="103" customFormat="1" x14ac:dyDescent="0.55000000000000004"/>
    <row r="35" s="103" customFormat="1" x14ac:dyDescent="0.55000000000000004"/>
    <row r="36" s="103" customFormat="1" x14ac:dyDescent="0.55000000000000004"/>
    <row r="37" s="103" customFormat="1" x14ac:dyDescent="0.55000000000000004"/>
    <row r="38" s="103" customFormat="1" x14ac:dyDescent="0.55000000000000004"/>
    <row r="39" s="103" customFormat="1" x14ac:dyDescent="0.55000000000000004"/>
    <row r="40" s="103" customFormat="1" x14ac:dyDescent="0.55000000000000004"/>
    <row r="41" s="103" customFormat="1" x14ac:dyDescent="0.55000000000000004"/>
    <row r="42" s="103" customFormat="1" x14ac:dyDescent="0.55000000000000004"/>
    <row r="43" s="103" customFormat="1" x14ac:dyDescent="0.55000000000000004"/>
    <row r="44" s="103" customFormat="1" x14ac:dyDescent="0.55000000000000004"/>
    <row r="45" s="103" customFormat="1" x14ac:dyDescent="0.55000000000000004"/>
    <row r="46" s="103" customFormat="1" x14ac:dyDescent="0.55000000000000004"/>
    <row r="47" s="103" customFormat="1" x14ac:dyDescent="0.55000000000000004"/>
    <row r="48" s="103" customFormat="1" x14ac:dyDescent="0.55000000000000004"/>
    <row r="49" s="103" customFormat="1" x14ac:dyDescent="0.55000000000000004"/>
    <row r="50" s="103" customFormat="1" x14ac:dyDescent="0.55000000000000004"/>
    <row r="51" s="103" customFormat="1" x14ac:dyDescent="0.55000000000000004"/>
    <row r="52" s="103" customFormat="1" x14ac:dyDescent="0.55000000000000004"/>
    <row r="53" s="103" customFormat="1" x14ac:dyDescent="0.55000000000000004"/>
    <row r="54" s="103" customFormat="1" x14ac:dyDescent="0.55000000000000004"/>
    <row r="55" s="103" customFormat="1" x14ac:dyDescent="0.55000000000000004"/>
    <row r="56" s="103" customFormat="1" x14ac:dyDescent="0.55000000000000004"/>
    <row r="57" s="103" customFormat="1" x14ac:dyDescent="0.55000000000000004"/>
    <row r="58" s="103" customFormat="1" x14ac:dyDescent="0.55000000000000004"/>
    <row r="59" s="103" customFormat="1" x14ac:dyDescent="0.55000000000000004"/>
    <row r="60" s="103" customFormat="1" x14ac:dyDescent="0.55000000000000004"/>
    <row r="61" s="103" customFormat="1" x14ac:dyDescent="0.55000000000000004"/>
    <row r="62" s="103" customFormat="1" x14ac:dyDescent="0.55000000000000004"/>
    <row r="63" s="103" customFormat="1" x14ac:dyDescent="0.55000000000000004"/>
    <row r="64" s="103" customFormat="1" x14ac:dyDescent="0.55000000000000004"/>
    <row r="65" s="103" customFormat="1" x14ac:dyDescent="0.55000000000000004"/>
    <row r="66" s="103" customFormat="1" x14ac:dyDescent="0.55000000000000004"/>
    <row r="67" s="103" customFormat="1" x14ac:dyDescent="0.55000000000000004"/>
    <row r="68" s="103" customFormat="1" x14ac:dyDescent="0.55000000000000004"/>
    <row r="69" s="103" customFormat="1" x14ac:dyDescent="0.55000000000000004"/>
    <row r="70" s="103" customFormat="1" x14ac:dyDescent="0.55000000000000004"/>
    <row r="71" s="103" customFormat="1" x14ac:dyDescent="0.55000000000000004"/>
    <row r="72" s="103" customFormat="1" x14ac:dyDescent="0.55000000000000004"/>
    <row r="73" s="103" customFormat="1" x14ac:dyDescent="0.55000000000000004"/>
    <row r="74" s="103" customFormat="1" x14ac:dyDescent="0.55000000000000004"/>
    <row r="75" s="103" customFormat="1" x14ac:dyDescent="0.55000000000000004"/>
    <row r="76" s="103" customFormat="1" x14ac:dyDescent="0.55000000000000004"/>
    <row r="77" s="103" customFormat="1" x14ac:dyDescent="0.55000000000000004"/>
    <row r="78" s="103" customFormat="1" x14ac:dyDescent="0.55000000000000004"/>
    <row r="79" s="103" customFormat="1" x14ac:dyDescent="0.55000000000000004"/>
    <row r="80" s="103" customFormat="1" x14ac:dyDescent="0.55000000000000004"/>
    <row r="81" s="103" customFormat="1" x14ac:dyDescent="0.55000000000000004"/>
    <row r="82" s="103" customFormat="1" x14ac:dyDescent="0.55000000000000004"/>
    <row r="83" s="103" customFormat="1" x14ac:dyDescent="0.55000000000000004"/>
    <row r="84" s="103" customFormat="1" x14ac:dyDescent="0.55000000000000004"/>
    <row r="85" s="103" customFormat="1" x14ac:dyDescent="0.55000000000000004"/>
    <row r="86" s="103" customFormat="1" x14ac:dyDescent="0.55000000000000004"/>
    <row r="87" s="103" customFormat="1" x14ac:dyDescent="0.55000000000000004"/>
    <row r="88" s="103" customFormat="1" x14ac:dyDescent="0.55000000000000004"/>
    <row r="89" s="103" customFormat="1" x14ac:dyDescent="0.55000000000000004"/>
    <row r="90" s="103" customFormat="1" x14ac:dyDescent="0.55000000000000004"/>
    <row r="91" s="103" customFormat="1" x14ac:dyDescent="0.55000000000000004"/>
    <row r="92" s="103" customFormat="1" x14ac:dyDescent="0.55000000000000004"/>
    <row r="93" s="103" customFormat="1" x14ac:dyDescent="0.55000000000000004"/>
    <row r="94" s="103" customFormat="1" x14ac:dyDescent="0.55000000000000004"/>
    <row r="95" s="103" customFormat="1" x14ac:dyDescent="0.55000000000000004"/>
    <row r="96" s="103" customFormat="1" x14ac:dyDescent="0.55000000000000004"/>
    <row r="97" s="103" customFormat="1" x14ac:dyDescent="0.55000000000000004"/>
    <row r="98" s="103" customFormat="1" x14ac:dyDescent="0.55000000000000004"/>
    <row r="99" s="103" customFormat="1" x14ac:dyDescent="0.55000000000000004"/>
    <row r="100" s="103" customFormat="1" x14ac:dyDescent="0.55000000000000004"/>
    <row r="101" s="103" customFormat="1" x14ac:dyDescent="0.55000000000000004"/>
    <row r="102" s="103" customFormat="1" x14ac:dyDescent="0.55000000000000004"/>
    <row r="103" s="103" customFormat="1" x14ac:dyDescent="0.55000000000000004"/>
    <row r="104" s="103" customFormat="1" x14ac:dyDescent="0.55000000000000004"/>
    <row r="105" s="103" customFormat="1" x14ac:dyDescent="0.55000000000000004"/>
    <row r="106" s="103" customFormat="1" x14ac:dyDescent="0.55000000000000004"/>
    <row r="107" s="103" customFormat="1" x14ac:dyDescent="0.55000000000000004"/>
    <row r="108" s="103" customFormat="1" x14ac:dyDescent="0.55000000000000004"/>
    <row r="109" s="103" customFormat="1" x14ac:dyDescent="0.55000000000000004"/>
    <row r="110" s="103" customFormat="1" x14ac:dyDescent="0.55000000000000004"/>
    <row r="111" s="103" customFormat="1" x14ac:dyDescent="0.55000000000000004"/>
    <row r="112" s="103" customFormat="1" x14ac:dyDescent="0.55000000000000004"/>
    <row r="113" s="103" customFormat="1" x14ac:dyDescent="0.55000000000000004"/>
    <row r="114" s="103" customFormat="1" x14ac:dyDescent="0.55000000000000004"/>
    <row r="115" s="103" customFormat="1" x14ac:dyDescent="0.55000000000000004"/>
    <row r="116" s="103" customFormat="1" x14ac:dyDescent="0.55000000000000004"/>
    <row r="117" s="103" customFormat="1" x14ac:dyDescent="0.55000000000000004"/>
    <row r="118" s="103" customFormat="1" x14ac:dyDescent="0.55000000000000004"/>
    <row r="119" s="103" customFormat="1" x14ac:dyDescent="0.55000000000000004"/>
    <row r="120" s="103" customFormat="1" x14ac:dyDescent="0.55000000000000004"/>
    <row r="121" s="103" customFormat="1" x14ac:dyDescent="0.55000000000000004"/>
    <row r="122" s="103" customFormat="1" x14ac:dyDescent="0.55000000000000004"/>
    <row r="123" s="103" customFormat="1" x14ac:dyDescent="0.55000000000000004"/>
    <row r="124" s="103" customFormat="1" x14ac:dyDescent="0.55000000000000004"/>
    <row r="125" s="103" customFormat="1" x14ac:dyDescent="0.55000000000000004"/>
    <row r="126" s="103" customFormat="1" x14ac:dyDescent="0.55000000000000004"/>
    <row r="127" s="103" customFormat="1" x14ac:dyDescent="0.55000000000000004"/>
    <row r="128" s="103" customFormat="1" x14ac:dyDescent="0.55000000000000004"/>
    <row r="129" s="103" customFormat="1" x14ac:dyDescent="0.55000000000000004"/>
    <row r="130" s="103" customFormat="1" x14ac:dyDescent="0.55000000000000004"/>
    <row r="131" s="103" customFormat="1" x14ac:dyDescent="0.55000000000000004"/>
    <row r="132" s="103" customFormat="1" x14ac:dyDescent="0.55000000000000004"/>
    <row r="133" s="103" customFormat="1" x14ac:dyDescent="0.55000000000000004"/>
    <row r="134" s="103" customFormat="1" x14ac:dyDescent="0.55000000000000004"/>
    <row r="135" s="103" customFormat="1" x14ac:dyDescent="0.55000000000000004"/>
    <row r="136" s="103" customFormat="1" x14ac:dyDescent="0.55000000000000004"/>
    <row r="137" s="103" customFormat="1" x14ac:dyDescent="0.55000000000000004"/>
    <row r="138" s="103" customFormat="1" x14ac:dyDescent="0.55000000000000004"/>
    <row r="139" s="103" customFormat="1" x14ac:dyDescent="0.55000000000000004"/>
    <row r="140" s="103" customFormat="1" x14ac:dyDescent="0.55000000000000004"/>
    <row r="141" s="103" customFormat="1" x14ac:dyDescent="0.55000000000000004"/>
    <row r="142" s="103" customFormat="1" x14ac:dyDescent="0.55000000000000004"/>
    <row r="143" s="103" customFormat="1" x14ac:dyDescent="0.55000000000000004"/>
    <row r="144" s="103" customFormat="1" x14ac:dyDescent="0.55000000000000004"/>
    <row r="145" s="103" customFormat="1" x14ac:dyDescent="0.55000000000000004"/>
    <row r="146" s="103" customFormat="1" x14ac:dyDescent="0.55000000000000004"/>
    <row r="147" s="103" customFormat="1" x14ac:dyDescent="0.55000000000000004"/>
    <row r="148" s="103" customFormat="1" x14ac:dyDescent="0.55000000000000004"/>
    <row r="149" s="103" customFormat="1" x14ac:dyDescent="0.55000000000000004"/>
    <row r="150" s="103" customFormat="1" x14ac:dyDescent="0.55000000000000004"/>
    <row r="151" s="103" customFormat="1" x14ac:dyDescent="0.55000000000000004"/>
    <row r="152" s="103" customFormat="1" x14ac:dyDescent="0.55000000000000004"/>
    <row r="153" s="103" customFormat="1" x14ac:dyDescent="0.55000000000000004"/>
    <row r="154" s="103" customFormat="1" x14ac:dyDescent="0.55000000000000004"/>
    <row r="155" s="103" customFormat="1" x14ac:dyDescent="0.55000000000000004"/>
    <row r="156" s="103" customFormat="1" x14ac:dyDescent="0.55000000000000004"/>
    <row r="157" s="103" customFormat="1" x14ac:dyDescent="0.55000000000000004"/>
    <row r="158" s="103" customFormat="1" x14ac:dyDescent="0.55000000000000004"/>
    <row r="159" s="103" customFormat="1" x14ac:dyDescent="0.55000000000000004"/>
    <row r="160" s="103" customFormat="1" x14ac:dyDescent="0.55000000000000004"/>
    <row r="161" s="103" customFormat="1" x14ac:dyDescent="0.55000000000000004"/>
    <row r="162" s="103" customFormat="1" x14ac:dyDescent="0.55000000000000004"/>
    <row r="163" s="103" customFormat="1" x14ac:dyDescent="0.55000000000000004"/>
    <row r="164" s="103" customFormat="1" x14ac:dyDescent="0.55000000000000004"/>
    <row r="165" s="103" customFormat="1" x14ac:dyDescent="0.55000000000000004"/>
    <row r="166" s="103" customFormat="1" x14ac:dyDescent="0.55000000000000004"/>
    <row r="167" s="103" customFormat="1" x14ac:dyDescent="0.55000000000000004"/>
    <row r="168" s="103" customFormat="1" x14ac:dyDescent="0.55000000000000004"/>
    <row r="169" s="103" customFormat="1" x14ac:dyDescent="0.55000000000000004"/>
    <row r="170" s="103" customFormat="1" x14ac:dyDescent="0.55000000000000004"/>
    <row r="171" s="103" customFormat="1" x14ac:dyDescent="0.55000000000000004"/>
    <row r="172" s="103" customFormat="1" x14ac:dyDescent="0.55000000000000004"/>
    <row r="173" s="103" customFormat="1" x14ac:dyDescent="0.55000000000000004"/>
    <row r="174" s="103" customFormat="1" x14ac:dyDescent="0.55000000000000004"/>
    <row r="175" s="103" customFormat="1" x14ac:dyDescent="0.55000000000000004"/>
    <row r="176" s="103" customFormat="1" x14ac:dyDescent="0.55000000000000004"/>
    <row r="177" s="103" customFormat="1" x14ac:dyDescent="0.55000000000000004"/>
    <row r="178" s="103" customFormat="1" x14ac:dyDescent="0.55000000000000004"/>
    <row r="179" s="103" customFormat="1" x14ac:dyDescent="0.55000000000000004"/>
    <row r="180" s="103" customFormat="1" x14ac:dyDescent="0.55000000000000004"/>
    <row r="181" s="103" customFormat="1" x14ac:dyDescent="0.55000000000000004"/>
    <row r="182" s="103" customFormat="1" x14ac:dyDescent="0.55000000000000004"/>
    <row r="183" s="103" customFormat="1" x14ac:dyDescent="0.55000000000000004"/>
    <row r="184" s="103" customFormat="1" x14ac:dyDescent="0.55000000000000004"/>
    <row r="185" s="103" customFormat="1" x14ac:dyDescent="0.55000000000000004"/>
    <row r="186" s="103" customFormat="1" x14ac:dyDescent="0.55000000000000004"/>
    <row r="187" s="103" customFormat="1" x14ac:dyDescent="0.55000000000000004"/>
    <row r="188" s="103" customFormat="1" x14ac:dyDescent="0.55000000000000004"/>
    <row r="189" s="103" customFormat="1" x14ac:dyDescent="0.55000000000000004"/>
    <row r="190" s="103" customFormat="1" x14ac:dyDescent="0.55000000000000004"/>
    <row r="191" s="103" customFormat="1" x14ac:dyDescent="0.55000000000000004"/>
    <row r="192" s="103" customFormat="1" x14ac:dyDescent="0.55000000000000004"/>
    <row r="193" s="103" customFormat="1" x14ac:dyDescent="0.55000000000000004"/>
    <row r="194" s="103" customFormat="1" x14ac:dyDescent="0.55000000000000004"/>
    <row r="195" s="103" customFormat="1" x14ac:dyDescent="0.55000000000000004"/>
    <row r="196" s="103" customFormat="1" x14ac:dyDescent="0.55000000000000004"/>
    <row r="197" s="103" customFormat="1" x14ac:dyDescent="0.55000000000000004"/>
    <row r="198" s="103" customFormat="1" x14ac:dyDescent="0.55000000000000004"/>
    <row r="199" s="103" customFormat="1" x14ac:dyDescent="0.55000000000000004"/>
    <row r="200" s="103" customFormat="1" x14ac:dyDescent="0.55000000000000004"/>
    <row r="201" s="103" customFormat="1" x14ac:dyDescent="0.55000000000000004"/>
    <row r="202" s="103" customFormat="1" x14ac:dyDescent="0.55000000000000004"/>
    <row r="203" s="103" customFormat="1" x14ac:dyDescent="0.55000000000000004"/>
    <row r="204" s="103" customFormat="1" x14ac:dyDescent="0.55000000000000004"/>
    <row r="205" s="103" customFormat="1" x14ac:dyDescent="0.55000000000000004"/>
    <row r="206" s="103" customFormat="1" x14ac:dyDescent="0.55000000000000004"/>
    <row r="207" s="103" customFormat="1" x14ac:dyDescent="0.55000000000000004"/>
    <row r="208" s="103" customFormat="1" x14ac:dyDescent="0.55000000000000004"/>
    <row r="209" s="103" customFormat="1" x14ac:dyDescent="0.55000000000000004"/>
    <row r="210" s="103" customFormat="1" x14ac:dyDescent="0.55000000000000004"/>
    <row r="211" s="103" customFormat="1" x14ac:dyDescent="0.55000000000000004"/>
    <row r="212" s="103" customFormat="1" x14ac:dyDescent="0.55000000000000004"/>
    <row r="213" s="103" customFormat="1" x14ac:dyDescent="0.55000000000000004"/>
    <row r="214" s="103" customFormat="1" x14ac:dyDescent="0.55000000000000004"/>
    <row r="215" s="103" customFormat="1" x14ac:dyDescent="0.55000000000000004"/>
    <row r="216" s="103" customFormat="1" x14ac:dyDescent="0.55000000000000004"/>
    <row r="217" s="103" customFormat="1" x14ac:dyDescent="0.55000000000000004"/>
    <row r="218" s="103" customFormat="1" x14ac:dyDescent="0.55000000000000004"/>
    <row r="219" s="103" customFormat="1" x14ac:dyDescent="0.55000000000000004"/>
    <row r="220" s="103" customFormat="1" x14ac:dyDescent="0.55000000000000004"/>
    <row r="221" s="103" customFormat="1" x14ac:dyDescent="0.55000000000000004"/>
    <row r="222" s="103" customFormat="1" x14ac:dyDescent="0.55000000000000004"/>
    <row r="223" s="103" customFormat="1" x14ac:dyDescent="0.55000000000000004"/>
    <row r="224" s="103" customFormat="1" x14ac:dyDescent="0.55000000000000004"/>
    <row r="225" s="103" customFormat="1" x14ac:dyDescent="0.55000000000000004"/>
    <row r="226" s="103" customFormat="1" x14ac:dyDescent="0.55000000000000004"/>
    <row r="227" s="103" customFormat="1" x14ac:dyDescent="0.55000000000000004"/>
    <row r="228" s="103" customFormat="1" x14ac:dyDescent="0.55000000000000004"/>
  </sheetData>
  <phoneticPr fontId="1"/>
  <conditionalFormatting sqref="A4:XFD4">
    <cfRule type="cellIs" dxfId="0" priority="1" operator="not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調査票（電子版）</vt:lpstr>
      <vt:lpstr>調査票Ⅳ</vt:lpstr>
      <vt:lpstr>記入例</vt:lpstr>
      <vt:lpstr>（入力不要）集計用シート</vt:lpstr>
      <vt:lpstr>記入例!Print_Area</vt:lpstr>
      <vt:lpstr>'調査票（電子版）'!Print_Area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三島　功</cp:lastModifiedBy>
  <cp:lastPrinted>2026-01-15T01:36:43Z</cp:lastPrinted>
  <dcterms:created xsi:type="dcterms:W3CDTF">2022-02-28T23:41:14Z</dcterms:created>
  <dcterms:modified xsi:type="dcterms:W3CDTF">2026-01-29T04:50:43Z</dcterms:modified>
</cp:coreProperties>
</file>