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50" windowWidth="12120" windowHeight="4365" tabRatio="703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<sst xmlns="http://schemas.openxmlformats.org/spreadsheetml/2006/main" count="146" uniqueCount="54">
  <si>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</si>
  <si>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</si>
  <si>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</si>
  <si>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</si>
  <si>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</si>
  <si>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</si>
  <si>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</si>
  <si>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</si>
  <si>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</si>
  <si>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</si>
  <si>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</si>
  <si>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</si>
  <si>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</si>
  <si>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</si>
  <si>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</si>
  <si>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</si>
  <si>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</si>
  <si>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</si>
  <si>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</si>
  <si>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</si>
  <si>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</si>
  <si>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</si>
  <si>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</si>
  <si>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</si>
  <si>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</si>
  <si>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</si>
  <si>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</si>
  <si>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</si>
  <si>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</si>
  <si>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</si>
  <si>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</si>
  <si>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</si>
  <si>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</si>
  <si>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</si>
  <si>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</si>
  <si>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</si>
  <si>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</si>
  <si>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</si>
  <si>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平成16年度</t>
  </si>
  <si>
    <t>平成17年度</t>
  </si>
  <si>
    <t>平成18年度</t>
  </si>
  <si>
    <t>平成19年度</t>
  </si>
  <si>
    <t>（２）特別支援学校</t>
  </si>
  <si>
    <t>平成20年度</t>
  </si>
  <si>
    <t>平成21年度</t>
  </si>
  <si>
    <t>(調査数値なし)</t>
  </si>
  <si>
    <t>単式学級と複式学級を合計した児童数</t>
  </si>
  <si>
    <t>単式学級と複式学級を合計した生徒数</t>
  </si>
  <si>
    <t>平成22年度</t>
  </si>
  <si>
    <t>-</t>
  </si>
  <si>
    <t>平成23年度</t>
  </si>
  <si>
    <t>-</t>
  </si>
  <si>
    <t>-</t>
  </si>
  <si>
    <t>平成24年度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</si>
</sst>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1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176" fontId="10" fillId="0" borderId="15" xfId="0" applyNumberFormat="1" applyFont="1" applyBorder="1" applyAlignment="1">
      <alignment horizontal="distributed" vertical="center" wrapText="1"/>
    </xf>
    <xf numFmtId="176" fontId="10" fillId="0" borderId="10" xfId="0" applyNumberFormat="1" applyFont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41" fontId="11" fillId="0" borderId="13" xfId="0" applyNumberFormat="1" applyFont="1" applyBorder="1" applyAlignment="1" quotePrefix="1">
      <alignment horizontal="center" vertical="center"/>
    </xf>
    <xf numFmtId="41" fontId="11" fillId="0" borderId="13" xfId="0" applyNumberFormat="1" applyFont="1" applyFill="1" applyBorder="1" applyAlignment="1" quotePrefix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9" fillId="33" borderId="17" xfId="0" applyNumberFormat="1" applyFont="1" applyFill="1" applyBorder="1" applyAlignment="1">
      <alignment horizontal="distributed" vertical="center"/>
    </xf>
    <xf numFmtId="176" fontId="11" fillId="33" borderId="18" xfId="0" applyNumberFormat="1" applyFont="1" applyFill="1" applyBorder="1" applyAlignment="1">
      <alignment vertical="center"/>
    </xf>
    <xf numFmtId="176" fontId="11" fillId="33" borderId="19" xfId="0" applyNumberFormat="1" applyFont="1" applyFill="1" applyBorder="1" applyAlignment="1">
      <alignment vertical="center"/>
    </xf>
    <xf numFmtId="176" fontId="11" fillId="33" borderId="20" xfId="0" applyNumberFormat="1" applyFont="1" applyFill="1" applyBorder="1" applyAlignment="1">
      <alignment vertical="center"/>
    </xf>
    <xf numFmtId="176" fontId="11" fillId="33" borderId="17" xfId="0" applyNumberFormat="1" applyFont="1" applyFill="1" applyBorder="1" applyAlignment="1">
      <alignment vertical="center"/>
    </xf>
    <xf numFmtId="176" fontId="9" fillId="33" borderId="21" xfId="0" applyNumberFormat="1" applyFont="1" applyFill="1" applyBorder="1" applyAlignment="1">
      <alignment horizontal="distributed" vertical="center"/>
    </xf>
    <xf numFmtId="176" fontId="11" fillId="33" borderId="22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8" fillId="33" borderId="22" xfId="0" applyNumberFormat="1" applyFont="1" applyFill="1" applyBorder="1" applyAlignment="1">
      <alignment vertical="center"/>
    </xf>
    <xf numFmtId="176" fontId="8" fillId="33" borderId="23" xfId="0" applyNumberFormat="1" applyFont="1" applyFill="1" applyBorder="1" applyAlignment="1">
      <alignment vertical="center"/>
    </xf>
    <xf numFmtId="176" fontId="8" fillId="33" borderId="23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distributed" vertical="center"/>
    </xf>
    <xf numFmtId="176" fontId="11" fillId="0" borderId="24" xfId="0" applyNumberFormat="1" applyFont="1" applyFill="1" applyBorder="1" applyAlignment="1">
      <alignment vertical="center"/>
    </xf>
    <xf numFmtId="176" fontId="8" fillId="0" borderId="24" xfId="0" applyNumberFormat="1" applyFont="1" applyBorder="1" applyAlignment="1">
      <alignment horizontal="distributed" vertical="center"/>
    </xf>
    <xf numFmtId="41" fontId="11" fillId="0" borderId="0" xfId="0" applyNumberFormat="1" applyFont="1" applyFill="1" applyBorder="1" applyAlignment="1" quotePrefix="1">
      <alignment horizontal="center" vertical="center"/>
    </xf>
    <xf numFmtId="176" fontId="8" fillId="34" borderId="0" xfId="0" applyNumberFormat="1" applyFont="1" applyFill="1" applyBorder="1" applyAlignment="1">
      <alignment horizontal="distributed" vertical="center"/>
    </xf>
    <xf numFmtId="176" fontId="8" fillId="34" borderId="11" xfId="0" applyNumberFormat="1" applyFont="1" applyFill="1" applyBorder="1" applyAlignment="1">
      <alignment vertical="center"/>
    </xf>
    <xf numFmtId="176" fontId="8" fillId="34" borderId="12" xfId="0" applyNumberFormat="1" applyFont="1" applyFill="1" applyBorder="1" applyAlignment="1">
      <alignment vertical="center"/>
    </xf>
    <xf numFmtId="176" fontId="8" fillId="34" borderId="13" xfId="0" applyNumberFormat="1" applyFont="1" applyFill="1" applyBorder="1" applyAlignment="1">
      <alignment vertical="center"/>
    </xf>
    <xf numFmtId="176" fontId="8" fillId="34" borderId="13" xfId="0" applyNumberFormat="1" applyFont="1" applyFill="1" applyBorder="1" applyAlignment="1">
      <alignment horizontal="right" vertical="center"/>
    </xf>
    <xf numFmtId="176" fontId="8" fillId="34" borderId="14" xfId="0" applyNumberFormat="1" applyFont="1" applyFill="1" applyBorder="1" applyAlignment="1">
      <alignment vertical="center"/>
    </xf>
    <xf numFmtId="176" fontId="9" fillId="34" borderId="16" xfId="0" applyNumberFormat="1" applyFont="1" applyFill="1" applyBorder="1" applyAlignment="1">
      <alignment horizontal="distributed" vertical="center"/>
    </xf>
    <xf numFmtId="176" fontId="11" fillId="34" borderId="11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16" xfId="0" applyNumberFormat="1" applyFont="1" applyFill="1" applyBorder="1" applyAlignment="1">
      <alignment vertical="center"/>
    </xf>
    <xf numFmtId="176" fontId="11" fillId="34" borderId="0" xfId="0" applyNumberFormat="1" applyFont="1" applyFill="1" applyBorder="1" applyAlignment="1">
      <alignment vertical="center"/>
    </xf>
    <xf numFmtId="41" fontId="11" fillId="34" borderId="13" xfId="0" applyNumberFormat="1" applyFont="1" applyFill="1" applyBorder="1" applyAlignment="1" quotePrefix="1">
      <alignment horizontal="center" vertical="center"/>
    </xf>
    <xf numFmtId="176" fontId="8" fillId="34" borderId="25" xfId="0" applyNumberFormat="1" applyFont="1" applyFill="1" applyBorder="1" applyAlignment="1">
      <alignment vertical="center"/>
    </xf>
    <xf numFmtId="176" fontId="13" fillId="33" borderId="26" xfId="0" applyNumberFormat="1" applyFont="1" applyFill="1" applyBorder="1" applyAlignment="1">
      <alignment horizontal="center" vertical="center"/>
    </xf>
    <xf numFmtId="41" fontId="11" fillId="33" borderId="19" xfId="0" applyNumberFormat="1" applyFont="1" applyFill="1" applyBorder="1" applyAlignment="1">
      <alignment horizontal="right" vertical="center"/>
    </xf>
    <xf numFmtId="176" fontId="11" fillId="34" borderId="25" xfId="0" applyNumberFormat="1" applyFont="1" applyFill="1" applyBorder="1" applyAlignment="1">
      <alignment vertical="center"/>
    </xf>
    <xf numFmtId="176" fontId="11" fillId="33" borderId="26" xfId="0" applyNumberFormat="1" applyFont="1" applyFill="1" applyBorder="1" applyAlignment="1">
      <alignment vertical="center"/>
    </xf>
    <xf numFmtId="176" fontId="11" fillId="0" borderId="25" xfId="0" applyNumberFormat="1" applyFont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41" fontId="11" fillId="33" borderId="27" xfId="0" applyNumberFormat="1" applyFont="1" applyFill="1" applyBorder="1" applyAlignment="1">
      <alignment horizontal="right" vertical="center"/>
    </xf>
    <xf numFmtId="41" fontId="11" fillId="0" borderId="25" xfId="0" applyNumberFormat="1" applyFont="1" applyFill="1" applyBorder="1" applyAlignment="1" quotePrefix="1">
      <alignment horizontal="center" vertical="center"/>
    </xf>
    <xf numFmtId="41" fontId="11" fillId="34" borderId="25" xfId="0" applyNumberFormat="1" applyFont="1" applyFill="1" applyBorder="1" applyAlignment="1" quotePrefix="1">
      <alignment horizontal="center" vertical="center"/>
    </xf>
    <xf numFmtId="41" fontId="11" fillId="0" borderId="25" xfId="0" applyNumberFormat="1" applyFont="1" applyBorder="1" applyAlignment="1" quotePrefix="1">
      <alignment horizontal="center" vertical="center"/>
    </xf>
    <xf numFmtId="176" fontId="11" fillId="33" borderId="28" xfId="0" applyNumberFormat="1" applyFont="1" applyFill="1" applyBorder="1" applyAlignment="1">
      <alignment vertical="center"/>
    </xf>
    <xf numFmtId="41" fontId="11" fillId="33" borderId="28" xfId="0" applyNumberFormat="1" applyFont="1" applyFill="1" applyBorder="1" applyAlignment="1">
      <alignment horizontal="right" vertical="center"/>
    </xf>
    <xf numFmtId="41" fontId="11" fillId="33" borderId="23" xfId="0" applyNumberFormat="1" applyFont="1" applyFill="1" applyBorder="1" applyAlignment="1">
      <alignment horizontal="right" vertical="center"/>
    </xf>
    <xf numFmtId="41" fontId="11" fillId="0" borderId="0" xfId="0" applyNumberFormat="1" applyFont="1" applyBorder="1" applyAlignment="1" quotePrefix="1">
      <alignment horizontal="center" vertical="center"/>
    </xf>
    <xf numFmtId="41" fontId="11" fillId="34" borderId="0" xfId="0" applyNumberFormat="1" applyFont="1" applyFill="1" applyBorder="1" applyAlignment="1" quotePrefix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76" fontId="8" fillId="34" borderId="0" xfId="0" applyNumberFormat="1" applyFont="1" applyFill="1" applyBorder="1" applyAlignment="1">
      <alignment vertical="center"/>
    </xf>
    <xf numFmtId="176" fontId="8" fillId="34" borderId="16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34" borderId="24" xfId="0" applyNumberFormat="1" applyFont="1" applyFill="1" applyBorder="1" applyAlignment="1">
      <alignment vertical="center"/>
    </xf>
    <xf numFmtId="176" fontId="11" fillId="0" borderId="29" xfId="0" applyNumberFormat="1" applyFont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34" borderId="14" xfId="0" applyNumberFormat="1" applyFont="1" applyFill="1" applyBorder="1" applyAlignment="1">
      <alignment vertical="center"/>
    </xf>
    <xf numFmtId="176" fontId="11" fillId="33" borderId="30" xfId="0" applyNumberFormat="1" applyFont="1" applyFill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41" fontId="11" fillId="0" borderId="14" xfId="0" applyNumberFormat="1" applyFont="1" applyFill="1" applyBorder="1" applyAlignment="1" quotePrefix="1">
      <alignment horizontal="center" vertical="center"/>
    </xf>
    <xf numFmtId="41" fontId="11" fillId="34" borderId="14" xfId="0" applyNumberFormat="1" applyFont="1" applyFill="1" applyBorder="1" applyAlignment="1" quotePrefix="1">
      <alignment horizontal="center" vertical="center"/>
    </xf>
    <xf numFmtId="176" fontId="8" fillId="33" borderId="21" xfId="0" applyNumberFormat="1" applyFont="1" applyFill="1" applyBorder="1" applyAlignment="1">
      <alignment vertical="center"/>
    </xf>
    <xf numFmtId="176" fontId="8" fillId="33" borderId="27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13" xfId="0" applyNumberFormat="1" applyFont="1" applyFill="1" applyBorder="1" applyAlignment="1">
      <alignment horizontal="right" vertical="center"/>
    </xf>
    <xf numFmtId="41" fontId="11" fillId="0" borderId="25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8" fillId="0" borderId="27" xfId="0" applyNumberFormat="1" applyFont="1" applyBorder="1" applyAlignment="1">
      <alignment vertical="center"/>
    </xf>
    <xf numFmtId="176" fontId="9" fillId="33" borderId="26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33" borderId="27" xfId="0" applyNumberFormat="1" applyFont="1" applyFill="1" applyBorder="1" applyAlignment="1">
      <alignment horizontal="distributed" vertical="center"/>
    </xf>
    <xf numFmtId="176" fontId="8" fillId="33" borderId="28" xfId="0" applyNumberFormat="1" applyFont="1" applyFill="1" applyBorder="1" applyAlignment="1">
      <alignment vertical="center"/>
    </xf>
    <xf numFmtId="176" fontId="9" fillId="35" borderId="16" xfId="0" applyNumberFormat="1" applyFont="1" applyFill="1" applyBorder="1" applyAlignment="1">
      <alignment horizontal="distributed" vertical="center"/>
    </xf>
    <xf numFmtId="176" fontId="11" fillId="35" borderId="11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41" fontId="11" fillId="35" borderId="13" xfId="0" applyNumberFormat="1" applyFont="1" applyFill="1" applyBorder="1" applyAlignment="1">
      <alignment horizontal="right" vertical="center"/>
    </xf>
    <xf numFmtId="176" fontId="11" fillId="35" borderId="0" xfId="0" applyNumberFormat="1" applyFont="1" applyFill="1" applyBorder="1" applyAlignment="1">
      <alignment vertical="center"/>
    </xf>
    <xf numFmtId="176" fontId="11" fillId="35" borderId="16" xfId="0" applyNumberFormat="1" applyFont="1" applyFill="1" applyBorder="1" applyAlignment="1">
      <alignment vertical="center"/>
    </xf>
    <xf numFmtId="176" fontId="9" fillId="35" borderId="25" xfId="0" applyNumberFormat="1" applyFont="1" applyFill="1" applyBorder="1" applyAlignment="1">
      <alignment horizontal="center" vertical="center"/>
    </xf>
    <xf numFmtId="176" fontId="13" fillId="35" borderId="25" xfId="0" applyNumberFormat="1" applyFont="1" applyFill="1" applyBorder="1" applyAlignment="1">
      <alignment horizontal="center" vertical="center"/>
    </xf>
    <xf numFmtId="176" fontId="11" fillId="35" borderId="25" xfId="0" applyNumberFormat="1" applyFont="1" applyFill="1" applyBorder="1" applyAlignment="1">
      <alignment vertical="center"/>
    </xf>
    <xf numFmtId="176" fontId="11" fillId="35" borderId="14" xfId="0" applyNumberFormat="1" applyFont="1" applyFill="1" applyBorder="1" applyAlignment="1">
      <alignment vertical="center"/>
    </xf>
    <xf numFmtId="41" fontId="11" fillId="35" borderId="0" xfId="0" applyNumberFormat="1" applyFont="1" applyFill="1" applyBorder="1" applyAlignment="1">
      <alignment horizontal="right" vertical="center"/>
    </xf>
    <xf numFmtId="41" fontId="11" fillId="35" borderId="25" xfId="0" applyNumberFormat="1" applyFont="1" applyFill="1" applyBorder="1" applyAlignment="1">
      <alignment horizontal="right" vertical="center"/>
    </xf>
    <xf numFmtId="176" fontId="8" fillId="35" borderId="0" xfId="0" applyNumberFormat="1" applyFont="1" applyFill="1" applyBorder="1" applyAlignment="1">
      <alignment horizontal="distributed" vertical="center"/>
    </xf>
    <xf numFmtId="176" fontId="8" fillId="35" borderId="11" xfId="0" applyNumberFormat="1" applyFont="1" applyFill="1" applyBorder="1" applyAlignment="1">
      <alignment vertical="center"/>
    </xf>
    <xf numFmtId="176" fontId="8" fillId="35" borderId="0" xfId="0" applyNumberFormat="1" applyFont="1" applyFill="1" applyBorder="1" applyAlignment="1">
      <alignment vertical="center"/>
    </xf>
    <xf numFmtId="176" fontId="8" fillId="35" borderId="16" xfId="0" applyNumberFormat="1" applyFont="1" applyFill="1" applyBorder="1" applyAlignment="1">
      <alignment vertical="center"/>
    </xf>
    <xf numFmtId="176" fontId="8" fillId="35" borderId="13" xfId="0" applyNumberFormat="1" applyFont="1" applyFill="1" applyBorder="1" applyAlignment="1">
      <alignment vertical="center"/>
    </xf>
    <xf numFmtId="176" fontId="8" fillId="35" borderId="25" xfId="0" applyNumberFormat="1" applyFont="1" applyFill="1" applyBorder="1" applyAlignment="1">
      <alignment vertical="center"/>
    </xf>
    <xf numFmtId="176" fontId="8" fillId="35" borderId="13" xfId="0" applyNumberFormat="1" applyFont="1" applyFill="1" applyBorder="1" applyAlignment="1">
      <alignment horizontal="right" vertical="center"/>
    </xf>
    <xf numFmtId="176" fontId="11" fillId="36" borderId="21" xfId="0" applyNumberFormat="1" applyFont="1" applyFill="1" applyBorder="1" applyAlignment="1">
      <alignment vertical="center"/>
    </xf>
    <xf numFmtId="176" fontId="8" fillId="34" borderId="31" xfId="0" applyNumberFormat="1" applyFont="1" applyFill="1" applyBorder="1" applyAlignment="1">
      <alignment horizontal="center" vertical="center"/>
    </xf>
    <xf numFmtId="176" fontId="8" fillId="34" borderId="32" xfId="0" applyNumberFormat="1" applyFont="1" applyFill="1" applyBorder="1" applyAlignment="1">
      <alignment horizontal="center" vertical="center"/>
    </xf>
    <xf numFmtId="176" fontId="13" fillId="34" borderId="31" xfId="0" applyNumberFormat="1" applyFont="1" applyFill="1" applyBorder="1" applyAlignment="1">
      <alignment horizontal="center" vertical="center"/>
    </xf>
    <xf numFmtId="176" fontId="13" fillId="34" borderId="32" xfId="0" applyNumberFormat="1" applyFont="1" applyFill="1" applyBorder="1" applyAlignment="1">
      <alignment horizontal="center" vertical="center"/>
    </xf>
    <xf numFmtId="176" fontId="13" fillId="34" borderId="33" xfId="0" applyNumberFormat="1" applyFont="1" applyFill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 textRotation="255" shrinkToFit="1"/>
    </xf>
    <xf numFmtId="176" fontId="8" fillId="0" borderId="10" xfId="0" applyNumberFormat="1" applyFont="1" applyBorder="1" applyAlignment="1">
      <alignment horizontal="center" vertical="center" textRotation="255" shrinkToFit="1"/>
    </xf>
    <xf numFmtId="176" fontId="8" fillId="0" borderId="35" xfId="0" applyNumberFormat="1" applyFont="1" applyBorder="1" applyAlignment="1">
      <alignment horizontal="center" vertical="center" textRotation="255" shrinkToFit="1"/>
    </xf>
    <xf numFmtId="176" fontId="8" fillId="0" borderId="36" xfId="0" applyNumberFormat="1" applyFont="1" applyBorder="1" applyAlignment="1">
      <alignment horizontal="center" vertical="center" textRotation="255" shrinkToFit="1"/>
    </xf>
    <xf numFmtId="176" fontId="8" fillId="0" borderId="37" xfId="0" applyNumberFormat="1" applyFont="1" applyBorder="1" applyAlignment="1">
      <alignment horizontal="center" vertical="center" textRotation="255" shrinkToFit="1"/>
    </xf>
    <xf numFmtId="176" fontId="8" fillId="0" borderId="15" xfId="0" applyNumberFormat="1" applyFont="1" applyBorder="1" applyAlignment="1">
      <alignment horizontal="center" vertical="center" textRotation="255" shrinkToFit="1"/>
    </xf>
    <xf numFmtId="176" fontId="8" fillId="0" borderId="34" xfId="0" applyNumberFormat="1" applyFont="1" applyBorder="1" applyAlignment="1">
      <alignment horizontal="distributed" vertical="center"/>
    </xf>
    <xf numFmtId="176" fontId="8" fillId="0" borderId="38" xfId="0" applyNumberFormat="1" applyFont="1" applyBorder="1" applyAlignment="1">
      <alignment horizontal="distributed" vertical="center"/>
    </xf>
    <xf numFmtId="176" fontId="8" fillId="0" borderId="39" xfId="0" applyNumberFormat="1" applyFont="1" applyBorder="1" applyAlignment="1">
      <alignment horizontal="distributed" vertical="center"/>
    </xf>
    <xf numFmtId="176" fontId="8" fillId="0" borderId="37" xfId="0" applyNumberFormat="1" applyFont="1" applyBorder="1" applyAlignment="1">
      <alignment horizontal="center" vertical="center" textRotation="255" wrapText="1"/>
    </xf>
    <xf numFmtId="176" fontId="8" fillId="0" borderId="15" xfId="0" applyNumberFormat="1" applyFont="1" applyBorder="1" applyAlignment="1">
      <alignment horizontal="center" vertical="center" textRotation="255" wrapText="1"/>
    </xf>
    <xf numFmtId="176" fontId="8" fillId="0" borderId="40" xfId="0" applyNumberFormat="1" applyFont="1" applyBorder="1" applyAlignment="1">
      <alignment horizontal="center" vertical="center" textRotation="255" shrinkToFit="1"/>
    </xf>
    <xf numFmtId="176" fontId="8" fillId="0" borderId="19" xfId="0" applyNumberFormat="1" applyFont="1" applyBorder="1" applyAlignment="1">
      <alignment horizontal="center" vertical="center" textRotation="255" shrinkToFit="1"/>
    </xf>
    <xf numFmtId="176" fontId="8" fillId="0" borderId="41" xfId="0" applyNumberFormat="1" applyFont="1" applyBorder="1" applyAlignment="1">
      <alignment horizontal="distributed" vertical="center"/>
    </xf>
    <xf numFmtId="176" fontId="8" fillId="0" borderId="42" xfId="0" applyNumberFormat="1" applyFont="1" applyBorder="1" applyAlignment="1">
      <alignment horizontal="distributed" vertical="center"/>
    </xf>
    <xf numFmtId="176" fontId="8" fillId="0" borderId="43" xfId="0" applyNumberFormat="1" applyFont="1" applyBorder="1" applyAlignment="1">
      <alignment horizontal="distributed" vertical="center"/>
    </xf>
    <xf numFmtId="176" fontId="8" fillId="0" borderId="44" xfId="0" applyNumberFormat="1" applyFont="1" applyBorder="1" applyAlignment="1">
      <alignment horizontal="distributed" vertical="center" textRotation="255"/>
    </xf>
    <xf numFmtId="176" fontId="8" fillId="0" borderId="37" xfId="0" applyNumberFormat="1" applyFont="1" applyBorder="1" applyAlignment="1">
      <alignment horizontal="distributed" vertical="center" textRotation="255"/>
    </xf>
    <xf numFmtId="176" fontId="8" fillId="0" borderId="15" xfId="0" applyNumberFormat="1" applyFont="1" applyBorder="1" applyAlignment="1">
      <alignment horizontal="distributed" vertical="center" textRotation="255"/>
    </xf>
    <xf numFmtId="176" fontId="8" fillId="0" borderId="35" xfId="0" applyNumberFormat="1" applyFont="1" applyBorder="1" applyAlignment="1">
      <alignment horizontal="distributed" vertical="center"/>
    </xf>
    <xf numFmtId="176" fontId="8" fillId="0" borderId="36" xfId="0" applyNumberFormat="1" applyFont="1" applyBorder="1" applyAlignment="1">
      <alignment horizontal="distributed" vertical="center"/>
    </xf>
    <xf numFmtId="176" fontId="8" fillId="0" borderId="39" xfId="0" applyNumberFormat="1" applyFont="1" applyBorder="1" applyAlignment="1">
      <alignment horizontal="distributed" vertical="center" textRotation="255"/>
    </xf>
    <xf numFmtId="176" fontId="8" fillId="0" borderId="35" xfId="0" applyNumberFormat="1" applyFont="1" applyBorder="1" applyAlignment="1">
      <alignment horizontal="distributed" vertical="center" textRotation="255"/>
    </xf>
    <xf numFmtId="176" fontId="8" fillId="0" borderId="36" xfId="0" applyNumberFormat="1" applyFont="1" applyBorder="1" applyAlignment="1">
      <alignment horizontal="distributed" vertical="center" textRotation="255"/>
    </xf>
    <xf numFmtId="176" fontId="8" fillId="0" borderId="44" xfId="0" applyNumberFormat="1" applyFont="1" applyBorder="1" applyAlignment="1">
      <alignment horizontal="distributed" vertical="center"/>
    </xf>
    <xf numFmtId="176" fontId="8" fillId="0" borderId="45" xfId="0" applyNumberFormat="1" applyFont="1" applyBorder="1" applyAlignment="1">
      <alignment horizontal="distributed" vertical="center"/>
    </xf>
    <xf numFmtId="176" fontId="8" fillId="0" borderId="24" xfId="0" applyNumberFormat="1" applyFont="1" applyBorder="1" applyAlignment="1">
      <alignment horizontal="distributed" vertical="center"/>
    </xf>
    <xf numFmtId="176" fontId="8" fillId="0" borderId="46" xfId="0" applyNumberFormat="1" applyFont="1" applyBorder="1" applyAlignment="1">
      <alignment horizontal="distributed" vertical="center"/>
    </xf>
    <xf numFmtId="176" fontId="8" fillId="0" borderId="47" xfId="0" applyNumberFormat="1" applyFont="1" applyBorder="1" applyAlignment="1">
      <alignment horizontal="distributed" vertical="center"/>
    </xf>
    <xf numFmtId="176" fontId="10" fillId="0" borderId="38" xfId="0" applyNumberFormat="1" applyFont="1" applyBorder="1" applyAlignment="1">
      <alignment horizontal="distributed" vertical="center" wrapText="1"/>
    </xf>
    <xf numFmtId="176" fontId="10" fillId="0" borderId="10" xfId="0" applyNumberFormat="1" applyFont="1" applyBorder="1" applyAlignment="1">
      <alignment horizontal="distributed" vertical="center" wrapText="1"/>
    </xf>
    <xf numFmtId="176" fontId="10" fillId="0" borderId="44" xfId="0" applyNumberFormat="1" applyFont="1" applyBorder="1" applyAlignment="1">
      <alignment horizontal="distributed" vertical="center" wrapText="1"/>
    </xf>
    <xf numFmtId="176" fontId="10" fillId="0" borderId="39" xfId="0" applyNumberFormat="1" applyFont="1" applyBorder="1" applyAlignment="1">
      <alignment horizontal="distributed" vertical="center" wrapText="1"/>
    </xf>
    <xf numFmtId="176" fontId="10" fillId="0" borderId="36" xfId="0" applyNumberFormat="1" applyFont="1" applyBorder="1" applyAlignment="1">
      <alignment horizontal="distributed" vertical="center" wrapText="1"/>
    </xf>
    <xf numFmtId="176" fontId="10" fillId="0" borderId="48" xfId="0" applyNumberFormat="1" applyFont="1" applyBorder="1" applyAlignment="1">
      <alignment horizontal="distributed" vertical="center" wrapText="1"/>
    </xf>
    <xf numFmtId="176" fontId="10" fillId="0" borderId="49" xfId="0" applyNumberFormat="1" applyFont="1" applyBorder="1" applyAlignment="1">
      <alignment horizontal="distributed" vertical="center" wrapText="1"/>
    </xf>
    <xf numFmtId="176" fontId="10" fillId="0" borderId="50" xfId="0" applyNumberFormat="1" applyFont="1" applyBorder="1" applyAlignment="1">
      <alignment horizontal="distributed" vertical="center" wrapText="1"/>
    </xf>
    <xf numFmtId="176" fontId="10" fillId="0" borderId="51" xfId="0" applyNumberFormat="1" applyFont="1" applyBorder="1" applyAlignment="1">
      <alignment horizontal="distributed" vertical="center" wrapText="1"/>
    </xf>
    <xf numFmtId="176" fontId="9" fillId="0" borderId="41" xfId="0" applyNumberFormat="1" applyFont="1" applyBorder="1" applyAlignment="1">
      <alignment horizontal="distributed" vertical="center"/>
    </xf>
    <xf numFmtId="176" fontId="9" fillId="0" borderId="42" xfId="0" applyNumberFormat="1" applyFont="1" applyBorder="1" applyAlignment="1">
      <alignment horizontal="distributed" vertical="center"/>
    </xf>
    <xf numFmtId="176" fontId="9" fillId="0" borderId="43" xfId="0" applyNumberFormat="1" applyFont="1" applyBorder="1" applyAlignment="1">
      <alignment horizontal="distributed" vertical="center"/>
    </xf>
    <xf numFmtId="176" fontId="10" fillId="0" borderId="52" xfId="0" applyNumberFormat="1" applyFont="1" applyBorder="1" applyAlignment="1">
      <alignment horizontal="distributed" vertical="center" wrapText="1"/>
    </xf>
    <xf numFmtId="176" fontId="10" fillId="0" borderId="53" xfId="0" applyNumberFormat="1" applyFont="1" applyBorder="1" applyAlignment="1">
      <alignment horizontal="distributed" vertical="center" wrapText="1"/>
    </xf>
    <xf numFmtId="176" fontId="10" fillId="0" borderId="38" xfId="0" applyNumberFormat="1" applyFont="1" applyBorder="1" applyAlignment="1">
      <alignment horizontal="distributed" vertical="center"/>
    </xf>
    <xf numFmtId="176" fontId="10" fillId="0" borderId="10" xfId="0" applyNumberFormat="1" applyFont="1" applyBorder="1" applyAlignment="1">
      <alignment horizontal="distributed" vertical="center"/>
    </xf>
    <xf numFmtId="176" fontId="9" fillId="0" borderId="32" xfId="0" applyNumberFormat="1" applyFont="1" applyBorder="1" applyAlignment="1">
      <alignment horizontal="center" vertical="distributed" textRotation="255"/>
    </xf>
    <xf numFmtId="176" fontId="9" fillId="0" borderId="24" xfId="0" applyNumberFormat="1" applyFont="1" applyBorder="1" applyAlignment="1">
      <alignment horizontal="center" vertical="distributed" textRotation="255"/>
    </xf>
    <xf numFmtId="176" fontId="9" fillId="0" borderId="54" xfId="0" applyNumberFormat="1" applyFont="1" applyBorder="1" applyAlignment="1">
      <alignment horizontal="center" vertical="distributed" textRotation="255"/>
    </xf>
    <xf numFmtId="176" fontId="9" fillId="0" borderId="46" xfId="0" applyNumberFormat="1" applyFont="1" applyBorder="1" applyAlignment="1">
      <alignment horizontal="center" vertical="distributed" textRotation="255"/>
    </xf>
    <xf numFmtId="176" fontId="10" fillId="0" borderId="14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left"/>
    </xf>
    <xf numFmtId="176" fontId="12" fillId="0" borderId="27" xfId="0" applyNumberFormat="1" applyFont="1" applyBorder="1" applyAlignment="1">
      <alignment horizontal="left" vertical="center"/>
    </xf>
    <xf numFmtId="176" fontId="10" fillId="0" borderId="55" xfId="0" applyNumberFormat="1" applyFont="1" applyBorder="1" applyAlignment="1">
      <alignment horizontal="distributed" vertical="center"/>
    </xf>
    <xf numFmtId="176" fontId="10" fillId="0" borderId="45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24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  <xf numFmtId="176" fontId="10" fillId="0" borderId="46" xfId="0" applyNumberFormat="1" applyFont="1" applyBorder="1" applyAlignment="1">
      <alignment horizontal="distributed" vertical="center"/>
    </xf>
    <xf numFmtId="176" fontId="9" fillId="0" borderId="41" xfId="0" applyNumberFormat="1" applyFont="1" applyBorder="1" applyAlignment="1">
      <alignment horizontal="distributed"/>
    </xf>
    <xf numFmtId="176" fontId="9" fillId="0" borderId="42" xfId="0" applyNumberFormat="1" applyFont="1" applyBorder="1" applyAlignment="1">
      <alignment horizontal="distributed"/>
    </xf>
    <xf numFmtId="176" fontId="9" fillId="0" borderId="43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2" width="11.125" style="5" customWidth="1"/>
    <col min="3" max="17" width="7.625" style="5" customWidth="1"/>
    <col min="18" max="16384" width="9.00390625" style="4" customWidth="1"/>
  </cols>
  <sheetData>
    <row r="1" spans="1:19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2"/>
    </row>
    <row r="2" spans="1:19" s="8" customFormat="1" ht="14.25">
      <c r="A2" s="188" t="s">
        <v>36</v>
      </c>
      <c r="B2" s="188"/>
      <c r="C2" s="188"/>
      <c r="D2" s="188"/>
      <c r="E2" s="18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9" customFormat="1" ht="14.25" thickBot="1">
      <c r="A3" s="189" t="s">
        <v>37</v>
      </c>
      <c r="B3" s="189"/>
      <c r="C3" s="189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1" customFormat="1" ht="17.25" customHeight="1">
      <c r="A4" s="190" t="s">
        <v>1</v>
      </c>
      <c r="B4" s="191"/>
      <c r="C4" s="196" t="s">
        <v>11</v>
      </c>
      <c r="D4" s="197"/>
      <c r="E4" s="197"/>
      <c r="F4" s="197"/>
      <c r="G4" s="197"/>
      <c r="H4" s="198"/>
      <c r="I4" s="172" t="s">
        <v>10</v>
      </c>
      <c r="J4" s="175" t="s">
        <v>12</v>
      </c>
      <c r="K4" s="176"/>
      <c r="L4" s="176"/>
      <c r="M4" s="176"/>
      <c r="N4" s="176"/>
      <c r="O4" s="176"/>
      <c r="P4" s="176"/>
      <c r="Q4" s="176"/>
      <c r="R4" s="176"/>
      <c r="S4" s="177"/>
    </row>
    <row r="5" spans="1:19" s="1" customFormat="1" ht="14.25" customHeight="1">
      <c r="A5" s="192"/>
      <c r="B5" s="193"/>
      <c r="C5" s="168" t="s">
        <v>4</v>
      </c>
      <c r="D5" s="166"/>
      <c r="E5" s="166"/>
      <c r="F5" s="166"/>
      <c r="G5" s="166"/>
      <c r="H5" s="169" t="s">
        <v>9</v>
      </c>
      <c r="I5" s="173"/>
      <c r="J5" s="178" t="s">
        <v>13</v>
      </c>
      <c r="K5" s="180" t="s">
        <v>14</v>
      </c>
      <c r="L5" s="166" t="s">
        <v>15</v>
      </c>
      <c r="M5" s="166" t="s">
        <v>16</v>
      </c>
      <c r="N5" s="166" t="s">
        <v>17</v>
      </c>
      <c r="O5" s="166" t="s">
        <v>18</v>
      </c>
      <c r="P5" s="166" t="s">
        <v>19</v>
      </c>
      <c r="Q5" s="166" t="s">
        <v>20</v>
      </c>
      <c r="R5" s="166" t="s">
        <v>21</v>
      </c>
      <c r="S5" s="171" t="s">
        <v>3</v>
      </c>
    </row>
    <row r="6" spans="1:19" s="2" customFormat="1" ht="15" customHeight="1">
      <c r="A6" s="194"/>
      <c r="B6" s="195"/>
      <c r="C6" s="25" t="s">
        <v>2</v>
      </c>
      <c r="D6" s="26" t="s">
        <v>5</v>
      </c>
      <c r="E6" s="26" t="s">
        <v>6</v>
      </c>
      <c r="F6" s="26" t="s">
        <v>7</v>
      </c>
      <c r="G6" s="26" t="s">
        <v>8</v>
      </c>
      <c r="H6" s="170"/>
      <c r="I6" s="174"/>
      <c r="J6" s="179"/>
      <c r="K6" s="181"/>
      <c r="L6" s="167"/>
      <c r="M6" s="167"/>
      <c r="N6" s="167"/>
      <c r="O6" s="167"/>
      <c r="P6" s="167"/>
      <c r="Q6" s="167"/>
      <c r="R6" s="167"/>
      <c r="S6" s="170"/>
    </row>
    <row r="7" spans="1:19" s="3" customFormat="1" ht="15.75" customHeight="1">
      <c r="A7" s="182" t="s">
        <v>22</v>
      </c>
      <c r="B7" s="27" t="s">
        <v>38</v>
      </c>
      <c r="C7" s="28">
        <f aca="true" t="shared" si="0" ref="C7:C20">SUM(D7:G7)</f>
        <v>18925</v>
      </c>
      <c r="D7" s="29">
        <v>6206</v>
      </c>
      <c r="E7" s="29">
        <v>6343</v>
      </c>
      <c r="F7" s="29">
        <v>6376</v>
      </c>
      <c r="G7" s="32">
        <v>0</v>
      </c>
      <c r="H7" s="28">
        <v>27</v>
      </c>
      <c r="I7" s="30">
        <f aca="true" t="shared" si="1" ref="I7:I12">+H7+C7</f>
        <v>18952</v>
      </c>
      <c r="J7" s="28">
        <v>11256</v>
      </c>
      <c r="K7" s="29">
        <v>663</v>
      </c>
      <c r="L7" s="29">
        <v>107</v>
      </c>
      <c r="M7" s="29">
        <v>1000</v>
      </c>
      <c r="N7" s="29">
        <v>1991</v>
      </c>
      <c r="O7" s="29">
        <v>2368</v>
      </c>
      <c r="P7" s="29">
        <v>476</v>
      </c>
      <c r="Q7" s="32">
        <v>0</v>
      </c>
      <c r="R7" s="29">
        <v>990</v>
      </c>
      <c r="S7" s="92">
        <v>101</v>
      </c>
    </row>
    <row r="8" spans="1:19" s="3" customFormat="1" ht="15.75" customHeight="1">
      <c r="A8" s="183"/>
      <c r="B8" s="27" t="s">
        <v>39</v>
      </c>
      <c r="C8" s="28">
        <f t="shared" si="0"/>
        <v>18151</v>
      </c>
      <c r="D8" s="35">
        <v>5869</v>
      </c>
      <c r="E8" s="35">
        <v>6105</v>
      </c>
      <c r="F8" s="35">
        <v>6177</v>
      </c>
      <c r="G8" s="33">
        <v>0</v>
      </c>
      <c r="H8" s="34">
        <v>28</v>
      </c>
      <c r="I8" s="30">
        <f t="shared" si="1"/>
        <v>18179</v>
      </c>
      <c r="J8" s="34">
        <v>10559</v>
      </c>
      <c r="K8" s="35">
        <v>673</v>
      </c>
      <c r="L8" s="35">
        <v>109</v>
      </c>
      <c r="M8" s="35">
        <v>991</v>
      </c>
      <c r="N8" s="35">
        <v>1951</v>
      </c>
      <c r="O8" s="35">
        <v>2255</v>
      </c>
      <c r="P8" s="35">
        <v>413</v>
      </c>
      <c r="Q8" s="33">
        <v>0</v>
      </c>
      <c r="R8" s="35">
        <v>1148</v>
      </c>
      <c r="S8" s="93">
        <v>80</v>
      </c>
    </row>
    <row r="9" spans="1:19" s="3" customFormat="1" ht="15.75" customHeight="1">
      <c r="A9" s="183"/>
      <c r="B9" s="53" t="s">
        <v>40</v>
      </c>
      <c r="C9" s="34">
        <f t="shared" si="0"/>
        <v>17353</v>
      </c>
      <c r="D9" s="35">
        <v>5699</v>
      </c>
      <c r="E9" s="35">
        <v>5725</v>
      </c>
      <c r="F9" s="35">
        <v>5929</v>
      </c>
      <c r="G9" s="33">
        <v>0</v>
      </c>
      <c r="H9" s="34">
        <v>25</v>
      </c>
      <c r="I9" s="30">
        <f t="shared" si="1"/>
        <v>17378</v>
      </c>
      <c r="J9" s="34">
        <v>9787</v>
      </c>
      <c r="K9" s="35">
        <v>676</v>
      </c>
      <c r="L9" s="35">
        <v>115</v>
      </c>
      <c r="M9" s="35">
        <v>992</v>
      </c>
      <c r="N9" s="35">
        <v>1904</v>
      </c>
      <c r="O9" s="35">
        <v>2135</v>
      </c>
      <c r="P9" s="35">
        <v>382</v>
      </c>
      <c r="Q9" s="33">
        <v>0</v>
      </c>
      <c r="R9" s="35">
        <v>1322</v>
      </c>
      <c r="S9" s="93">
        <v>65</v>
      </c>
    </row>
    <row r="10" spans="1:19" s="3" customFormat="1" ht="15.75" customHeight="1">
      <c r="A10" s="183"/>
      <c r="B10" s="53" t="s">
        <v>41</v>
      </c>
      <c r="C10" s="37">
        <f t="shared" si="0"/>
        <v>16766</v>
      </c>
      <c r="D10" s="75">
        <v>5625</v>
      </c>
      <c r="E10" s="35">
        <v>5563</v>
      </c>
      <c r="F10" s="35">
        <v>5578</v>
      </c>
      <c r="G10" s="77">
        <v>0</v>
      </c>
      <c r="H10" s="54">
        <v>26</v>
      </c>
      <c r="I10" s="36">
        <f t="shared" si="1"/>
        <v>16792</v>
      </c>
      <c r="J10" s="37">
        <v>9482</v>
      </c>
      <c r="K10" s="75">
        <v>681</v>
      </c>
      <c r="L10" s="35">
        <v>116</v>
      </c>
      <c r="M10" s="35">
        <v>973</v>
      </c>
      <c r="N10" s="35">
        <v>1790</v>
      </c>
      <c r="O10" s="35">
        <v>2052</v>
      </c>
      <c r="P10" s="35">
        <v>359</v>
      </c>
      <c r="Q10" s="33">
        <v>0</v>
      </c>
      <c r="R10" s="35">
        <v>1260</v>
      </c>
      <c r="S10" s="93">
        <v>79</v>
      </c>
    </row>
    <row r="11" spans="1:19" s="3" customFormat="1" ht="15.75" customHeight="1">
      <c r="A11" s="183"/>
      <c r="B11" s="63" t="s">
        <v>43</v>
      </c>
      <c r="C11" s="64">
        <f t="shared" si="0"/>
        <v>16146</v>
      </c>
      <c r="D11" s="65">
        <v>5258</v>
      </c>
      <c r="E11" s="65">
        <v>5466</v>
      </c>
      <c r="F11" s="65">
        <v>5422</v>
      </c>
      <c r="G11" s="68">
        <v>0</v>
      </c>
      <c r="H11" s="67">
        <v>29</v>
      </c>
      <c r="I11" s="66">
        <f t="shared" si="1"/>
        <v>16175</v>
      </c>
      <c r="J11" s="72">
        <v>9078</v>
      </c>
      <c r="K11" s="65">
        <v>659</v>
      </c>
      <c r="L11" s="65">
        <v>116</v>
      </c>
      <c r="M11" s="65">
        <v>972</v>
      </c>
      <c r="N11" s="65">
        <v>1714</v>
      </c>
      <c r="O11" s="65">
        <v>1986</v>
      </c>
      <c r="P11" s="72">
        <v>334</v>
      </c>
      <c r="Q11" s="68">
        <v>0</v>
      </c>
      <c r="R11" s="65">
        <v>1234</v>
      </c>
      <c r="S11" s="94">
        <v>82</v>
      </c>
    </row>
    <row r="12" spans="1:19" s="3" customFormat="1" ht="15.75" customHeight="1">
      <c r="A12" s="183"/>
      <c r="B12" s="53" t="s">
        <v>44</v>
      </c>
      <c r="C12" s="37">
        <f>SUM(D12:G12)</f>
        <v>15849</v>
      </c>
      <c r="D12" s="35">
        <v>5368</v>
      </c>
      <c r="E12" s="75">
        <v>5148</v>
      </c>
      <c r="F12" s="35">
        <v>5333</v>
      </c>
      <c r="G12" s="33">
        <v>0</v>
      </c>
      <c r="H12" s="34">
        <v>34</v>
      </c>
      <c r="I12" s="36">
        <f t="shared" si="1"/>
        <v>15883</v>
      </c>
      <c r="J12" s="75">
        <v>9047</v>
      </c>
      <c r="K12" s="186" t="s">
        <v>45</v>
      </c>
      <c r="L12" s="187"/>
      <c r="M12" s="75">
        <v>917</v>
      </c>
      <c r="N12" s="35">
        <v>1583</v>
      </c>
      <c r="O12" s="35">
        <v>1972</v>
      </c>
      <c r="P12" s="35">
        <v>345</v>
      </c>
      <c r="Q12" s="33">
        <v>0</v>
      </c>
      <c r="R12" s="75">
        <v>1197</v>
      </c>
      <c r="S12" s="93">
        <v>822</v>
      </c>
    </row>
    <row r="13" spans="1:19" s="3" customFormat="1" ht="15.75" customHeight="1">
      <c r="A13" s="183"/>
      <c r="B13" s="53" t="s">
        <v>48</v>
      </c>
      <c r="C13" s="37">
        <f>SUM(D13:G13)</f>
        <v>15466</v>
      </c>
      <c r="D13" s="35">
        <v>5139</v>
      </c>
      <c r="E13" s="35">
        <v>5269</v>
      </c>
      <c r="F13" s="35">
        <v>5058</v>
      </c>
      <c r="G13" s="102" t="s">
        <v>49</v>
      </c>
      <c r="H13" s="34">
        <v>37</v>
      </c>
      <c r="I13" s="36">
        <f>+H13+C13</f>
        <v>15503</v>
      </c>
      <c r="J13" s="37">
        <v>8844</v>
      </c>
      <c r="K13" s="104"/>
      <c r="L13" s="105"/>
      <c r="M13" s="35">
        <v>912</v>
      </c>
      <c r="N13" s="35">
        <v>1500</v>
      </c>
      <c r="O13" s="35">
        <v>1916</v>
      </c>
      <c r="P13" s="35">
        <v>363</v>
      </c>
      <c r="Q13" s="102" t="s">
        <v>49</v>
      </c>
      <c r="R13" s="35">
        <v>1201</v>
      </c>
      <c r="S13" s="34">
        <v>767</v>
      </c>
    </row>
    <row r="14" spans="1:19" s="3" customFormat="1" ht="15.75" customHeight="1">
      <c r="A14" s="183"/>
      <c r="B14" s="112" t="s">
        <v>50</v>
      </c>
      <c r="C14" s="113">
        <v>15230</v>
      </c>
      <c r="D14" s="114">
        <v>5044</v>
      </c>
      <c r="E14" s="114">
        <v>5037</v>
      </c>
      <c r="F14" s="114">
        <v>5149</v>
      </c>
      <c r="G14" s="115" t="s">
        <v>49</v>
      </c>
      <c r="H14" s="116">
        <v>31</v>
      </c>
      <c r="I14" s="117">
        <v>15261</v>
      </c>
      <c r="J14" s="113">
        <v>8700</v>
      </c>
      <c r="K14" s="118" t="s">
        <v>49</v>
      </c>
      <c r="L14" s="119" t="s">
        <v>49</v>
      </c>
      <c r="M14" s="114">
        <v>879</v>
      </c>
      <c r="N14" s="120">
        <v>1482</v>
      </c>
      <c r="O14" s="114">
        <v>1902</v>
      </c>
      <c r="P14" s="120">
        <v>349</v>
      </c>
      <c r="Q14" s="115" t="s">
        <v>49</v>
      </c>
      <c r="R14" s="120">
        <v>1186</v>
      </c>
      <c r="S14" s="121">
        <v>763</v>
      </c>
    </row>
    <row r="15" spans="1:19" s="3" customFormat="1" ht="15.75" customHeight="1">
      <c r="A15" s="185"/>
      <c r="B15" s="38" t="s">
        <v>53</v>
      </c>
      <c r="C15" s="39">
        <v>14792</v>
      </c>
      <c r="D15" s="40">
        <v>4945</v>
      </c>
      <c r="E15" s="40">
        <v>4919</v>
      </c>
      <c r="F15" s="40">
        <v>4928</v>
      </c>
      <c r="G15" s="71" t="s">
        <v>51</v>
      </c>
      <c r="H15" s="41">
        <v>35</v>
      </c>
      <c r="I15" s="42">
        <f>C15+H15</f>
        <v>14827</v>
      </c>
      <c r="J15" s="39">
        <v>8381</v>
      </c>
      <c r="K15" s="107" t="s">
        <v>51</v>
      </c>
      <c r="L15" s="70" t="s">
        <v>51</v>
      </c>
      <c r="M15" s="40">
        <v>874</v>
      </c>
      <c r="N15" s="73">
        <v>1547</v>
      </c>
      <c r="O15" s="40">
        <v>1824</v>
      </c>
      <c r="P15" s="73">
        <v>327</v>
      </c>
      <c r="Q15" s="71" t="s">
        <v>51</v>
      </c>
      <c r="R15" s="73">
        <v>1127</v>
      </c>
      <c r="S15" s="95">
        <v>747</v>
      </c>
    </row>
    <row r="16" spans="1:19" s="3" customFormat="1" ht="15.75" customHeight="1">
      <c r="A16" s="182" t="s">
        <v>23</v>
      </c>
      <c r="B16" s="27" t="s">
        <v>38</v>
      </c>
      <c r="C16" s="31">
        <f t="shared" si="0"/>
        <v>506</v>
      </c>
      <c r="D16" s="29">
        <v>171</v>
      </c>
      <c r="E16" s="29">
        <v>122</v>
      </c>
      <c r="F16" s="29">
        <v>113</v>
      </c>
      <c r="G16" s="29">
        <v>100</v>
      </c>
      <c r="H16" s="83">
        <v>0</v>
      </c>
      <c r="I16" s="30">
        <f aca="true" t="shared" si="2" ref="I16:I21">+C16</f>
        <v>506</v>
      </c>
      <c r="J16" s="74">
        <v>281</v>
      </c>
      <c r="K16" s="79">
        <v>0</v>
      </c>
      <c r="L16" s="32">
        <v>0</v>
      </c>
      <c r="M16" s="32">
        <v>0</v>
      </c>
      <c r="N16" s="74">
        <v>137</v>
      </c>
      <c r="O16" s="32">
        <v>0</v>
      </c>
      <c r="P16" s="79">
        <v>0</v>
      </c>
      <c r="Q16" s="29">
        <v>71</v>
      </c>
      <c r="R16" s="32">
        <v>0</v>
      </c>
      <c r="S16" s="96">
        <v>17</v>
      </c>
    </row>
    <row r="17" spans="1:19" s="3" customFormat="1" ht="15.75" customHeight="1">
      <c r="A17" s="183"/>
      <c r="B17" s="27" t="s">
        <v>39</v>
      </c>
      <c r="C17" s="31">
        <f t="shared" si="0"/>
        <v>478</v>
      </c>
      <c r="D17" s="35">
        <v>166</v>
      </c>
      <c r="E17" s="35">
        <v>102</v>
      </c>
      <c r="F17" s="35">
        <v>119</v>
      </c>
      <c r="G17" s="35">
        <v>91</v>
      </c>
      <c r="H17" s="56">
        <v>0</v>
      </c>
      <c r="I17" s="30">
        <f t="shared" si="2"/>
        <v>478</v>
      </c>
      <c r="J17" s="75">
        <v>272</v>
      </c>
      <c r="K17" s="77">
        <v>0</v>
      </c>
      <c r="L17" s="33">
        <v>0</v>
      </c>
      <c r="M17" s="33">
        <v>0</v>
      </c>
      <c r="N17" s="75">
        <v>121</v>
      </c>
      <c r="O17" s="33">
        <v>0</v>
      </c>
      <c r="P17" s="77">
        <v>0</v>
      </c>
      <c r="Q17" s="35">
        <v>78</v>
      </c>
      <c r="R17" s="33">
        <v>0</v>
      </c>
      <c r="S17" s="93">
        <v>7</v>
      </c>
    </row>
    <row r="18" spans="1:19" s="3" customFormat="1" ht="15.75" customHeight="1">
      <c r="A18" s="183"/>
      <c r="B18" s="53" t="s">
        <v>40</v>
      </c>
      <c r="C18" s="37">
        <f t="shared" si="0"/>
        <v>432</v>
      </c>
      <c r="D18" s="35">
        <v>140</v>
      </c>
      <c r="E18" s="35">
        <v>105</v>
      </c>
      <c r="F18" s="35">
        <v>92</v>
      </c>
      <c r="G18" s="35">
        <v>95</v>
      </c>
      <c r="H18" s="56">
        <v>0</v>
      </c>
      <c r="I18" s="30">
        <f t="shared" si="2"/>
        <v>432</v>
      </c>
      <c r="J18" s="75">
        <v>240</v>
      </c>
      <c r="K18" s="77">
        <v>0</v>
      </c>
      <c r="L18" s="33">
        <v>0</v>
      </c>
      <c r="M18" s="33">
        <v>0</v>
      </c>
      <c r="N18" s="75">
        <v>114</v>
      </c>
      <c r="O18" s="33">
        <v>0</v>
      </c>
      <c r="P18" s="77">
        <v>0</v>
      </c>
      <c r="Q18" s="35">
        <v>74</v>
      </c>
      <c r="R18" s="33">
        <v>0</v>
      </c>
      <c r="S18" s="93">
        <v>4</v>
      </c>
    </row>
    <row r="19" spans="1:19" s="3" customFormat="1" ht="15.75" customHeight="1">
      <c r="A19" s="183"/>
      <c r="B19" s="53" t="s">
        <v>41</v>
      </c>
      <c r="C19" s="37">
        <f t="shared" si="0"/>
        <v>416</v>
      </c>
      <c r="D19" s="35">
        <v>152</v>
      </c>
      <c r="E19" s="35">
        <v>94</v>
      </c>
      <c r="F19" s="35">
        <v>93</v>
      </c>
      <c r="G19" s="35">
        <v>77</v>
      </c>
      <c r="H19" s="56">
        <v>0</v>
      </c>
      <c r="I19" s="36">
        <f t="shared" si="2"/>
        <v>416</v>
      </c>
      <c r="J19" s="75">
        <v>238</v>
      </c>
      <c r="K19" s="77">
        <v>0</v>
      </c>
      <c r="L19" s="33">
        <v>0</v>
      </c>
      <c r="M19" s="33">
        <v>0</v>
      </c>
      <c r="N19" s="75">
        <v>114</v>
      </c>
      <c r="O19" s="33">
        <v>0</v>
      </c>
      <c r="P19" s="77">
        <v>0</v>
      </c>
      <c r="Q19" s="35">
        <v>64</v>
      </c>
      <c r="R19" s="33">
        <v>0</v>
      </c>
      <c r="S19" s="97">
        <v>0</v>
      </c>
    </row>
    <row r="20" spans="1:19" s="3" customFormat="1" ht="15.75" customHeight="1">
      <c r="A20" s="183"/>
      <c r="B20" s="63" t="s">
        <v>43</v>
      </c>
      <c r="C20" s="64">
        <f t="shared" si="0"/>
        <v>413</v>
      </c>
      <c r="D20" s="65">
        <v>152</v>
      </c>
      <c r="E20" s="65">
        <v>106</v>
      </c>
      <c r="F20" s="65">
        <v>78</v>
      </c>
      <c r="G20" s="65">
        <v>77</v>
      </c>
      <c r="H20" s="84">
        <v>0</v>
      </c>
      <c r="I20" s="66">
        <f t="shared" si="2"/>
        <v>413</v>
      </c>
      <c r="J20" s="72">
        <v>248</v>
      </c>
      <c r="K20" s="78">
        <v>0</v>
      </c>
      <c r="L20" s="68">
        <v>0</v>
      </c>
      <c r="M20" s="68">
        <v>0</v>
      </c>
      <c r="N20" s="72">
        <v>106</v>
      </c>
      <c r="O20" s="68">
        <v>0</v>
      </c>
      <c r="P20" s="78">
        <v>0</v>
      </c>
      <c r="Q20" s="65">
        <v>59</v>
      </c>
      <c r="R20" s="68">
        <v>0</v>
      </c>
      <c r="S20" s="98">
        <v>0</v>
      </c>
    </row>
    <row r="21" spans="1:19" s="3" customFormat="1" ht="15.75" customHeight="1">
      <c r="A21" s="183"/>
      <c r="B21" s="53" t="s">
        <v>44</v>
      </c>
      <c r="C21" s="37">
        <f>SUM(D21:G21)</f>
        <v>378</v>
      </c>
      <c r="D21" s="35">
        <v>124</v>
      </c>
      <c r="E21" s="35">
        <v>108</v>
      </c>
      <c r="F21" s="35">
        <v>93</v>
      </c>
      <c r="G21" s="35">
        <v>53</v>
      </c>
      <c r="H21" s="56">
        <v>0</v>
      </c>
      <c r="I21" s="36">
        <f t="shared" si="2"/>
        <v>378</v>
      </c>
      <c r="J21" s="75">
        <v>230</v>
      </c>
      <c r="K21" s="33">
        <v>0</v>
      </c>
      <c r="L21" s="77">
        <v>0</v>
      </c>
      <c r="M21" s="77">
        <v>0</v>
      </c>
      <c r="N21" s="75">
        <v>97</v>
      </c>
      <c r="O21" s="33">
        <v>0</v>
      </c>
      <c r="P21" s="33">
        <v>0</v>
      </c>
      <c r="Q21" s="75">
        <v>51</v>
      </c>
      <c r="R21" s="33">
        <v>0</v>
      </c>
      <c r="S21" s="56">
        <v>0</v>
      </c>
    </row>
    <row r="22" spans="1:19" s="3" customFormat="1" ht="15.75" customHeight="1">
      <c r="A22" s="183"/>
      <c r="B22" s="53" t="s">
        <v>48</v>
      </c>
      <c r="C22" s="37">
        <v>412</v>
      </c>
      <c r="D22" s="35">
        <v>160</v>
      </c>
      <c r="E22" s="35">
        <v>95</v>
      </c>
      <c r="F22" s="35">
        <v>89</v>
      </c>
      <c r="G22" s="75">
        <v>68</v>
      </c>
      <c r="H22" s="101" t="s">
        <v>49</v>
      </c>
      <c r="I22" s="36">
        <f>SUM(J22:S22)</f>
        <v>412</v>
      </c>
      <c r="J22" s="75">
        <v>297</v>
      </c>
      <c r="K22" s="102" t="s">
        <v>49</v>
      </c>
      <c r="L22" s="103" t="s">
        <v>49</v>
      </c>
      <c r="M22" s="103" t="s">
        <v>49</v>
      </c>
      <c r="N22" s="75">
        <v>82</v>
      </c>
      <c r="O22" s="103" t="s">
        <v>49</v>
      </c>
      <c r="P22" s="102" t="s">
        <v>49</v>
      </c>
      <c r="Q22" s="75">
        <v>33</v>
      </c>
      <c r="R22" s="103" t="s">
        <v>49</v>
      </c>
      <c r="S22" s="101" t="s">
        <v>49</v>
      </c>
    </row>
    <row r="23" spans="1:19" s="3" customFormat="1" ht="15.75" customHeight="1">
      <c r="A23" s="183"/>
      <c r="B23" s="112" t="s">
        <v>50</v>
      </c>
      <c r="C23" s="113">
        <v>419</v>
      </c>
      <c r="D23" s="120">
        <v>168</v>
      </c>
      <c r="E23" s="120">
        <v>100</v>
      </c>
      <c r="F23" s="120">
        <v>82</v>
      </c>
      <c r="G23" s="120">
        <v>69</v>
      </c>
      <c r="H23" s="122" t="s">
        <v>49</v>
      </c>
      <c r="I23" s="117">
        <v>419</v>
      </c>
      <c r="J23" s="113">
        <v>332</v>
      </c>
      <c r="K23" s="123" t="s">
        <v>49</v>
      </c>
      <c r="L23" s="123" t="s">
        <v>49</v>
      </c>
      <c r="M23" s="123" t="s">
        <v>49</v>
      </c>
      <c r="N23" s="120">
        <v>63</v>
      </c>
      <c r="O23" s="123" t="s">
        <v>49</v>
      </c>
      <c r="P23" s="123" t="s">
        <v>49</v>
      </c>
      <c r="Q23" s="120">
        <v>24</v>
      </c>
      <c r="R23" s="123" t="s">
        <v>49</v>
      </c>
      <c r="S23" s="122" t="s">
        <v>49</v>
      </c>
    </row>
    <row r="24" spans="1:19" s="3" customFormat="1" ht="15.75" customHeight="1" thickBot="1">
      <c r="A24" s="184"/>
      <c r="B24" s="43" t="s">
        <v>53</v>
      </c>
      <c r="C24" s="44">
        <v>395</v>
      </c>
      <c r="D24" s="80">
        <v>153</v>
      </c>
      <c r="E24" s="80">
        <v>92</v>
      </c>
      <c r="F24" s="80">
        <v>84</v>
      </c>
      <c r="G24" s="80">
        <v>66</v>
      </c>
      <c r="H24" s="76" t="s">
        <v>51</v>
      </c>
      <c r="I24" s="131">
        <f>SUM(J24:S24)</f>
        <v>395</v>
      </c>
      <c r="J24" s="44">
        <v>317</v>
      </c>
      <c r="K24" s="81" t="s">
        <v>51</v>
      </c>
      <c r="L24" s="81" t="s">
        <v>51</v>
      </c>
      <c r="M24" s="81" t="s">
        <v>51</v>
      </c>
      <c r="N24" s="80">
        <v>66</v>
      </c>
      <c r="O24" s="81" t="s">
        <v>51</v>
      </c>
      <c r="P24" s="81" t="s">
        <v>51</v>
      </c>
      <c r="Q24" s="80">
        <v>12</v>
      </c>
      <c r="R24" s="81" t="s">
        <v>51</v>
      </c>
      <c r="S24" s="76" t="s">
        <v>51</v>
      </c>
    </row>
    <row r="25" spans="5:13" ht="13.5">
      <c r="E25" s="4"/>
      <c r="L25" s="4"/>
      <c r="M25" s="4"/>
    </row>
    <row r="26" spans="1:32" s="6" customFormat="1" ht="18.75" customHeight="1" thickBot="1">
      <c r="A26" s="10" t="s">
        <v>42</v>
      </c>
      <c r="B26" s="11"/>
      <c r="C26" s="11"/>
      <c r="D26" s="11"/>
      <c r="E26" s="10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2"/>
    </row>
    <row r="27" spans="1:32" s="7" customFormat="1" ht="15" customHeight="1">
      <c r="A27" s="162" t="s">
        <v>1</v>
      </c>
      <c r="B27" s="150" t="s">
        <v>10</v>
      </c>
      <c r="C27" s="165"/>
      <c r="D27" s="150" t="s">
        <v>25</v>
      </c>
      <c r="E27" s="165"/>
      <c r="F27" s="150" t="s">
        <v>27</v>
      </c>
      <c r="G27" s="151"/>
      <c r="H27" s="151"/>
      <c r="I27" s="151"/>
      <c r="J27" s="151"/>
      <c r="K27" s="151"/>
      <c r="L27" s="151"/>
      <c r="M27" s="151"/>
      <c r="N27" s="151"/>
      <c r="O27" s="152"/>
      <c r="P27" s="150" t="s">
        <v>33</v>
      </c>
      <c r="Q27" s="151"/>
      <c r="R27" s="151"/>
      <c r="S27" s="151"/>
      <c r="T27" s="151"/>
      <c r="U27" s="151"/>
      <c r="V27" s="152"/>
      <c r="W27" s="150" t="s">
        <v>35</v>
      </c>
      <c r="X27" s="151"/>
      <c r="Y27" s="151"/>
      <c r="Z27" s="151"/>
      <c r="AA27" s="151"/>
      <c r="AB27" s="151"/>
      <c r="AC27" s="151"/>
      <c r="AD27" s="151"/>
      <c r="AE27" s="152"/>
      <c r="AF27" s="13"/>
    </row>
    <row r="28" spans="1:32" s="7" customFormat="1" ht="15.75" customHeight="1">
      <c r="A28" s="163"/>
      <c r="B28" s="153" t="s">
        <v>0</v>
      </c>
      <c r="C28" s="145" t="s">
        <v>24</v>
      </c>
      <c r="D28" s="153" t="s">
        <v>0</v>
      </c>
      <c r="E28" s="158" t="s">
        <v>26</v>
      </c>
      <c r="F28" s="161" t="s">
        <v>28</v>
      </c>
      <c r="G28" s="144"/>
      <c r="H28" s="144"/>
      <c r="I28" s="144"/>
      <c r="J28" s="144"/>
      <c r="K28" s="144"/>
      <c r="L28" s="144"/>
      <c r="M28" s="144"/>
      <c r="N28" s="144" t="s">
        <v>32</v>
      </c>
      <c r="O28" s="145"/>
      <c r="P28" s="161" t="s">
        <v>28</v>
      </c>
      <c r="Q28" s="144"/>
      <c r="R28" s="144"/>
      <c r="S28" s="144"/>
      <c r="T28" s="144"/>
      <c r="U28" s="144" t="s">
        <v>32</v>
      </c>
      <c r="V28" s="145"/>
      <c r="W28" s="161" t="s">
        <v>28</v>
      </c>
      <c r="X28" s="144"/>
      <c r="Y28" s="144"/>
      <c r="Z28" s="144"/>
      <c r="AA28" s="144"/>
      <c r="AB28" s="144" t="s">
        <v>32</v>
      </c>
      <c r="AC28" s="144"/>
      <c r="AD28" s="144" t="s">
        <v>9</v>
      </c>
      <c r="AE28" s="145"/>
      <c r="AF28" s="13"/>
    </row>
    <row r="29" spans="1:32" s="7" customFormat="1" ht="14.25" customHeight="1">
      <c r="A29" s="163"/>
      <c r="B29" s="154"/>
      <c r="C29" s="156"/>
      <c r="D29" s="154"/>
      <c r="E29" s="159"/>
      <c r="F29" s="146" t="s">
        <v>0</v>
      </c>
      <c r="G29" s="143" t="s">
        <v>29</v>
      </c>
      <c r="H29" s="143"/>
      <c r="I29" s="143"/>
      <c r="J29" s="143"/>
      <c r="K29" s="143"/>
      <c r="L29" s="143"/>
      <c r="M29" s="143"/>
      <c r="N29" s="148" t="s">
        <v>0</v>
      </c>
      <c r="O29" s="139" t="s">
        <v>29</v>
      </c>
      <c r="P29" s="141" t="s">
        <v>0</v>
      </c>
      <c r="Q29" s="143" t="s">
        <v>34</v>
      </c>
      <c r="R29" s="143"/>
      <c r="S29" s="143"/>
      <c r="T29" s="143"/>
      <c r="U29" s="137" t="s">
        <v>0</v>
      </c>
      <c r="V29" s="139" t="s">
        <v>34</v>
      </c>
      <c r="W29" s="141" t="s">
        <v>0</v>
      </c>
      <c r="X29" s="143" t="s">
        <v>34</v>
      </c>
      <c r="Y29" s="143"/>
      <c r="Z29" s="143"/>
      <c r="AA29" s="143"/>
      <c r="AB29" s="137" t="s">
        <v>0</v>
      </c>
      <c r="AC29" s="137" t="s">
        <v>34</v>
      </c>
      <c r="AD29" s="137" t="s">
        <v>0</v>
      </c>
      <c r="AE29" s="139" t="s">
        <v>34</v>
      </c>
      <c r="AF29" s="13"/>
    </row>
    <row r="30" spans="1:32" s="7" customFormat="1" ht="21" customHeight="1">
      <c r="A30" s="164"/>
      <c r="B30" s="155"/>
      <c r="C30" s="157"/>
      <c r="D30" s="155"/>
      <c r="E30" s="160"/>
      <c r="F30" s="147"/>
      <c r="G30" s="14" t="s">
        <v>5</v>
      </c>
      <c r="H30" s="14" t="s">
        <v>6</v>
      </c>
      <c r="I30" s="14" t="s">
        <v>7</v>
      </c>
      <c r="J30" s="14" t="s">
        <v>8</v>
      </c>
      <c r="K30" s="14" t="s">
        <v>30</v>
      </c>
      <c r="L30" s="14" t="s">
        <v>31</v>
      </c>
      <c r="M30" s="14" t="s">
        <v>2</v>
      </c>
      <c r="N30" s="149"/>
      <c r="O30" s="140"/>
      <c r="P30" s="142"/>
      <c r="Q30" s="14" t="s">
        <v>5</v>
      </c>
      <c r="R30" s="14" t="s">
        <v>6</v>
      </c>
      <c r="S30" s="14" t="s">
        <v>7</v>
      </c>
      <c r="T30" s="14" t="s">
        <v>2</v>
      </c>
      <c r="U30" s="138"/>
      <c r="V30" s="140"/>
      <c r="W30" s="142"/>
      <c r="X30" s="14" t="s">
        <v>5</v>
      </c>
      <c r="Y30" s="14" t="s">
        <v>6</v>
      </c>
      <c r="Z30" s="14" t="s">
        <v>7</v>
      </c>
      <c r="AA30" s="14" t="s">
        <v>2</v>
      </c>
      <c r="AB30" s="138"/>
      <c r="AC30" s="138"/>
      <c r="AD30" s="138"/>
      <c r="AE30" s="140"/>
      <c r="AF30" s="13"/>
    </row>
    <row r="31" spans="1:32" s="6" customFormat="1" ht="19.5" customHeight="1">
      <c r="A31" s="15" t="s">
        <v>38</v>
      </c>
      <c r="B31" s="16">
        <v>258</v>
      </c>
      <c r="C31" s="17">
        <v>689</v>
      </c>
      <c r="D31" s="16">
        <v>6</v>
      </c>
      <c r="E31" s="17">
        <v>6</v>
      </c>
      <c r="F31" s="16">
        <v>91</v>
      </c>
      <c r="G31" s="18">
        <v>22</v>
      </c>
      <c r="H31" s="18">
        <v>20</v>
      </c>
      <c r="I31" s="18">
        <v>26</v>
      </c>
      <c r="J31" s="18">
        <v>33</v>
      </c>
      <c r="K31" s="18">
        <v>19</v>
      </c>
      <c r="L31" s="18">
        <v>32</v>
      </c>
      <c r="M31" s="18">
        <f aca="true" t="shared" si="3" ref="M31:M37">SUM(G31:L31)</f>
        <v>152</v>
      </c>
      <c r="N31" s="18">
        <v>6</v>
      </c>
      <c r="O31" s="17">
        <v>16</v>
      </c>
      <c r="P31" s="16">
        <v>66</v>
      </c>
      <c r="Q31" s="18">
        <v>41</v>
      </c>
      <c r="R31" s="18">
        <v>36</v>
      </c>
      <c r="S31" s="18">
        <v>46</v>
      </c>
      <c r="T31" s="18">
        <f>SUM(Q31:S31)</f>
        <v>123</v>
      </c>
      <c r="U31" s="18">
        <v>5</v>
      </c>
      <c r="V31" s="17">
        <v>11</v>
      </c>
      <c r="W31" s="16">
        <v>78</v>
      </c>
      <c r="X31" s="18">
        <v>120</v>
      </c>
      <c r="Y31" s="18">
        <v>121</v>
      </c>
      <c r="Z31" s="18">
        <v>118</v>
      </c>
      <c r="AA31" s="47">
        <f aca="true" t="shared" si="4" ref="AA31:AA37">SUM(X31:Z31)</f>
        <v>359</v>
      </c>
      <c r="AB31" s="19">
        <v>0</v>
      </c>
      <c r="AC31" s="19">
        <v>0</v>
      </c>
      <c r="AD31" s="18">
        <v>6</v>
      </c>
      <c r="AE31" s="20">
        <v>22</v>
      </c>
      <c r="AF31" s="12"/>
    </row>
    <row r="32" spans="1:32" s="6" customFormat="1" ht="16.5" customHeight="1">
      <c r="A32" s="15" t="s">
        <v>39</v>
      </c>
      <c r="B32" s="45">
        <v>259</v>
      </c>
      <c r="C32" s="46">
        <v>705</v>
      </c>
      <c r="D32" s="45">
        <v>7</v>
      </c>
      <c r="E32" s="46">
        <v>9</v>
      </c>
      <c r="F32" s="45">
        <v>78</v>
      </c>
      <c r="G32" s="47">
        <v>23</v>
      </c>
      <c r="H32" s="47">
        <v>17</v>
      </c>
      <c r="I32" s="47">
        <v>17</v>
      </c>
      <c r="J32" s="47">
        <v>30</v>
      </c>
      <c r="K32" s="47">
        <v>33</v>
      </c>
      <c r="L32" s="47">
        <v>22</v>
      </c>
      <c r="M32" s="18">
        <f t="shared" si="3"/>
        <v>142</v>
      </c>
      <c r="N32" s="47">
        <v>9</v>
      </c>
      <c r="O32" s="46">
        <v>22</v>
      </c>
      <c r="P32" s="45">
        <v>65</v>
      </c>
      <c r="Q32" s="47">
        <v>52</v>
      </c>
      <c r="R32" s="47">
        <v>43</v>
      </c>
      <c r="S32" s="47">
        <v>37</v>
      </c>
      <c r="T32" s="18">
        <f>SUM(Q32:S32)</f>
        <v>132</v>
      </c>
      <c r="U32" s="47">
        <v>4</v>
      </c>
      <c r="V32" s="46">
        <v>10</v>
      </c>
      <c r="W32" s="45">
        <v>90</v>
      </c>
      <c r="X32" s="47">
        <v>134</v>
      </c>
      <c r="Y32" s="47">
        <v>121</v>
      </c>
      <c r="Z32" s="47">
        <v>118</v>
      </c>
      <c r="AA32" s="47">
        <f t="shared" si="4"/>
        <v>373</v>
      </c>
      <c r="AB32" s="48">
        <v>0</v>
      </c>
      <c r="AC32" s="48">
        <v>0</v>
      </c>
      <c r="AD32" s="47">
        <v>6</v>
      </c>
      <c r="AE32" s="49">
        <v>17</v>
      </c>
      <c r="AF32" s="12"/>
    </row>
    <row r="33" spans="1:32" s="6" customFormat="1" ht="16.5" customHeight="1">
      <c r="A33" s="15" t="s">
        <v>40</v>
      </c>
      <c r="B33" s="45">
        <v>272</v>
      </c>
      <c r="C33" s="46">
        <v>733</v>
      </c>
      <c r="D33" s="45">
        <v>11</v>
      </c>
      <c r="E33" s="46">
        <v>8</v>
      </c>
      <c r="F33" s="45">
        <v>91</v>
      </c>
      <c r="G33" s="47">
        <v>24</v>
      </c>
      <c r="H33" s="47">
        <v>23</v>
      </c>
      <c r="I33" s="47">
        <v>17</v>
      </c>
      <c r="J33" s="47">
        <v>21</v>
      </c>
      <c r="K33" s="47">
        <v>32</v>
      </c>
      <c r="L33" s="47">
        <v>31</v>
      </c>
      <c r="M33" s="47">
        <f t="shared" si="3"/>
        <v>148</v>
      </c>
      <c r="N33" s="47">
        <v>9</v>
      </c>
      <c r="O33" s="46">
        <v>22</v>
      </c>
      <c r="P33" s="45">
        <v>68</v>
      </c>
      <c r="Q33" s="47">
        <v>44</v>
      </c>
      <c r="R33" s="47">
        <v>58</v>
      </c>
      <c r="S33" s="47">
        <v>42</v>
      </c>
      <c r="T33" s="47">
        <f>SUM(Q33:S33)</f>
        <v>144</v>
      </c>
      <c r="U33" s="47">
        <v>3</v>
      </c>
      <c r="V33" s="46">
        <v>7</v>
      </c>
      <c r="W33" s="45">
        <v>97</v>
      </c>
      <c r="X33" s="47">
        <v>124</v>
      </c>
      <c r="Y33" s="47">
        <v>132</v>
      </c>
      <c r="Z33" s="47">
        <v>122</v>
      </c>
      <c r="AA33" s="47">
        <f t="shared" si="4"/>
        <v>378</v>
      </c>
      <c r="AB33" s="48">
        <v>0</v>
      </c>
      <c r="AC33" s="48">
        <v>0</v>
      </c>
      <c r="AD33" s="47">
        <v>8</v>
      </c>
      <c r="AE33" s="49">
        <v>19</v>
      </c>
      <c r="AF33" s="12"/>
    </row>
    <row r="34" spans="1:32" s="6" customFormat="1" ht="16.5" customHeight="1">
      <c r="A34" s="55" t="s">
        <v>41</v>
      </c>
      <c r="B34" s="45">
        <v>286</v>
      </c>
      <c r="C34" s="46">
        <v>770</v>
      </c>
      <c r="D34" s="45">
        <v>7</v>
      </c>
      <c r="E34" s="46">
        <v>9</v>
      </c>
      <c r="F34" s="45">
        <v>77</v>
      </c>
      <c r="G34" s="47">
        <v>21</v>
      </c>
      <c r="H34" s="47">
        <v>23</v>
      </c>
      <c r="I34" s="47">
        <v>21</v>
      </c>
      <c r="J34" s="47">
        <v>20</v>
      </c>
      <c r="K34" s="47">
        <v>21</v>
      </c>
      <c r="L34" s="47">
        <v>33</v>
      </c>
      <c r="M34" s="47">
        <f t="shared" si="3"/>
        <v>139</v>
      </c>
      <c r="N34" s="47">
        <v>10</v>
      </c>
      <c r="O34" s="46">
        <v>26</v>
      </c>
      <c r="P34" s="45">
        <v>70</v>
      </c>
      <c r="Q34" s="47">
        <v>54</v>
      </c>
      <c r="R34" s="47">
        <v>47</v>
      </c>
      <c r="S34" s="47">
        <v>58</v>
      </c>
      <c r="T34" s="47">
        <f>SUM(Q34:S34)</f>
        <v>159</v>
      </c>
      <c r="U34" s="47">
        <v>2</v>
      </c>
      <c r="V34" s="46">
        <v>4</v>
      </c>
      <c r="W34" s="45">
        <v>111</v>
      </c>
      <c r="X34" s="47">
        <v>164</v>
      </c>
      <c r="Y34" s="47">
        <v>124</v>
      </c>
      <c r="Z34" s="47">
        <v>131</v>
      </c>
      <c r="AA34" s="47">
        <f t="shared" si="4"/>
        <v>419</v>
      </c>
      <c r="AB34" s="48">
        <v>0</v>
      </c>
      <c r="AC34" s="48">
        <v>0</v>
      </c>
      <c r="AD34" s="47">
        <v>9</v>
      </c>
      <c r="AE34" s="49">
        <v>14</v>
      </c>
      <c r="AF34" s="12"/>
    </row>
    <row r="35" spans="1:32" s="6" customFormat="1" ht="16.5" customHeight="1">
      <c r="A35" s="57" t="s">
        <v>43</v>
      </c>
      <c r="B35" s="58">
        <v>287</v>
      </c>
      <c r="C35" s="59">
        <v>804</v>
      </c>
      <c r="D35" s="58">
        <v>6</v>
      </c>
      <c r="E35" s="59">
        <v>7</v>
      </c>
      <c r="F35" s="69">
        <v>77</v>
      </c>
      <c r="G35" s="60">
        <v>33</v>
      </c>
      <c r="H35" s="60">
        <v>19</v>
      </c>
      <c r="I35" s="60">
        <v>22</v>
      </c>
      <c r="J35" s="60">
        <v>23</v>
      </c>
      <c r="K35" s="60">
        <v>22</v>
      </c>
      <c r="L35" s="60">
        <v>25</v>
      </c>
      <c r="M35" s="60">
        <f t="shared" si="3"/>
        <v>144</v>
      </c>
      <c r="N35" s="60">
        <v>8</v>
      </c>
      <c r="O35" s="59">
        <v>23</v>
      </c>
      <c r="P35" s="58">
        <v>67</v>
      </c>
      <c r="Q35" s="60">
        <v>61</v>
      </c>
      <c r="R35" s="60">
        <v>49</v>
      </c>
      <c r="S35" s="60">
        <v>49</v>
      </c>
      <c r="T35" s="60">
        <f>SUM(Q35:S35)</f>
        <v>159</v>
      </c>
      <c r="U35" s="60">
        <v>3</v>
      </c>
      <c r="V35" s="59">
        <v>9</v>
      </c>
      <c r="W35" s="69">
        <v>122</v>
      </c>
      <c r="X35" s="60">
        <v>169</v>
      </c>
      <c r="Y35" s="60">
        <v>161</v>
      </c>
      <c r="Z35" s="60">
        <v>122</v>
      </c>
      <c r="AA35" s="60">
        <f t="shared" si="4"/>
        <v>452</v>
      </c>
      <c r="AB35" s="61">
        <v>0</v>
      </c>
      <c r="AC35" s="61">
        <v>0</v>
      </c>
      <c r="AD35" s="60">
        <v>4</v>
      </c>
      <c r="AE35" s="62">
        <v>10</v>
      </c>
      <c r="AF35" s="12"/>
    </row>
    <row r="36" spans="1:32" s="6" customFormat="1" ht="16.5" customHeight="1">
      <c r="A36" s="57"/>
      <c r="B36" s="58"/>
      <c r="C36" s="59"/>
      <c r="D36" s="58"/>
      <c r="E36" s="91"/>
      <c r="F36" s="88"/>
      <c r="G36" s="132" t="s">
        <v>46</v>
      </c>
      <c r="H36" s="132"/>
      <c r="I36" s="132"/>
      <c r="J36" s="132"/>
      <c r="K36" s="132"/>
      <c r="L36" s="132"/>
      <c r="M36" s="133"/>
      <c r="N36" s="69"/>
      <c r="O36" s="59"/>
      <c r="P36" s="88"/>
      <c r="Q36" s="134" t="s">
        <v>47</v>
      </c>
      <c r="R36" s="134"/>
      <c r="S36" s="135"/>
      <c r="T36" s="69"/>
      <c r="U36" s="60"/>
      <c r="V36" s="59"/>
      <c r="W36" s="87"/>
      <c r="X36" s="136" t="s">
        <v>47</v>
      </c>
      <c r="Y36" s="134"/>
      <c r="Z36" s="134"/>
      <c r="AA36" s="58"/>
      <c r="AB36" s="61"/>
      <c r="AC36" s="61"/>
      <c r="AD36" s="60"/>
      <c r="AE36" s="62"/>
      <c r="AF36" s="12"/>
    </row>
    <row r="37" spans="1:32" s="6" customFormat="1" ht="16.5" customHeight="1">
      <c r="A37" s="108" t="s">
        <v>44</v>
      </c>
      <c r="B37" s="45">
        <v>300</v>
      </c>
      <c r="C37" s="85">
        <v>865</v>
      </c>
      <c r="D37" s="45">
        <v>5</v>
      </c>
      <c r="E37" s="85">
        <v>7</v>
      </c>
      <c r="F37" s="89">
        <v>73</v>
      </c>
      <c r="G37" s="86">
        <v>30</v>
      </c>
      <c r="H37" s="47">
        <v>37</v>
      </c>
      <c r="I37" s="86">
        <v>23</v>
      </c>
      <c r="J37" s="47">
        <v>24</v>
      </c>
      <c r="K37" s="47">
        <v>28</v>
      </c>
      <c r="L37" s="86">
        <v>28</v>
      </c>
      <c r="M37" s="90">
        <f t="shared" si="3"/>
        <v>170</v>
      </c>
      <c r="N37" s="45">
        <v>9</v>
      </c>
      <c r="O37" s="56">
        <v>0</v>
      </c>
      <c r="P37" s="89">
        <v>70</v>
      </c>
      <c r="Q37" s="86">
        <v>55</v>
      </c>
      <c r="R37" s="47">
        <v>63</v>
      </c>
      <c r="S37" s="90">
        <v>58</v>
      </c>
      <c r="T37" s="45">
        <v>176</v>
      </c>
      <c r="U37" s="47">
        <v>5</v>
      </c>
      <c r="V37" s="56">
        <v>0</v>
      </c>
      <c r="W37" s="89">
        <v>133</v>
      </c>
      <c r="X37" s="86">
        <v>178</v>
      </c>
      <c r="Y37" s="47">
        <v>164</v>
      </c>
      <c r="Z37" s="85">
        <v>159</v>
      </c>
      <c r="AA37" s="45">
        <f t="shared" si="4"/>
        <v>501</v>
      </c>
      <c r="AB37" s="109">
        <v>1</v>
      </c>
      <c r="AC37" s="33">
        <v>0</v>
      </c>
      <c r="AD37" s="47">
        <v>4</v>
      </c>
      <c r="AE37" s="85">
        <v>11</v>
      </c>
      <c r="AF37" s="12"/>
    </row>
    <row r="38" spans="1:32" s="6" customFormat="1" ht="16.5" customHeight="1">
      <c r="A38" s="108" t="s">
        <v>48</v>
      </c>
      <c r="B38" s="45">
        <v>302</v>
      </c>
      <c r="C38" s="85">
        <v>900</v>
      </c>
      <c r="D38" s="45">
        <v>6</v>
      </c>
      <c r="E38" s="85">
        <v>9</v>
      </c>
      <c r="F38" s="89">
        <v>75</v>
      </c>
      <c r="G38" s="45">
        <v>35</v>
      </c>
      <c r="H38" s="47">
        <v>30</v>
      </c>
      <c r="I38" s="47">
        <v>37</v>
      </c>
      <c r="J38" s="47">
        <v>23</v>
      </c>
      <c r="K38" s="47">
        <v>27</v>
      </c>
      <c r="L38" s="47">
        <v>28</v>
      </c>
      <c r="M38" s="85">
        <v>180</v>
      </c>
      <c r="N38" s="45">
        <v>7</v>
      </c>
      <c r="O38" s="101" t="s">
        <v>49</v>
      </c>
      <c r="P38" s="89">
        <v>63</v>
      </c>
      <c r="Q38" s="45">
        <v>45</v>
      </c>
      <c r="R38" s="86">
        <v>57</v>
      </c>
      <c r="S38" s="85">
        <v>67</v>
      </c>
      <c r="T38" s="45">
        <v>169</v>
      </c>
      <c r="U38" s="47">
        <v>7</v>
      </c>
      <c r="V38" s="101" t="s">
        <v>49</v>
      </c>
      <c r="W38" s="89">
        <v>137</v>
      </c>
      <c r="X38" s="45">
        <v>192</v>
      </c>
      <c r="Y38" s="47">
        <v>174</v>
      </c>
      <c r="Z38" s="85">
        <v>162</v>
      </c>
      <c r="AA38" s="45">
        <v>528</v>
      </c>
      <c r="AB38" s="48">
        <v>0</v>
      </c>
      <c r="AC38" s="102" t="s">
        <v>49</v>
      </c>
      <c r="AD38" s="47">
        <v>7</v>
      </c>
      <c r="AE38" s="85">
        <v>14</v>
      </c>
      <c r="AF38" s="12"/>
    </row>
    <row r="39" spans="1:32" s="6" customFormat="1" ht="16.5" customHeight="1">
      <c r="A39" s="124" t="s">
        <v>50</v>
      </c>
      <c r="B39" s="125">
        <v>301</v>
      </c>
      <c r="C39" s="126">
        <v>906</v>
      </c>
      <c r="D39" s="125">
        <v>5</v>
      </c>
      <c r="E39" s="126">
        <v>9</v>
      </c>
      <c r="F39" s="127">
        <v>77</v>
      </c>
      <c r="G39" s="125">
        <v>39</v>
      </c>
      <c r="H39" s="128">
        <v>35</v>
      </c>
      <c r="I39" s="128">
        <v>31</v>
      </c>
      <c r="J39" s="128">
        <v>41</v>
      </c>
      <c r="K39" s="128">
        <v>27</v>
      </c>
      <c r="L39" s="128">
        <v>27</v>
      </c>
      <c r="M39" s="126">
        <v>200</v>
      </c>
      <c r="N39" s="125">
        <v>11</v>
      </c>
      <c r="O39" s="122" t="s">
        <v>49</v>
      </c>
      <c r="P39" s="127">
        <v>63</v>
      </c>
      <c r="Q39" s="125">
        <v>48</v>
      </c>
      <c r="R39" s="129">
        <v>47</v>
      </c>
      <c r="S39" s="126">
        <v>58</v>
      </c>
      <c r="T39" s="125">
        <v>153</v>
      </c>
      <c r="U39" s="128">
        <v>3</v>
      </c>
      <c r="V39" s="122" t="s">
        <v>49</v>
      </c>
      <c r="W39" s="127">
        <v>135</v>
      </c>
      <c r="X39" s="125">
        <v>166</v>
      </c>
      <c r="Y39" s="128">
        <v>191</v>
      </c>
      <c r="Z39" s="126">
        <v>170</v>
      </c>
      <c r="AA39" s="125">
        <v>527</v>
      </c>
      <c r="AB39" s="130">
        <v>0</v>
      </c>
      <c r="AC39" s="115" t="s">
        <v>49</v>
      </c>
      <c r="AD39" s="128">
        <v>7</v>
      </c>
      <c r="AE39" s="126">
        <v>17</v>
      </c>
      <c r="AF39" s="12"/>
    </row>
    <row r="40" spans="1:32" s="6" customFormat="1" ht="16.5" customHeight="1" thickBot="1">
      <c r="A40" s="110" t="s">
        <v>53</v>
      </c>
      <c r="B40" s="50">
        <v>319</v>
      </c>
      <c r="C40" s="100">
        <v>937</v>
      </c>
      <c r="D40" s="50">
        <v>6</v>
      </c>
      <c r="E40" s="100">
        <v>11</v>
      </c>
      <c r="F40" s="99">
        <v>89</v>
      </c>
      <c r="G40" s="50">
        <v>21</v>
      </c>
      <c r="H40" s="51">
        <v>39</v>
      </c>
      <c r="I40" s="51">
        <v>34</v>
      </c>
      <c r="J40" s="51">
        <v>33</v>
      </c>
      <c r="K40" s="51">
        <v>43</v>
      </c>
      <c r="L40" s="51">
        <v>28</v>
      </c>
      <c r="M40" s="100">
        <v>198</v>
      </c>
      <c r="N40" s="50">
        <v>6</v>
      </c>
      <c r="O40" s="76" t="s">
        <v>52</v>
      </c>
      <c r="P40" s="99">
        <v>63</v>
      </c>
      <c r="Q40" s="50">
        <v>56</v>
      </c>
      <c r="R40" s="111">
        <v>51</v>
      </c>
      <c r="S40" s="100">
        <v>46</v>
      </c>
      <c r="T40" s="50">
        <v>153</v>
      </c>
      <c r="U40" s="51">
        <v>2</v>
      </c>
      <c r="V40" s="76" t="s">
        <v>52</v>
      </c>
      <c r="W40" s="99">
        <v>147</v>
      </c>
      <c r="X40" s="50">
        <v>207</v>
      </c>
      <c r="Y40" s="51">
        <v>165</v>
      </c>
      <c r="Z40" s="100">
        <v>191</v>
      </c>
      <c r="AA40" s="50">
        <v>563</v>
      </c>
      <c r="AB40" s="52">
        <v>0</v>
      </c>
      <c r="AC40" s="82" t="s">
        <v>52</v>
      </c>
      <c r="AD40" s="51">
        <v>6</v>
      </c>
      <c r="AE40" s="100">
        <v>12</v>
      </c>
      <c r="AF40" s="12"/>
    </row>
    <row r="41" spans="1:32" s="7" customFormat="1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</sheetData>
  <sheetProtection/>
  <mergeCells count="55">
    <mergeCell ref="A16:A24"/>
    <mergeCell ref="A7:A15"/>
    <mergeCell ref="K12:L12"/>
    <mergeCell ref="A2:E2"/>
    <mergeCell ref="A3:C3"/>
    <mergeCell ref="A4:B6"/>
    <mergeCell ref="C4:H4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A27:A30"/>
    <mergeCell ref="B27:C27"/>
    <mergeCell ref="D27:E27"/>
    <mergeCell ref="F27:O27"/>
    <mergeCell ref="P5:P6"/>
    <mergeCell ref="Q5:Q6"/>
    <mergeCell ref="C5:G5"/>
    <mergeCell ref="H5:H6"/>
    <mergeCell ref="O5:O6"/>
    <mergeCell ref="P27:V27"/>
    <mergeCell ref="W27:AE27"/>
    <mergeCell ref="B28:B30"/>
    <mergeCell ref="C28:C30"/>
    <mergeCell ref="D28:D30"/>
    <mergeCell ref="E28:E30"/>
    <mergeCell ref="F28:M28"/>
    <mergeCell ref="N28:O28"/>
    <mergeCell ref="P28:T28"/>
    <mergeCell ref="U28:V28"/>
    <mergeCell ref="W28:AA28"/>
    <mergeCell ref="AB28:AC28"/>
    <mergeCell ref="AD28:AE28"/>
    <mergeCell ref="F29:F30"/>
    <mergeCell ref="G29:M29"/>
    <mergeCell ref="N29:N30"/>
    <mergeCell ref="O29:O30"/>
    <mergeCell ref="P29:P30"/>
    <mergeCell ref="Q29:T29"/>
    <mergeCell ref="U29:U30"/>
    <mergeCell ref="G36:M36"/>
    <mergeCell ref="Q36:S36"/>
    <mergeCell ref="X36:Z36"/>
    <mergeCell ref="AC29:AC30"/>
    <mergeCell ref="AD29:AD30"/>
    <mergeCell ref="AE29:AE30"/>
    <mergeCell ref="V29:V30"/>
    <mergeCell ref="W29:W30"/>
    <mergeCell ref="X29:AA29"/>
    <mergeCell ref="AB29:AB30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渡利　　誠</cp:lastModifiedBy>
  <cp:lastPrinted>2013-01-15T09:34:11Z</cp:lastPrinted>
  <dcterms:created xsi:type="dcterms:W3CDTF">2000-08-19T11:22:32Z</dcterms:created>
  <dcterms:modified xsi:type="dcterms:W3CDTF">2013-01-15T09:35:54Z</dcterms:modified>
  <cp:category/>
  <cp:version/>
  <cp:contentType/>
  <cp:contentStatus/>
</cp:coreProperties>
</file>