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積立金現在高" sheetId="1" r:id="rId1"/>
  </sheets>
  <definedNames>
    <definedName name="_xlnm.Print_Area" localSheetId="0">'積立金現在高'!$B$1:$O$37</definedName>
    <definedName name="_xlnm.Print_Titles" localSheetId="0">'積立金現在高'!$1:$4</definedName>
  </definedNames>
  <calcPr fullCalcOnLoad="1"/>
</workbook>
</file>

<file path=xl/sharedStrings.xml><?xml version="1.0" encoding="utf-8"?>
<sst xmlns="http://schemas.openxmlformats.org/spreadsheetml/2006/main" count="46" uniqueCount="45">
  <si>
    <t>川本町</t>
  </si>
  <si>
    <t>松江市</t>
  </si>
  <si>
    <t>合併前団体合計</t>
  </si>
  <si>
    <t>出雲市</t>
  </si>
  <si>
    <t>松江市（合併後）</t>
  </si>
  <si>
    <t>出雲市（合併後）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</si>
  <si>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</si>
  <si>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</si>
  <si>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</si>
  <si>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</si>
  <si>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</si>
  <si>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</si>
  <si>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■積立金現在高の推移</t>
  </si>
  <si>
    <t>東出雲町</t>
  </si>
  <si>
    <t>斐川町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</si>
  <si>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</si>
  <si>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</si>
  <si>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</si>
  <si>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</si>
  <si>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</si>
  <si>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</si>
  <si>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</si>
  <si>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</si>
  <si>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</si>
  <si>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</si>
  <si>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</si>
  <si>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市　計(H20対比:H20=100)</t>
  </si>
  <si>
    <t>町村計(H20対比:H20=100)</t>
  </si>
  <si>
    <t>合　計(H20対比:H20=100)</t>
  </si>
  <si>
    <t>浜田市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</si>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</sst>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>
        <color indexed="8"/>
      </left>
      <right style="medium"/>
      <top style="medium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>
        <color indexed="8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8"/>
      </left>
      <right style="medium"/>
      <top>
        <color indexed="8"/>
      </top>
      <bottom style="thin"/>
      <diagonal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>
        <color indexed="8"/>
      </left>
      <right style="medium"/>
      <top style="thin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8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4" fillId="0" borderId="40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3" fontId="4" fillId="0" borderId="60" xfId="0" applyNumberFormat="1" applyFont="1" applyBorder="1" applyAlignment="1">
      <alignment vertical="center"/>
    </xf>
    <xf numFmtId="3" fontId="4" fillId="0" borderId="6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62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63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vertical="center"/>
    </xf>
    <xf numFmtId="3" fontId="4" fillId="0" borderId="66" xfId="0" applyNumberFormat="1" applyFont="1" applyBorder="1" applyAlignment="1">
      <alignment vertical="center"/>
    </xf>
    <xf numFmtId="3" fontId="4" fillId="0" borderId="67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68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 shrinkToFit="1"/>
    </xf>
    <xf numFmtId="3" fontId="4" fillId="0" borderId="70" xfId="0" applyNumberFormat="1" applyFont="1" applyBorder="1" applyAlignment="1">
      <alignment vertical="center"/>
    </xf>
    <xf numFmtId="3" fontId="4" fillId="0" borderId="71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3" fontId="4" fillId="0" borderId="72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  <xf numFmtId="3" fontId="4" fillId="0" borderId="7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3" fontId="4" fillId="0" borderId="75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6"/>
  <sheetViews>
    <sheetView tabSelected="1" zoomScale="70" zoomScaleNormal="70" zoomScaleSheetLayoutView="70" zoomScalePageLayoutView="0" workbookViewId="0" topLeftCell="A1">
      <pane xSplit="4" ySplit="4" topLeftCell="E5" activePane="bottomRight" state="frozen"/>
      <selection pane="topLeft" activeCell="F2" sqref="F2"/>
      <selection pane="topRight" activeCell="F2" sqref="F2"/>
      <selection pane="bottomLeft" activeCell="F2" sqref="F2"/>
      <selection pane="bottomRight" activeCell="M38" sqref="M38"/>
    </sheetView>
  </sheetViews>
  <sheetFormatPr defaultColWidth="8.796875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8984375" style="2" customWidth="1"/>
    <col min="5" max="15" width="13.09765625" style="2" customWidth="1"/>
    <col min="16" max="16" width="1.69921875" style="2" customWidth="1"/>
    <col min="17" max="16384" width="9" style="2" customWidth="1"/>
  </cols>
  <sheetData>
    <row r="1" spans="2:15" ht="28.5" customHeight="1">
      <c r="B1" s="8" t="s">
        <v>12</v>
      </c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10</v>
      </c>
    </row>
    <row r="3" spans="2:15" ht="18.75" customHeight="1">
      <c r="B3" s="25" t="s">
        <v>9</v>
      </c>
      <c r="C3" s="26"/>
      <c r="D3" s="27"/>
      <c r="E3" s="17" t="s">
        <v>15</v>
      </c>
      <c r="F3" s="15" t="s">
        <v>16</v>
      </c>
      <c r="G3" s="15" t="s">
        <v>17</v>
      </c>
      <c r="H3" s="15" t="s">
        <v>18</v>
      </c>
      <c r="I3" s="15" t="s">
        <v>19</v>
      </c>
      <c r="J3" s="15" t="s">
        <v>20</v>
      </c>
      <c r="K3" s="15" t="s">
        <v>21</v>
      </c>
      <c r="L3" s="15" t="s">
        <v>22</v>
      </c>
      <c r="M3" s="15" t="s">
        <v>23</v>
      </c>
      <c r="N3" s="45" t="s">
        <v>24</v>
      </c>
      <c r="O3" s="46" t="s">
        <v>25</v>
      </c>
    </row>
    <row r="4" spans="2:15" ht="15.75" customHeight="1" thickBot="1">
      <c r="B4" s="28"/>
      <c r="C4" s="29"/>
      <c r="D4" s="30"/>
      <c r="E4" s="18"/>
      <c r="F4" s="16"/>
      <c r="G4" s="16"/>
      <c r="H4" s="16"/>
      <c r="I4" s="16"/>
      <c r="J4" s="16"/>
      <c r="K4" s="16"/>
      <c r="L4" s="16"/>
      <c r="M4" s="16"/>
      <c r="N4" s="47"/>
      <c r="O4" s="48"/>
    </row>
    <row r="5" spans="2:15" ht="28.5" customHeight="1" thickBot="1">
      <c r="B5" s="22" t="s">
        <v>4</v>
      </c>
      <c r="C5" s="23"/>
      <c r="D5" s="24"/>
      <c r="E5" s="49"/>
      <c r="F5" s="50"/>
      <c r="G5" s="50"/>
      <c r="H5" s="51">
        <v>15121.306</v>
      </c>
      <c r="I5" s="52">
        <v>14775.306</v>
      </c>
      <c r="J5" s="52">
        <v>15285.377</v>
      </c>
      <c r="K5" s="52">
        <v>13657.384</v>
      </c>
      <c r="L5" s="51">
        <v>13707.57</v>
      </c>
      <c r="M5" s="53">
        <v>13697.372</v>
      </c>
      <c r="N5" s="54">
        <v>13402.206</v>
      </c>
      <c r="O5" s="54">
        <v>13750.481</v>
      </c>
    </row>
    <row r="6" spans="2:15" ht="28.5" customHeight="1">
      <c r="B6" s="4"/>
      <c r="C6" s="10"/>
      <c r="D6" s="6" t="s">
        <v>2</v>
      </c>
      <c r="E6" s="55">
        <v>14440.199999999999</v>
      </c>
      <c r="F6" s="56">
        <v>16049.776</v>
      </c>
      <c r="G6" s="56">
        <v>15154.511999999999</v>
      </c>
      <c r="H6" s="57"/>
      <c r="I6" s="58"/>
      <c r="J6" s="58"/>
      <c r="K6" s="58"/>
      <c r="L6" s="57"/>
      <c r="M6" s="59"/>
      <c r="N6" s="60"/>
      <c r="O6" s="60"/>
    </row>
    <row r="7" spans="2:15" ht="28.5" customHeight="1">
      <c r="B7" s="4"/>
      <c r="C7" s="13"/>
      <c r="D7" s="11" t="s">
        <v>1</v>
      </c>
      <c r="E7" s="61">
        <v>13674.838</v>
      </c>
      <c r="F7" s="62">
        <v>14884.534</v>
      </c>
      <c r="G7" s="62">
        <v>14452.069</v>
      </c>
      <c r="H7" s="63"/>
      <c r="I7" s="64"/>
      <c r="J7" s="64"/>
      <c r="K7" s="64"/>
      <c r="L7" s="65"/>
      <c r="M7" s="66"/>
      <c r="N7" s="67"/>
      <c r="O7" s="67"/>
    </row>
    <row r="8" spans="2:15" ht="28.5" customHeight="1" thickBot="1">
      <c r="B8" s="5"/>
      <c r="C8" s="14"/>
      <c r="D8" s="12" t="s">
        <v>13</v>
      </c>
      <c r="E8" s="68">
        <v>765.362</v>
      </c>
      <c r="F8" s="69">
        <v>1165.242</v>
      </c>
      <c r="G8" s="69">
        <v>702.443</v>
      </c>
      <c r="H8" s="70"/>
      <c r="I8" s="71"/>
      <c r="J8" s="71"/>
      <c r="K8" s="71"/>
      <c r="L8" s="70"/>
      <c r="M8" s="72"/>
      <c r="N8" s="73"/>
      <c r="O8" s="73"/>
    </row>
    <row r="9" spans="2:15" ht="28.5" customHeight="1" thickBot="1">
      <c r="B9" s="31" t="s">
        <v>29</v>
      </c>
      <c r="C9" s="32"/>
      <c r="D9" s="33"/>
      <c r="E9" s="74">
        <v>6569.12</v>
      </c>
      <c r="F9" s="52">
        <v>7322.746</v>
      </c>
      <c r="G9" s="52">
        <v>9167.746</v>
      </c>
      <c r="H9" s="52">
        <v>10293.776</v>
      </c>
      <c r="I9" s="52">
        <v>11633.438</v>
      </c>
      <c r="J9" s="52">
        <v>11388.807</v>
      </c>
      <c r="K9" s="52">
        <v>12051.341</v>
      </c>
      <c r="L9" s="51">
        <v>14076.493</v>
      </c>
      <c r="M9" s="53">
        <v>15021.466</v>
      </c>
      <c r="N9" s="54">
        <v>15097.441</v>
      </c>
      <c r="O9" s="54">
        <v>15387.012</v>
      </c>
    </row>
    <row r="10" spans="2:15" ht="28.5" customHeight="1" thickBot="1">
      <c r="B10" s="22" t="s">
        <v>5</v>
      </c>
      <c r="C10" s="23"/>
      <c r="D10" s="24"/>
      <c r="E10" s="49"/>
      <c r="F10" s="50"/>
      <c r="G10" s="50"/>
      <c r="H10" s="51">
        <v>8245.188</v>
      </c>
      <c r="I10" s="75">
        <v>7727.518</v>
      </c>
      <c r="J10" s="75">
        <v>8880.744</v>
      </c>
      <c r="K10" s="75">
        <v>9537.493</v>
      </c>
      <c r="L10" s="76">
        <v>10890.791</v>
      </c>
      <c r="M10" s="77">
        <v>11086.739</v>
      </c>
      <c r="N10" s="78">
        <v>10872.096</v>
      </c>
      <c r="O10" s="78">
        <v>11064.307</v>
      </c>
    </row>
    <row r="11" spans="2:15" ht="28.5" customHeight="1">
      <c r="B11" s="4"/>
      <c r="C11" s="10"/>
      <c r="D11" s="6" t="s">
        <v>2</v>
      </c>
      <c r="E11" s="55">
        <v>9610.798999999999</v>
      </c>
      <c r="F11" s="56">
        <v>9384.49</v>
      </c>
      <c r="G11" s="56">
        <v>10342.587</v>
      </c>
      <c r="H11" s="57"/>
      <c r="I11" s="58"/>
      <c r="J11" s="58"/>
      <c r="K11" s="58"/>
      <c r="L11" s="57"/>
      <c r="M11" s="59"/>
      <c r="N11" s="60"/>
      <c r="O11" s="60"/>
    </row>
    <row r="12" spans="2:15" ht="28.5" customHeight="1">
      <c r="B12" s="4"/>
      <c r="C12" s="13"/>
      <c r="D12" s="11" t="s">
        <v>3</v>
      </c>
      <c r="E12" s="61">
        <v>8366.301</v>
      </c>
      <c r="F12" s="62">
        <v>8136.071</v>
      </c>
      <c r="G12" s="62">
        <v>8992.233</v>
      </c>
      <c r="H12" s="63"/>
      <c r="I12" s="64"/>
      <c r="J12" s="64"/>
      <c r="K12" s="64"/>
      <c r="L12" s="65"/>
      <c r="M12" s="66"/>
      <c r="N12" s="67"/>
      <c r="O12" s="67"/>
    </row>
    <row r="13" spans="2:15" ht="28.5" customHeight="1" thickBot="1">
      <c r="B13" s="5"/>
      <c r="C13" s="14"/>
      <c r="D13" s="12" t="s">
        <v>14</v>
      </c>
      <c r="E13" s="68">
        <v>1244.498</v>
      </c>
      <c r="F13" s="69">
        <v>1248.419</v>
      </c>
      <c r="G13" s="69">
        <v>1350.354</v>
      </c>
      <c r="H13" s="70"/>
      <c r="I13" s="71"/>
      <c r="J13" s="71"/>
      <c r="K13" s="71"/>
      <c r="L13" s="70"/>
      <c r="M13" s="72"/>
      <c r="N13" s="73"/>
      <c r="O13" s="73"/>
    </row>
    <row r="14" spans="2:15" ht="28.5" customHeight="1" thickBot="1">
      <c r="B14" s="31" t="s">
        <v>30</v>
      </c>
      <c r="C14" s="32"/>
      <c r="D14" s="33"/>
      <c r="E14" s="74">
        <v>2079.176</v>
      </c>
      <c r="F14" s="52">
        <v>2009.804</v>
      </c>
      <c r="G14" s="52">
        <v>2535.867</v>
      </c>
      <c r="H14" s="52">
        <v>2569.154</v>
      </c>
      <c r="I14" s="52">
        <v>3150.248</v>
      </c>
      <c r="J14" s="52">
        <v>3785.959</v>
      </c>
      <c r="K14" s="52">
        <v>3946.266</v>
      </c>
      <c r="L14" s="51">
        <v>3915.276</v>
      </c>
      <c r="M14" s="53">
        <v>3816.234</v>
      </c>
      <c r="N14" s="54">
        <v>3671.146</v>
      </c>
      <c r="O14" s="54">
        <v>3864.589</v>
      </c>
    </row>
    <row r="15" spans="2:15" ht="28.5" customHeight="1" thickBot="1">
      <c r="B15" s="22" t="s">
        <v>31</v>
      </c>
      <c r="C15" s="23"/>
      <c r="D15" s="24"/>
      <c r="E15" s="74">
        <v>5335.675</v>
      </c>
      <c r="F15" s="52">
        <v>5412.289</v>
      </c>
      <c r="G15" s="52">
        <v>7163.262</v>
      </c>
      <c r="H15" s="52">
        <v>8034.611</v>
      </c>
      <c r="I15" s="52">
        <v>8384.619</v>
      </c>
      <c r="J15" s="52">
        <v>7773.577</v>
      </c>
      <c r="K15" s="52">
        <v>8233.075</v>
      </c>
      <c r="L15" s="51">
        <v>8189.008</v>
      </c>
      <c r="M15" s="53">
        <v>7730.896</v>
      </c>
      <c r="N15" s="54">
        <v>7545.066</v>
      </c>
      <c r="O15" s="54">
        <v>6310.625</v>
      </c>
    </row>
    <row r="16" spans="2:15" ht="28.5" customHeight="1" thickBot="1">
      <c r="B16" s="19" t="s">
        <v>32</v>
      </c>
      <c r="C16" s="20"/>
      <c r="D16" s="21"/>
      <c r="E16" s="74">
        <v>3582.913</v>
      </c>
      <c r="F16" s="52">
        <v>3738.015</v>
      </c>
      <c r="G16" s="52">
        <v>4860.918</v>
      </c>
      <c r="H16" s="52">
        <v>6648.632</v>
      </c>
      <c r="I16" s="52">
        <v>7710.041</v>
      </c>
      <c r="J16" s="52">
        <v>8442.536</v>
      </c>
      <c r="K16" s="52">
        <v>8709.673</v>
      </c>
      <c r="L16" s="51">
        <v>9610.951</v>
      </c>
      <c r="M16" s="53">
        <v>8745.346</v>
      </c>
      <c r="N16" s="54">
        <v>7744.978</v>
      </c>
      <c r="O16" s="54">
        <v>7100.701</v>
      </c>
    </row>
    <row r="17" spans="2:15" ht="28.5" customHeight="1" thickBot="1">
      <c r="B17" s="22" t="s">
        <v>33</v>
      </c>
      <c r="C17" s="23"/>
      <c r="D17" s="24"/>
      <c r="E17" s="74">
        <v>2386.42</v>
      </c>
      <c r="F17" s="52">
        <v>2577.783</v>
      </c>
      <c r="G17" s="52">
        <v>3170.264</v>
      </c>
      <c r="H17" s="52">
        <v>3679.365</v>
      </c>
      <c r="I17" s="52">
        <v>3703.964</v>
      </c>
      <c r="J17" s="52">
        <v>3906.597</v>
      </c>
      <c r="K17" s="52">
        <v>4172.797</v>
      </c>
      <c r="L17" s="51">
        <v>4832.012</v>
      </c>
      <c r="M17" s="53">
        <v>5247.986</v>
      </c>
      <c r="N17" s="54">
        <v>5547.407</v>
      </c>
      <c r="O17" s="54">
        <v>5833.617</v>
      </c>
    </row>
    <row r="18" spans="2:15" ht="28.5" customHeight="1" thickBot="1">
      <c r="B18" s="19" t="s">
        <v>34</v>
      </c>
      <c r="C18" s="20"/>
      <c r="D18" s="21"/>
      <c r="E18" s="74">
        <v>6196.378</v>
      </c>
      <c r="F18" s="52">
        <v>7127.942</v>
      </c>
      <c r="G18" s="52">
        <v>8591.521</v>
      </c>
      <c r="H18" s="52">
        <v>9262.952</v>
      </c>
      <c r="I18" s="52">
        <v>10054.099</v>
      </c>
      <c r="J18" s="52">
        <v>10786.76</v>
      </c>
      <c r="K18" s="52">
        <v>11123.476</v>
      </c>
      <c r="L18" s="51">
        <v>11106.758</v>
      </c>
      <c r="M18" s="53">
        <v>11064.071</v>
      </c>
      <c r="N18" s="54">
        <v>11283.649</v>
      </c>
      <c r="O18" s="54">
        <v>11076.41</v>
      </c>
    </row>
    <row r="19" spans="2:15" ht="28.5" customHeight="1" thickBot="1">
      <c r="B19" s="31" t="s">
        <v>35</v>
      </c>
      <c r="C19" s="32"/>
      <c r="D19" s="33"/>
      <c r="E19" s="74">
        <v>1623.867</v>
      </c>
      <c r="F19" s="52">
        <v>1953.052</v>
      </c>
      <c r="G19" s="52">
        <v>2772.561</v>
      </c>
      <c r="H19" s="52">
        <v>3256.459</v>
      </c>
      <c r="I19" s="52">
        <v>3564.218</v>
      </c>
      <c r="J19" s="52">
        <v>3682.039</v>
      </c>
      <c r="K19" s="52">
        <v>3716.763</v>
      </c>
      <c r="L19" s="51">
        <v>3667.229</v>
      </c>
      <c r="M19" s="53">
        <v>3053.477</v>
      </c>
      <c r="N19" s="54">
        <v>3031.745</v>
      </c>
      <c r="O19" s="54">
        <v>3125.585</v>
      </c>
    </row>
    <row r="20" spans="2:15" ht="28.5" customHeight="1" thickBot="1">
      <c r="B20" s="22" t="s">
        <v>36</v>
      </c>
      <c r="C20" s="23"/>
      <c r="D20" s="24"/>
      <c r="E20" s="74">
        <v>2086.577</v>
      </c>
      <c r="F20" s="52">
        <v>2718.913</v>
      </c>
      <c r="G20" s="52">
        <v>3254.159</v>
      </c>
      <c r="H20" s="52">
        <v>3207.512</v>
      </c>
      <c r="I20" s="52">
        <v>3371.182</v>
      </c>
      <c r="J20" s="52">
        <v>3407.229</v>
      </c>
      <c r="K20" s="52">
        <v>3344.95</v>
      </c>
      <c r="L20" s="51">
        <v>3388.532</v>
      </c>
      <c r="M20" s="53">
        <v>3371.81</v>
      </c>
      <c r="N20" s="54">
        <v>3423.56</v>
      </c>
      <c r="O20" s="54">
        <v>3314.794</v>
      </c>
    </row>
    <row r="21" spans="2:15" ht="28.5" customHeight="1" thickBot="1">
      <c r="B21" s="19" t="s">
        <v>0</v>
      </c>
      <c r="C21" s="20"/>
      <c r="D21" s="21"/>
      <c r="E21" s="74">
        <v>610.74</v>
      </c>
      <c r="F21" s="52">
        <v>922.847</v>
      </c>
      <c r="G21" s="52">
        <v>1228.794</v>
      </c>
      <c r="H21" s="52">
        <v>1450.053</v>
      </c>
      <c r="I21" s="52">
        <v>1612.413</v>
      </c>
      <c r="J21" s="52">
        <v>1870.485</v>
      </c>
      <c r="K21" s="52">
        <v>1696.996</v>
      </c>
      <c r="L21" s="51">
        <v>1740.096</v>
      </c>
      <c r="M21" s="53">
        <v>1887.279</v>
      </c>
      <c r="N21" s="54">
        <v>2084.458</v>
      </c>
      <c r="O21" s="54">
        <v>2170.945</v>
      </c>
    </row>
    <row r="22" spans="2:15" ht="28.5" customHeight="1" thickBot="1">
      <c r="B22" s="19" t="s">
        <v>37</v>
      </c>
      <c r="C22" s="20"/>
      <c r="D22" s="21"/>
      <c r="E22" s="74">
        <v>1434.922</v>
      </c>
      <c r="F22" s="52">
        <v>2102.278</v>
      </c>
      <c r="G22" s="52">
        <v>2618.637</v>
      </c>
      <c r="H22" s="52">
        <v>3072.52</v>
      </c>
      <c r="I22" s="52">
        <v>3513.669</v>
      </c>
      <c r="J22" s="52">
        <v>3787.348</v>
      </c>
      <c r="K22" s="52">
        <v>3836.816</v>
      </c>
      <c r="L22" s="51">
        <v>3886.864</v>
      </c>
      <c r="M22" s="53">
        <v>3893.457</v>
      </c>
      <c r="N22" s="54">
        <v>3852.239</v>
      </c>
      <c r="O22" s="54">
        <v>3772.19</v>
      </c>
    </row>
    <row r="23" spans="2:15" ht="28.5" customHeight="1" thickBot="1">
      <c r="B23" s="31" t="s">
        <v>38</v>
      </c>
      <c r="C23" s="32"/>
      <c r="D23" s="33"/>
      <c r="E23" s="74">
        <v>2010.847</v>
      </c>
      <c r="F23" s="52">
        <v>2653.077</v>
      </c>
      <c r="G23" s="52">
        <v>2958.485</v>
      </c>
      <c r="H23" s="52">
        <v>3593.699</v>
      </c>
      <c r="I23" s="52">
        <v>3893.145</v>
      </c>
      <c r="J23" s="52">
        <v>4115.428</v>
      </c>
      <c r="K23" s="52">
        <v>3801.405</v>
      </c>
      <c r="L23" s="51">
        <v>4581.877</v>
      </c>
      <c r="M23" s="53">
        <v>4800.607</v>
      </c>
      <c r="N23" s="54">
        <v>4864.913</v>
      </c>
      <c r="O23" s="54">
        <v>4808.692</v>
      </c>
    </row>
    <row r="24" spans="2:15" ht="28.5" customHeight="1" thickBot="1">
      <c r="B24" s="22" t="s">
        <v>39</v>
      </c>
      <c r="C24" s="23"/>
      <c r="D24" s="24"/>
      <c r="E24" s="74">
        <v>1720.885</v>
      </c>
      <c r="F24" s="52">
        <v>2027.401</v>
      </c>
      <c r="G24" s="52">
        <v>2512.664</v>
      </c>
      <c r="H24" s="52">
        <v>2908.537</v>
      </c>
      <c r="I24" s="52">
        <v>3547.336</v>
      </c>
      <c r="J24" s="52">
        <v>4095.026</v>
      </c>
      <c r="K24" s="52">
        <v>4215.917</v>
      </c>
      <c r="L24" s="51">
        <v>4240.426</v>
      </c>
      <c r="M24" s="53">
        <v>3977.606</v>
      </c>
      <c r="N24" s="54">
        <v>3511.652</v>
      </c>
      <c r="O24" s="54">
        <v>3075.832</v>
      </c>
    </row>
    <row r="25" spans="2:15" ht="28.5" customHeight="1" thickBot="1">
      <c r="B25" s="22" t="s">
        <v>40</v>
      </c>
      <c r="C25" s="23"/>
      <c r="D25" s="24"/>
      <c r="E25" s="74">
        <v>1631.682</v>
      </c>
      <c r="F25" s="52">
        <v>2065.222</v>
      </c>
      <c r="G25" s="52">
        <v>2525.637</v>
      </c>
      <c r="H25" s="52">
        <v>2825.747</v>
      </c>
      <c r="I25" s="52">
        <v>3461.09</v>
      </c>
      <c r="J25" s="52">
        <v>3731.232</v>
      </c>
      <c r="K25" s="52">
        <v>3437.324</v>
      </c>
      <c r="L25" s="51">
        <v>3448.384</v>
      </c>
      <c r="M25" s="53">
        <v>3491.51</v>
      </c>
      <c r="N25" s="54">
        <v>3317.327</v>
      </c>
      <c r="O25" s="54">
        <v>3196.23</v>
      </c>
    </row>
    <row r="26" spans="2:15" ht="28.5" customHeight="1" thickBot="1">
      <c r="B26" s="19" t="s">
        <v>41</v>
      </c>
      <c r="C26" s="20"/>
      <c r="D26" s="21"/>
      <c r="E26" s="74">
        <v>820.884</v>
      </c>
      <c r="F26" s="52">
        <v>763.197</v>
      </c>
      <c r="G26" s="52">
        <v>848.09</v>
      </c>
      <c r="H26" s="52">
        <v>753.431</v>
      </c>
      <c r="I26" s="52">
        <v>800.578</v>
      </c>
      <c r="J26" s="52">
        <v>926.167</v>
      </c>
      <c r="K26" s="52">
        <v>786.936</v>
      </c>
      <c r="L26" s="51">
        <v>886.817</v>
      </c>
      <c r="M26" s="53">
        <v>1037.033</v>
      </c>
      <c r="N26" s="54">
        <v>1040.489</v>
      </c>
      <c r="O26" s="54">
        <v>1082.173</v>
      </c>
    </row>
    <row r="27" spans="2:15" ht="28.5" customHeight="1" thickBot="1">
      <c r="B27" s="19" t="s">
        <v>42</v>
      </c>
      <c r="C27" s="20"/>
      <c r="D27" s="21"/>
      <c r="E27" s="74">
        <v>408.86</v>
      </c>
      <c r="F27" s="52">
        <v>559.404</v>
      </c>
      <c r="G27" s="52">
        <v>831.617</v>
      </c>
      <c r="H27" s="52">
        <v>1152.861</v>
      </c>
      <c r="I27" s="52">
        <v>1378.794</v>
      </c>
      <c r="J27" s="52">
        <v>1561.642</v>
      </c>
      <c r="K27" s="52">
        <v>1747.654</v>
      </c>
      <c r="L27" s="51">
        <v>2077.542</v>
      </c>
      <c r="M27" s="53">
        <v>2202.903</v>
      </c>
      <c r="N27" s="54">
        <v>2327.502</v>
      </c>
      <c r="O27" s="54">
        <v>2389.572</v>
      </c>
    </row>
    <row r="28" spans="2:15" ht="28.5" customHeight="1" thickBot="1">
      <c r="B28" s="19" t="s">
        <v>43</v>
      </c>
      <c r="C28" s="20"/>
      <c r="D28" s="21"/>
      <c r="E28" s="74">
        <v>445.564</v>
      </c>
      <c r="F28" s="52">
        <v>603.549</v>
      </c>
      <c r="G28" s="52">
        <v>736.437</v>
      </c>
      <c r="H28" s="52">
        <v>808.38</v>
      </c>
      <c r="I28" s="52">
        <v>823.527</v>
      </c>
      <c r="J28" s="52">
        <v>853.51</v>
      </c>
      <c r="K28" s="52">
        <v>872.13</v>
      </c>
      <c r="L28" s="51">
        <v>898.453</v>
      </c>
      <c r="M28" s="53">
        <v>891.858</v>
      </c>
      <c r="N28" s="54">
        <v>746.559</v>
      </c>
      <c r="O28" s="54">
        <v>657.209</v>
      </c>
    </row>
    <row r="29" spans="2:15" ht="28.5" customHeight="1" thickBot="1">
      <c r="B29" s="22" t="s">
        <v>44</v>
      </c>
      <c r="C29" s="23"/>
      <c r="D29" s="24"/>
      <c r="E29" s="74">
        <v>3654.978</v>
      </c>
      <c r="F29" s="52">
        <v>4046.66</v>
      </c>
      <c r="G29" s="52">
        <v>4913.462</v>
      </c>
      <c r="H29" s="52">
        <v>4208.389</v>
      </c>
      <c r="I29" s="52">
        <v>4426.306</v>
      </c>
      <c r="J29" s="52">
        <v>4893.877</v>
      </c>
      <c r="K29" s="52">
        <v>4994.403</v>
      </c>
      <c r="L29" s="51">
        <v>5626.812</v>
      </c>
      <c r="M29" s="53">
        <v>5618.408</v>
      </c>
      <c r="N29" s="54">
        <v>5493.507</v>
      </c>
      <c r="O29" s="54">
        <v>5501.129</v>
      </c>
    </row>
    <row r="30" spans="2:15" ht="28.5" customHeight="1" thickBot="1" thickTop="1">
      <c r="B30" s="36" t="s">
        <v>7</v>
      </c>
      <c r="C30" s="37"/>
      <c r="D30" s="38"/>
      <c r="E30" s="79">
        <f>+E7+E9+E12+E14+E15+E16+E17+E18</f>
        <v>48190.820999999996</v>
      </c>
      <c r="F30" s="80">
        <f>+F7+F9+F12+F14+F15+F16+F17+F18</f>
        <v>51209.184</v>
      </c>
      <c r="G30" s="80">
        <f>+G7+G9+G12+G14+G15+G16+G17+G18</f>
        <v>58933.880000000005</v>
      </c>
      <c r="H30" s="80">
        <f>+H5+H9+H10+H14+H15+H16+H17+H18</f>
        <v>63854.984</v>
      </c>
      <c r="I30" s="81">
        <f>+I5+I9+I10+I14+I15+I16+I17+I18</f>
        <v>67139.233</v>
      </c>
      <c r="J30" s="81">
        <f>+J5+J9+J10+J14+J15+J16+J17+J18</f>
        <v>70250.357</v>
      </c>
      <c r="K30" s="81">
        <v>71431.505</v>
      </c>
      <c r="L30" s="80">
        <v>76328.859</v>
      </c>
      <c r="M30" s="82">
        <v>76410.10999999999</v>
      </c>
      <c r="N30" s="83">
        <v>75163.989</v>
      </c>
      <c r="O30" s="83">
        <v>74387.742</v>
      </c>
    </row>
    <row r="31" spans="2:15" ht="28.5" customHeight="1" thickBot="1" thickTop="1">
      <c r="B31" s="36" t="s">
        <v>6</v>
      </c>
      <c r="C31" s="37"/>
      <c r="D31" s="38"/>
      <c r="E31" s="79">
        <f>+E8+E19+E20+E13+E21+E22+E23+E24+E25+E26+E27+E28+E29</f>
        <v>18459.666</v>
      </c>
      <c r="F31" s="80">
        <f>+F8+F19+F20+F13+F21+F22+F23+F24+F25+F26+F27+F28+F29</f>
        <v>22829.261</v>
      </c>
      <c r="G31" s="80">
        <f>+G8+G19+G20+G13+G21+G22+G23+G24+G25+G26+G27+G28+G29</f>
        <v>27253.34</v>
      </c>
      <c r="H31" s="80">
        <f>+H19+H20+H21+H22+H23+H24+H25+H26+H27+H28+H29</f>
        <v>27237.588</v>
      </c>
      <c r="I31" s="81">
        <f>+I19+I20+I21+I22+I23+I24+I25+I26+I27+I28+I29</f>
        <v>30392.258000000005</v>
      </c>
      <c r="J31" s="81">
        <f>+J19+J20+J21+J22+J23+J24+J25+J26+J27+J28+J29</f>
        <v>32923.983</v>
      </c>
      <c r="K31" s="81">
        <v>32451.294</v>
      </c>
      <c r="L31" s="80">
        <v>34443.032</v>
      </c>
      <c r="M31" s="82">
        <v>34225.948</v>
      </c>
      <c r="N31" s="83">
        <v>33693.95100000001</v>
      </c>
      <c r="O31" s="83">
        <v>33094.350999999995</v>
      </c>
    </row>
    <row r="32" spans="2:15" ht="28.5" customHeight="1" thickBot="1" thickTop="1">
      <c r="B32" s="39" t="s">
        <v>8</v>
      </c>
      <c r="C32" s="29"/>
      <c r="D32" s="40"/>
      <c r="E32" s="84">
        <f>E30+E31</f>
        <v>66650.487</v>
      </c>
      <c r="F32" s="85">
        <f>F30+F31</f>
        <v>74038.445</v>
      </c>
      <c r="G32" s="85">
        <f>G30+G31</f>
        <v>86187.22</v>
      </c>
      <c r="H32" s="85">
        <f>H30+H31</f>
        <v>91092.572</v>
      </c>
      <c r="I32" s="86">
        <f>SUM(I30:I31)</f>
        <v>97531.491</v>
      </c>
      <c r="J32" s="86">
        <f>SUM(J30:J31)</f>
        <v>103174.34</v>
      </c>
      <c r="K32" s="86">
        <v>103882.799</v>
      </c>
      <c r="L32" s="85">
        <v>110771.891</v>
      </c>
      <c r="M32" s="87">
        <v>110636.05799999999</v>
      </c>
      <c r="N32" s="88">
        <v>108857.94</v>
      </c>
      <c r="O32" s="88">
        <v>107482.093</v>
      </c>
    </row>
    <row r="33" spans="5:15" ht="28.5" customHeight="1" thickBot="1"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  <row r="34" spans="2:15" ht="28.5" customHeight="1">
      <c r="B34" s="41" t="s">
        <v>26</v>
      </c>
      <c r="C34" s="42"/>
      <c r="D34" s="90"/>
      <c r="E34" s="56">
        <f aca="true" t="shared" si="0" ref="E34:O34">(E30/$E$30*100)</f>
        <v>100</v>
      </c>
      <c r="F34" s="56">
        <f t="shared" si="0"/>
        <v>106.26335666703002</v>
      </c>
      <c r="G34" s="56">
        <f t="shared" si="0"/>
        <v>122.29274948438835</v>
      </c>
      <c r="H34" s="56">
        <f t="shared" si="0"/>
        <v>132.50445349333228</v>
      </c>
      <c r="I34" s="56">
        <f t="shared" si="0"/>
        <v>139.31954593593662</v>
      </c>
      <c r="J34" s="56">
        <f t="shared" si="0"/>
        <v>145.77538946680323</v>
      </c>
      <c r="K34" s="56">
        <f t="shared" si="0"/>
        <v>148.2263707439224</v>
      </c>
      <c r="L34" s="56">
        <f t="shared" si="0"/>
        <v>158.38879150865682</v>
      </c>
      <c r="M34" s="56">
        <f t="shared" si="0"/>
        <v>158.55739415603648</v>
      </c>
      <c r="N34" s="91">
        <f>(N30/$E$30*100)</f>
        <v>155.9715884483479</v>
      </c>
      <c r="O34" s="92">
        <v>154.36081074443618</v>
      </c>
    </row>
    <row r="35" spans="2:15" ht="28.5" customHeight="1">
      <c r="B35" s="43" t="s">
        <v>27</v>
      </c>
      <c r="C35" s="44"/>
      <c r="D35" s="93"/>
      <c r="E35" s="94">
        <f aca="true" t="shared" si="1" ref="E35:O35">(E31/$E$31*100)</f>
        <v>100</v>
      </c>
      <c r="F35" s="94">
        <f t="shared" si="1"/>
        <v>123.67104041860777</v>
      </c>
      <c r="G35" s="94">
        <f t="shared" si="1"/>
        <v>147.63723243963352</v>
      </c>
      <c r="H35" s="94">
        <f t="shared" si="1"/>
        <v>147.5519004515033</v>
      </c>
      <c r="I35" s="94">
        <f t="shared" si="1"/>
        <v>164.64142959032955</v>
      </c>
      <c r="J35" s="94">
        <f t="shared" si="1"/>
        <v>178.3563310408758</v>
      </c>
      <c r="K35" s="94">
        <f t="shared" si="1"/>
        <v>175.79567257609102</v>
      </c>
      <c r="L35" s="94">
        <f t="shared" si="1"/>
        <v>186.58534775222907</v>
      </c>
      <c r="M35" s="94">
        <f t="shared" si="1"/>
        <v>185.40935681068115</v>
      </c>
      <c r="N35" s="95">
        <f>(N31/$E$31*100)</f>
        <v>182.52741409297442</v>
      </c>
      <c r="O35" s="96">
        <v>179.27925131473123</v>
      </c>
    </row>
    <row r="36" spans="2:15" ht="28.5" customHeight="1" thickBot="1">
      <c r="B36" s="34" t="s">
        <v>28</v>
      </c>
      <c r="C36" s="35"/>
      <c r="D36" s="97"/>
      <c r="E36" s="98">
        <f aca="true" t="shared" si="2" ref="E36:O36">(E32/$E$32*100)</f>
        <v>100</v>
      </c>
      <c r="F36" s="98">
        <f t="shared" si="2"/>
        <v>111.08462718359435</v>
      </c>
      <c r="G36" s="98">
        <f t="shared" si="2"/>
        <v>129.31221342763783</v>
      </c>
      <c r="H36" s="98">
        <f t="shared" si="2"/>
        <v>136.6720276177427</v>
      </c>
      <c r="I36" s="98">
        <f t="shared" si="2"/>
        <v>146.3327507269377</v>
      </c>
      <c r="J36" s="98">
        <f t="shared" si="2"/>
        <v>154.7990789624688</v>
      </c>
      <c r="K36" s="98">
        <f t="shared" si="2"/>
        <v>155.86202543426276</v>
      </c>
      <c r="L36" s="98">
        <f t="shared" si="2"/>
        <v>166.19817196534515</v>
      </c>
      <c r="M36" s="98">
        <f t="shared" si="2"/>
        <v>165.99437300435628</v>
      </c>
      <c r="N36" s="69">
        <f>(N32/$E$32*100)</f>
        <v>163.32654853669712</v>
      </c>
      <c r="O36" s="99">
        <v>161.26227704832826</v>
      </c>
    </row>
    <row r="37" spans="2:15" ht="28.5" customHeight="1">
      <c r="B37" s="9" t="s">
        <v>11</v>
      </c>
      <c r="C37" s="9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5:15" ht="28.5" customHeight="1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5:15" ht="28.5" customHeight="1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5:15" ht="28.5" customHeight="1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5:15" ht="28.5" customHeight="1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5:15" ht="28.5" customHeight="1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5:15" ht="28.5" customHeight="1"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5:15" ht="28.5" customHeight="1"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5:15" ht="28.5" customHeight="1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5:15" ht="28.5" customHeight="1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5:15" ht="28.5" customHeight="1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5:15" ht="28.5" customHeight="1"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5:15" ht="28.5" customHeight="1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5:15" ht="28.5" customHeight="1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5:15" ht="28.5" customHeight="1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5:15" ht="28.5" customHeight="1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5:15" ht="28.5" customHeight="1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5:15" ht="28.5" customHeight="1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5:15" ht="28.5" customHeight="1"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5:15" ht="28.5" customHeight="1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5:15" ht="28.5" customHeight="1"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5:15" ht="28.5" customHeight="1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5:15" ht="28.5" customHeight="1"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5:15" ht="28.5" customHeight="1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5:15" ht="28.5" customHeight="1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5:15" ht="28.5" customHeight="1"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5:15" ht="28.5" customHeight="1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5:15" ht="28.5" customHeight="1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5:15" ht="28.5" customHeight="1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5:15" ht="28.5" customHeight="1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5:15" ht="28.5" customHeight="1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5:15" ht="28.5" customHeight="1"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5:15" ht="28.5" customHeight="1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5:15" ht="28.5" customHeight="1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5:15" ht="28.5" customHeight="1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5:15" ht="28.5" customHeight="1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5:15" ht="28.5" customHeight="1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5:15" ht="28.5" customHeight="1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5:15" ht="28.5" customHeight="1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5:15" ht="28.5" customHeight="1"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5:15" ht="28.5" customHeight="1"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5:15" ht="28.5" customHeight="1"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5:15" ht="28.5" customHeight="1"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5:15" ht="28.5" customHeight="1"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5:15" ht="28.5" customHeight="1"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5:15" ht="28.5" customHeight="1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5:15" ht="28.5" customHeight="1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5:15" ht="28.5" customHeight="1"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5:15" ht="28.5" customHeight="1"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5:15" ht="28.5" customHeight="1"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</sheetData>
  <sheetProtection/>
  <mergeCells count="37">
    <mergeCell ref="B29:D29"/>
    <mergeCell ref="B19:D19"/>
    <mergeCell ref="B14:D14"/>
    <mergeCell ref="B18:D18"/>
    <mergeCell ref="B17:D17"/>
    <mergeCell ref="I3:I4"/>
    <mergeCell ref="B5:D5"/>
    <mergeCell ref="B9:D9"/>
    <mergeCell ref="B16:D16"/>
    <mergeCell ref="B15:D15"/>
    <mergeCell ref="B36:D36"/>
    <mergeCell ref="B30:D30"/>
    <mergeCell ref="B31:D31"/>
    <mergeCell ref="B32:D32"/>
    <mergeCell ref="B34:D34"/>
    <mergeCell ref="B35:D35"/>
    <mergeCell ref="B23:D23"/>
    <mergeCell ref="B26:D26"/>
    <mergeCell ref="B25:D25"/>
    <mergeCell ref="B24:D24"/>
    <mergeCell ref="B27:D27"/>
    <mergeCell ref="B28:D28"/>
    <mergeCell ref="E3:E4"/>
    <mergeCell ref="B22:D22"/>
    <mergeCell ref="B21:D21"/>
    <mergeCell ref="B20:D20"/>
    <mergeCell ref="B10:D10"/>
    <mergeCell ref="B3:D4"/>
    <mergeCell ref="F3:F4"/>
    <mergeCell ref="O3:O4"/>
    <mergeCell ref="M3:M4"/>
    <mergeCell ref="L3:L4"/>
    <mergeCell ref="K3:K4"/>
    <mergeCell ref="J3:J4"/>
    <mergeCell ref="G3:G4"/>
    <mergeCell ref="H3:H4"/>
    <mergeCell ref="N3:N4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8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Windows ユーザー</cp:lastModifiedBy>
  <cp:lastPrinted>2016-02-25T00:14:46Z</cp:lastPrinted>
  <dcterms:created xsi:type="dcterms:W3CDTF">2007-02-06T06:07:58Z</dcterms:created>
  <dcterms:modified xsi:type="dcterms:W3CDTF">2020-04-28T05:17:17Z</dcterms:modified>
  <cp:category/>
  <cp:version/>
  <cp:contentType/>
  <cp:contentStatus/>
</cp:coreProperties>
</file>