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公債費" sheetId="1" r:id="rId1"/>
  </sheets>
  <definedNames>
    <definedName name="_xlnm.Print_Area" localSheetId="0">'公債費'!$B$1:$O$53</definedName>
    <definedName name="_xlnm.Print_Titles" localSheetId="0">'公債費'!$1:$4</definedName>
  </definedNames>
  <calcPr fullCalcOnLoad="1"/>
</workbook>
</file>

<file path=xl/sharedStrings.xml><?xml version="1.0" encoding="utf-8"?>
<sst xmlns="http://schemas.openxmlformats.org/spreadsheetml/2006/main" count="46" uniqueCount="46">
  <si>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</si>
  <si>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</si>
  <si>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</si>
  <si>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</si>
  <si>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</si>
  <si>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</si>
  <si>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</si>
  <si>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</si>
  <si>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</si>
  <si>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</si>
  <si>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</si>
  <si>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</si>
  <si>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</si>
  <si>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</si>
  <si>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</si>
  <si>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■公債費の推移</t>
  </si>
  <si>
    <t>東出雲町</t>
  </si>
  <si>
    <t>斐川町</t>
  </si>
  <si>
    <t>合併前団体合計</t>
  </si>
  <si>
    <t>安来市</t>
  </si>
  <si>
    <t>奥出雲町</t>
  </si>
  <si>
    <t>飯南町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</si>
  <si>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</si>
  <si>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</si>
  <si>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</si>
  <si>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</si>
  <si>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</si>
  <si>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</si>
  <si>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</si>
  <si>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</si>
  <si>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</si>
  <si>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</si>
  <si>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</si>
  <si>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浜田市</t>
  </si>
  <si>
    <t>益田市</t>
  </si>
  <si>
    <t>大田市</t>
  </si>
  <si>
    <t>江津市</t>
  </si>
  <si>
    <t>雲南市</t>
  </si>
  <si>
    <t>美郷町</t>
  </si>
  <si>
    <t>邑南町</t>
  </si>
  <si>
    <t>津和野町</t>
  </si>
  <si>
    <t>吉賀町</t>
  </si>
  <si>
    <t>隠岐の島町</t>
  </si>
  <si>
    <t>市　計(H20対比:H20=100)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</si>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</sst>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8"/>
      </left>
      <right style="medium"/>
      <top style="medium"/>
      <bottom style="thin"/>
      <diagonal style="thin"/>
    </border>
    <border>
      <left style="thin"/>
      <right>
        <color indexed="8"/>
      </right>
      <top>
        <color indexed="8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8"/>
      </left>
      <right style="medium"/>
      <top>
        <color indexed="8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>
        <color indexed="8"/>
      </top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>
        <color indexed="8"/>
      </left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8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60" xfId="0" applyFont="1" applyBorder="1" applyAlignment="1">
      <alignment vertical="center" shrinkToFit="1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 shrinkToFit="1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K38" sqref="K38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59765625" style="2" customWidth="1"/>
    <col min="17" max="16384" width="9" style="2" customWidth="1"/>
  </cols>
  <sheetData>
    <row r="1" spans="2:15" ht="28.5" customHeight="1">
      <c r="B1" s="8" t="s">
        <v>15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10</v>
      </c>
    </row>
    <row r="3" spans="2:15" ht="18.75" customHeight="1">
      <c r="B3" s="25" t="s">
        <v>9</v>
      </c>
      <c r="C3" s="26"/>
      <c r="D3" s="27"/>
      <c r="E3" s="33" t="s">
        <v>22</v>
      </c>
      <c r="F3" s="23" t="s">
        <v>23</v>
      </c>
      <c r="G3" s="23" t="s">
        <v>24</v>
      </c>
      <c r="H3" s="23" t="s">
        <v>25</v>
      </c>
      <c r="I3" s="23" t="s">
        <v>26</v>
      </c>
      <c r="J3" s="23" t="s">
        <v>27</v>
      </c>
      <c r="K3" s="23" t="s">
        <v>28</v>
      </c>
      <c r="L3" s="23" t="s">
        <v>29</v>
      </c>
      <c r="M3" s="23" t="s">
        <v>30</v>
      </c>
      <c r="N3" s="44" t="s">
        <v>31</v>
      </c>
      <c r="O3" s="44" t="s">
        <v>32</v>
      </c>
    </row>
    <row r="4" spans="2:15" ht="15.75" customHeight="1" thickBot="1">
      <c r="B4" s="28"/>
      <c r="C4" s="29"/>
      <c r="D4" s="30"/>
      <c r="E4" s="34"/>
      <c r="F4" s="24"/>
      <c r="G4" s="24"/>
      <c r="H4" s="24"/>
      <c r="I4" s="24"/>
      <c r="J4" s="24"/>
      <c r="K4" s="24"/>
      <c r="L4" s="24"/>
      <c r="M4" s="24"/>
      <c r="N4" s="45"/>
      <c r="O4" s="45"/>
    </row>
    <row r="5" spans="2:15" ht="28.5" customHeight="1" thickBot="1">
      <c r="B5" s="17" t="s">
        <v>4</v>
      </c>
      <c r="C5" s="18"/>
      <c r="D5" s="19"/>
      <c r="E5" s="46"/>
      <c r="F5" s="46"/>
      <c r="G5" s="46"/>
      <c r="H5" s="47">
        <v>15462.004</v>
      </c>
      <c r="I5" s="48">
        <v>15849.953</v>
      </c>
      <c r="J5" s="48">
        <v>15420.168</v>
      </c>
      <c r="K5" s="48">
        <v>15114.444</v>
      </c>
      <c r="L5" s="47">
        <v>14770.605</v>
      </c>
      <c r="M5" s="47">
        <v>13901.509</v>
      </c>
      <c r="N5" s="49">
        <v>13615.746</v>
      </c>
      <c r="O5" s="49">
        <v>13388.606</v>
      </c>
    </row>
    <row r="6" spans="2:15" ht="28.5" customHeight="1">
      <c r="B6" s="4"/>
      <c r="C6" s="1"/>
      <c r="D6" s="5" t="s">
        <v>2</v>
      </c>
      <c r="E6" s="50">
        <v>14986.230000000001</v>
      </c>
      <c r="F6" s="50">
        <v>14678.075</v>
      </c>
      <c r="G6" s="50">
        <v>15146.769999999999</v>
      </c>
      <c r="H6" s="51"/>
      <c r="I6" s="52"/>
      <c r="J6" s="52"/>
      <c r="K6" s="52"/>
      <c r="L6" s="51"/>
      <c r="M6" s="51"/>
      <c r="N6" s="53"/>
      <c r="O6" s="53"/>
    </row>
    <row r="7" spans="2:15" ht="28.5" customHeight="1">
      <c r="B7" s="4"/>
      <c r="C7" s="11"/>
      <c r="D7" s="13" t="s">
        <v>1</v>
      </c>
      <c r="E7" s="54">
        <v>14023.495</v>
      </c>
      <c r="F7" s="54">
        <v>13757.138</v>
      </c>
      <c r="G7" s="54">
        <v>14206.023</v>
      </c>
      <c r="H7" s="55"/>
      <c r="I7" s="56"/>
      <c r="J7" s="56"/>
      <c r="K7" s="56"/>
      <c r="L7" s="55"/>
      <c r="M7" s="55"/>
      <c r="N7" s="57"/>
      <c r="O7" s="57"/>
    </row>
    <row r="8" spans="2:15" ht="28.5" customHeight="1" thickBot="1">
      <c r="B8" s="6"/>
      <c r="C8" s="12"/>
      <c r="D8" s="10" t="s">
        <v>16</v>
      </c>
      <c r="E8" s="58">
        <v>962.735</v>
      </c>
      <c r="F8" s="58">
        <v>920.937</v>
      </c>
      <c r="G8" s="58">
        <v>940.747</v>
      </c>
      <c r="H8" s="59"/>
      <c r="I8" s="60"/>
      <c r="J8" s="60"/>
      <c r="K8" s="60"/>
      <c r="L8" s="61"/>
      <c r="M8" s="61"/>
      <c r="N8" s="62"/>
      <c r="O8" s="62"/>
    </row>
    <row r="9" spans="2:15" ht="28.5" customHeight="1" thickBot="1">
      <c r="B9" s="17" t="s">
        <v>33</v>
      </c>
      <c r="C9" s="21"/>
      <c r="D9" s="22"/>
      <c r="E9" s="48">
        <v>6054.477</v>
      </c>
      <c r="F9" s="48">
        <v>5824.963</v>
      </c>
      <c r="G9" s="48">
        <v>5562.417</v>
      </c>
      <c r="H9" s="48">
        <v>5579.737</v>
      </c>
      <c r="I9" s="48">
        <v>5840.126</v>
      </c>
      <c r="J9" s="48">
        <v>6315.844</v>
      </c>
      <c r="K9" s="48">
        <v>5743.889</v>
      </c>
      <c r="L9" s="47">
        <v>5581.274</v>
      </c>
      <c r="M9" s="47">
        <v>5553.095</v>
      </c>
      <c r="N9" s="49">
        <v>6119.432</v>
      </c>
      <c r="O9" s="49">
        <v>5613.401</v>
      </c>
    </row>
    <row r="10" spans="2:15" ht="28.5" customHeight="1" thickBot="1">
      <c r="B10" s="17" t="s">
        <v>5</v>
      </c>
      <c r="C10" s="18"/>
      <c r="D10" s="19"/>
      <c r="E10" s="46"/>
      <c r="F10" s="46"/>
      <c r="G10" s="46"/>
      <c r="H10" s="47">
        <v>16348.685</v>
      </c>
      <c r="I10" s="48">
        <v>15759.72</v>
      </c>
      <c r="J10" s="48">
        <v>15246.015</v>
      </c>
      <c r="K10" s="48">
        <v>15203.942</v>
      </c>
      <c r="L10" s="47">
        <v>14524.824</v>
      </c>
      <c r="M10" s="47">
        <v>13792.772</v>
      </c>
      <c r="N10" s="49">
        <v>13262.54</v>
      </c>
      <c r="O10" s="49">
        <v>11945.472</v>
      </c>
    </row>
    <row r="11" spans="2:15" ht="28.5" customHeight="1">
      <c r="B11" s="4"/>
      <c r="C11" s="1"/>
      <c r="D11" s="5" t="s">
        <v>18</v>
      </c>
      <c r="E11" s="50">
        <v>14887.281</v>
      </c>
      <c r="F11" s="50">
        <v>14846.119999999999</v>
      </c>
      <c r="G11" s="50">
        <v>14912.772</v>
      </c>
      <c r="H11" s="51"/>
      <c r="I11" s="52"/>
      <c r="J11" s="52"/>
      <c r="K11" s="52"/>
      <c r="L11" s="51"/>
      <c r="M11" s="51"/>
      <c r="N11" s="53"/>
      <c r="O11" s="53"/>
    </row>
    <row r="12" spans="2:15" ht="28.5" customHeight="1">
      <c r="B12" s="4"/>
      <c r="C12" s="11"/>
      <c r="D12" s="13" t="s">
        <v>3</v>
      </c>
      <c r="E12" s="63">
        <v>12916.715</v>
      </c>
      <c r="F12" s="63">
        <v>12978.301</v>
      </c>
      <c r="G12" s="63">
        <v>13209.902</v>
      </c>
      <c r="H12" s="64"/>
      <c r="I12" s="56"/>
      <c r="J12" s="56"/>
      <c r="K12" s="56"/>
      <c r="L12" s="55"/>
      <c r="M12" s="55"/>
      <c r="N12" s="57"/>
      <c r="O12" s="57"/>
    </row>
    <row r="13" spans="2:15" ht="28.5" customHeight="1" thickBot="1">
      <c r="B13" s="6"/>
      <c r="C13" s="12"/>
      <c r="D13" s="10" t="s">
        <v>17</v>
      </c>
      <c r="E13" s="65">
        <v>1970.566</v>
      </c>
      <c r="F13" s="65">
        <v>1867.819</v>
      </c>
      <c r="G13" s="65">
        <v>1702.87</v>
      </c>
      <c r="H13" s="61"/>
      <c r="I13" s="60"/>
      <c r="J13" s="60"/>
      <c r="K13" s="60"/>
      <c r="L13" s="61"/>
      <c r="M13" s="61"/>
      <c r="N13" s="62"/>
      <c r="O13" s="62"/>
    </row>
    <row r="14" spans="2:15" ht="28.5" customHeight="1" thickBot="1">
      <c r="B14" s="20" t="s">
        <v>34</v>
      </c>
      <c r="C14" s="21"/>
      <c r="D14" s="22"/>
      <c r="E14" s="58">
        <v>4092.309</v>
      </c>
      <c r="F14" s="58">
        <v>3861.862</v>
      </c>
      <c r="G14" s="58">
        <v>3920.226</v>
      </c>
      <c r="H14" s="58">
        <v>4187.92</v>
      </c>
      <c r="I14" s="58">
        <v>4206.923</v>
      </c>
      <c r="J14" s="58">
        <v>4019.86</v>
      </c>
      <c r="K14" s="58">
        <v>4245.071</v>
      </c>
      <c r="L14" s="66">
        <v>4394.618</v>
      </c>
      <c r="M14" s="66">
        <v>4349.973</v>
      </c>
      <c r="N14" s="67">
        <v>4096.075</v>
      </c>
      <c r="O14" s="67">
        <v>3993.275</v>
      </c>
    </row>
    <row r="15" spans="2:15" ht="28.5" customHeight="1" thickBot="1">
      <c r="B15" s="17" t="s">
        <v>35</v>
      </c>
      <c r="C15" s="18"/>
      <c r="D15" s="19"/>
      <c r="E15" s="48">
        <v>4506.456</v>
      </c>
      <c r="F15" s="48">
        <v>4731.441</v>
      </c>
      <c r="G15" s="48">
        <v>4260.511</v>
      </c>
      <c r="H15" s="48">
        <v>4269.204</v>
      </c>
      <c r="I15" s="48">
        <v>3904.19</v>
      </c>
      <c r="J15" s="48">
        <v>3939.072</v>
      </c>
      <c r="K15" s="48">
        <v>3937.564</v>
      </c>
      <c r="L15" s="47">
        <v>3756.505</v>
      </c>
      <c r="M15" s="47">
        <v>3553.604</v>
      </c>
      <c r="N15" s="49">
        <v>3492.358</v>
      </c>
      <c r="O15" s="49">
        <v>3382.052</v>
      </c>
    </row>
    <row r="16" spans="2:15" ht="28.5" customHeight="1" thickBot="1">
      <c r="B16" s="14" t="s">
        <v>19</v>
      </c>
      <c r="C16" s="15"/>
      <c r="D16" s="16"/>
      <c r="E16" s="48">
        <v>4677.511</v>
      </c>
      <c r="F16" s="48">
        <v>4326.796</v>
      </c>
      <c r="G16" s="48">
        <v>4200.563</v>
      </c>
      <c r="H16" s="48">
        <v>3625.383</v>
      </c>
      <c r="I16" s="48">
        <v>3493.92</v>
      </c>
      <c r="J16" s="48">
        <v>3571.515</v>
      </c>
      <c r="K16" s="48">
        <v>3576.428</v>
      </c>
      <c r="L16" s="47">
        <v>3645.546</v>
      </c>
      <c r="M16" s="47">
        <v>3681.359</v>
      </c>
      <c r="N16" s="49">
        <v>3738.758</v>
      </c>
      <c r="O16" s="49">
        <v>3685.303</v>
      </c>
    </row>
    <row r="17" spans="2:15" ht="28.5" customHeight="1" thickBot="1">
      <c r="B17" s="17" t="s">
        <v>36</v>
      </c>
      <c r="C17" s="18"/>
      <c r="D17" s="19"/>
      <c r="E17" s="48">
        <v>2515.736</v>
      </c>
      <c r="F17" s="48">
        <v>2455.762</v>
      </c>
      <c r="G17" s="48">
        <v>2266.261</v>
      </c>
      <c r="H17" s="48">
        <v>2266.006</v>
      </c>
      <c r="I17" s="48">
        <v>2447.09</v>
      </c>
      <c r="J17" s="48">
        <v>2192.468</v>
      </c>
      <c r="K17" s="48">
        <v>2140.26</v>
      </c>
      <c r="L17" s="47">
        <v>2155.464</v>
      </c>
      <c r="M17" s="47">
        <v>2228.668</v>
      </c>
      <c r="N17" s="49">
        <v>2287.682</v>
      </c>
      <c r="O17" s="49">
        <v>2286.038</v>
      </c>
    </row>
    <row r="18" spans="2:15" ht="28.5" customHeight="1" thickBot="1">
      <c r="B18" s="14" t="s">
        <v>37</v>
      </c>
      <c r="C18" s="15"/>
      <c r="D18" s="16"/>
      <c r="E18" s="48">
        <v>6172.901</v>
      </c>
      <c r="F18" s="48">
        <v>6343.214</v>
      </c>
      <c r="G18" s="48">
        <v>6859.026</v>
      </c>
      <c r="H18" s="48">
        <v>6547.736</v>
      </c>
      <c r="I18" s="48">
        <v>6500.653</v>
      </c>
      <c r="J18" s="48">
        <v>6053.823</v>
      </c>
      <c r="K18" s="48">
        <v>5898.116</v>
      </c>
      <c r="L18" s="47">
        <v>5539.37</v>
      </c>
      <c r="M18" s="47">
        <v>4502.586</v>
      </c>
      <c r="N18" s="49">
        <v>4195.97</v>
      </c>
      <c r="O18" s="49">
        <v>3992.166</v>
      </c>
    </row>
    <row r="19" spans="2:15" ht="28.5" customHeight="1" thickBot="1">
      <c r="B19" s="20" t="s">
        <v>20</v>
      </c>
      <c r="C19" s="21"/>
      <c r="D19" s="22"/>
      <c r="E19" s="48">
        <v>3851.22</v>
      </c>
      <c r="F19" s="48">
        <v>3329.16</v>
      </c>
      <c r="G19" s="48">
        <v>3545.986</v>
      </c>
      <c r="H19" s="48">
        <v>3513.686</v>
      </c>
      <c r="I19" s="48">
        <v>3387.599</v>
      </c>
      <c r="J19" s="48">
        <v>3346.012</v>
      </c>
      <c r="K19" s="48">
        <v>3310.234</v>
      </c>
      <c r="L19" s="47">
        <v>3246.636</v>
      </c>
      <c r="M19" s="47">
        <v>3137.351</v>
      </c>
      <c r="N19" s="49">
        <v>2953.341</v>
      </c>
      <c r="O19" s="49">
        <v>2692.236</v>
      </c>
    </row>
    <row r="20" spans="2:15" ht="28.5" customHeight="1" thickBot="1">
      <c r="B20" s="17" t="s">
        <v>21</v>
      </c>
      <c r="C20" s="18"/>
      <c r="D20" s="19"/>
      <c r="E20" s="48">
        <v>1764.965</v>
      </c>
      <c r="F20" s="48">
        <v>1621.784</v>
      </c>
      <c r="G20" s="48">
        <v>1833.206</v>
      </c>
      <c r="H20" s="48">
        <v>1799.07</v>
      </c>
      <c r="I20" s="48">
        <v>1633.422</v>
      </c>
      <c r="J20" s="48">
        <v>1571.069</v>
      </c>
      <c r="K20" s="48">
        <v>1625.599</v>
      </c>
      <c r="L20" s="47">
        <v>1441.11</v>
      </c>
      <c r="M20" s="47">
        <v>1295.804</v>
      </c>
      <c r="N20" s="49">
        <v>1156.125</v>
      </c>
      <c r="O20" s="49">
        <v>1262.081</v>
      </c>
    </row>
    <row r="21" spans="2:15" ht="28.5" customHeight="1" thickBot="1">
      <c r="B21" s="14" t="s">
        <v>0</v>
      </c>
      <c r="C21" s="15"/>
      <c r="D21" s="16"/>
      <c r="E21" s="48">
        <v>621.423</v>
      </c>
      <c r="F21" s="48">
        <v>612.123</v>
      </c>
      <c r="G21" s="48">
        <v>617.301</v>
      </c>
      <c r="H21" s="48">
        <v>554.559</v>
      </c>
      <c r="I21" s="48">
        <v>522.305</v>
      </c>
      <c r="J21" s="48">
        <v>494.692</v>
      </c>
      <c r="K21" s="48">
        <v>702.044</v>
      </c>
      <c r="L21" s="47">
        <v>444.309</v>
      </c>
      <c r="M21" s="47">
        <v>419.342</v>
      </c>
      <c r="N21" s="49">
        <v>406.417</v>
      </c>
      <c r="O21" s="49">
        <v>423.895</v>
      </c>
    </row>
    <row r="22" spans="2:15" ht="28.5" customHeight="1" thickBot="1">
      <c r="B22" s="14" t="s">
        <v>38</v>
      </c>
      <c r="C22" s="15"/>
      <c r="D22" s="16"/>
      <c r="E22" s="48">
        <v>1370.551</v>
      </c>
      <c r="F22" s="48">
        <v>1453.245</v>
      </c>
      <c r="G22" s="48">
        <v>1469.718</v>
      </c>
      <c r="H22" s="48">
        <v>1307.163</v>
      </c>
      <c r="I22" s="48">
        <v>1227.876</v>
      </c>
      <c r="J22" s="48">
        <v>1247.259</v>
      </c>
      <c r="K22" s="48">
        <v>1377.839</v>
      </c>
      <c r="L22" s="47">
        <v>1487.672</v>
      </c>
      <c r="M22" s="47">
        <v>1273.106</v>
      </c>
      <c r="N22" s="49">
        <v>1154.708</v>
      </c>
      <c r="O22" s="49">
        <v>1137.29</v>
      </c>
    </row>
    <row r="23" spans="2:15" ht="28.5" customHeight="1" thickBot="1">
      <c r="B23" s="20" t="s">
        <v>39</v>
      </c>
      <c r="C23" s="21"/>
      <c r="D23" s="22"/>
      <c r="E23" s="48">
        <v>2717.673</v>
      </c>
      <c r="F23" s="48">
        <v>2776.576</v>
      </c>
      <c r="G23" s="48">
        <v>2466.017</v>
      </c>
      <c r="H23" s="48">
        <v>2157.626</v>
      </c>
      <c r="I23" s="48">
        <v>2312.888</v>
      </c>
      <c r="J23" s="48">
        <v>2298.626</v>
      </c>
      <c r="K23" s="48">
        <v>2238.265</v>
      </c>
      <c r="L23" s="47">
        <v>2225.743</v>
      </c>
      <c r="M23" s="47">
        <v>1994.128</v>
      </c>
      <c r="N23" s="49">
        <v>1927.846</v>
      </c>
      <c r="O23" s="49">
        <v>1945.185</v>
      </c>
    </row>
    <row r="24" spans="2:15" ht="28.5" customHeight="1" thickBot="1">
      <c r="B24" s="17" t="s">
        <v>40</v>
      </c>
      <c r="C24" s="18"/>
      <c r="D24" s="19"/>
      <c r="E24" s="48">
        <v>2603.149</v>
      </c>
      <c r="F24" s="48">
        <v>2218.75</v>
      </c>
      <c r="G24" s="48">
        <v>2139.079</v>
      </c>
      <c r="H24" s="48">
        <v>2027.648</v>
      </c>
      <c r="I24" s="48">
        <v>1571.351</v>
      </c>
      <c r="J24" s="48">
        <v>1316.31</v>
      </c>
      <c r="K24" s="48">
        <v>1327.405</v>
      </c>
      <c r="L24" s="47">
        <v>1455.737</v>
      </c>
      <c r="M24" s="47">
        <v>1475.809</v>
      </c>
      <c r="N24" s="49">
        <v>1755.954</v>
      </c>
      <c r="O24" s="49">
        <v>1511.534</v>
      </c>
    </row>
    <row r="25" spans="2:15" ht="28.5" customHeight="1" thickBot="1">
      <c r="B25" s="17" t="s">
        <v>41</v>
      </c>
      <c r="C25" s="18"/>
      <c r="D25" s="19"/>
      <c r="E25" s="48">
        <v>1538.014</v>
      </c>
      <c r="F25" s="48">
        <v>1674.329</v>
      </c>
      <c r="G25" s="48">
        <v>1726.534</v>
      </c>
      <c r="H25" s="48">
        <v>1430.333</v>
      </c>
      <c r="I25" s="48">
        <v>1015.811</v>
      </c>
      <c r="J25" s="48">
        <v>966.969</v>
      </c>
      <c r="K25" s="48">
        <v>957.793</v>
      </c>
      <c r="L25" s="47">
        <v>876.144</v>
      </c>
      <c r="M25" s="47">
        <v>716.121</v>
      </c>
      <c r="N25" s="49">
        <v>868.18</v>
      </c>
      <c r="O25" s="49">
        <v>651.36</v>
      </c>
    </row>
    <row r="26" spans="2:15" ht="28.5" customHeight="1" thickBot="1">
      <c r="B26" s="14" t="s">
        <v>12</v>
      </c>
      <c r="C26" s="15"/>
      <c r="D26" s="16"/>
      <c r="E26" s="48">
        <v>1077.451</v>
      </c>
      <c r="F26" s="48">
        <v>1191.772</v>
      </c>
      <c r="G26" s="48">
        <v>1048.697</v>
      </c>
      <c r="H26" s="48">
        <v>1231.215</v>
      </c>
      <c r="I26" s="48">
        <v>1016.546</v>
      </c>
      <c r="J26" s="48">
        <v>966.501</v>
      </c>
      <c r="K26" s="48">
        <v>1125.533</v>
      </c>
      <c r="L26" s="47">
        <v>877.828</v>
      </c>
      <c r="M26" s="47">
        <v>891.628</v>
      </c>
      <c r="N26" s="49">
        <v>1020.438</v>
      </c>
      <c r="O26" s="49">
        <v>1054.734</v>
      </c>
    </row>
    <row r="27" spans="2:15" ht="28.5" customHeight="1" thickBot="1">
      <c r="B27" s="14" t="s">
        <v>13</v>
      </c>
      <c r="C27" s="15"/>
      <c r="D27" s="16"/>
      <c r="E27" s="48">
        <v>689.682</v>
      </c>
      <c r="F27" s="48">
        <v>594.534</v>
      </c>
      <c r="G27" s="48">
        <v>780.611</v>
      </c>
      <c r="H27" s="48">
        <v>734.867</v>
      </c>
      <c r="I27" s="48">
        <v>663.545</v>
      </c>
      <c r="J27" s="48">
        <v>748.823</v>
      </c>
      <c r="K27" s="48">
        <v>675.817</v>
      </c>
      <c r="L27" s="47">
        <v>701.12</v>
      </c>
      <c r="M27" s="47">
        <v>769.203</v>
      </c>
      <c r="N27" s="49">
        <v>844.69</v>
      </c>
      <c r="O27" s="49">
        <v>941.864</v>
      </c>
    </row>
    <row r="28" spans="2:15" ht="28.5" customHeight="1" thickBot="1">
      <c r="B28" s="14" t="s">
        <v>14</v>
      </c>
      <c r="C28" s="15"/>
      <c r="D28" s="16"/>
      <c r="E28" s="48">
        <v>216.446</v>
      </c>
      <c r="F28" s="48">
        <v>217.385</v>
      </c>
      <c r="G28" s="48">
        <v>274.801</v>
      </c>
      <c r="H28" s="48">
        <v>215.089</v>
      </c>
      <c r="I28" s="48">
        <v>212.723</v>
      </c>
      <c r="J28" s="48">
        <v>192.864</v>
      </c>
      <c r="K28" s="48">
        <v>187.207</v>
      </c>
      <c r="L28" s="47">
        <v>174.367</v>
      </c>
      <c r="M28" s="47">
        <v>183.931</v>
      </c>
      <c r="N28" s="49">
        <v>336.987</v>
      </c>
      <c r="O28" s="49">
        <v>240.373</v>
      </c>
    </row>
    <row r="29" spans="2:15" ht="28.5" customHeight="1" thickBot="1">
      <c r="B29" s="17" t="s">
        <v>42</v>
      </c>
      <c r="C29" s="18"/>
      <c r="D29" s="19"/>
      <c r="E29" s="48">
        <v>4061.647</v>
      </c>
      <c r="F29" s="48">
        <v>3812.833</v>
      </c>
      <c r="G29" s="48">
        <v>3701.081</v>
      </c>
      <c r="H29" s="48">
        <v>4315.063</v>
      </c>
      <c r="I29" s="48">
        <v>3126.006</v>
      </c>
      <c r="J29" s="48">
        <v>3022.93</v>
      </c>
      <c r="K29" s="48">
        <v>2955.277</v>
      </c>
      <c r="L29" s="47">
        <v>2958.314</v>
      </c>
      <c r="M29" s="47">
        <v>2866.591</v>
      </c>
      <c r="N29" s="49">
        <v>2837.571</v>
      </c>
      <c r="O29" s="49">
        <v>2616.776</v>
      </c>
    </row>
    <row r="30" spans="2:15" ht="28.5" customHeight="1" thickBot="1" thickTop="1">
      <c r="B30" s="37" t="s">
        <v>7</v>
      </c>
      <c r="C30" s="38"/>
      <c r="D30" s="39"/>
      <c r="E30" s="68">
        <f>+E7+E9+E12+E14+E15++E16+E17+E18</f>
        <v>54959.6</v>
      </c>
      <c r="F30" s="68">
        <f>+F7+F9+F12+F14+F15++F16+F17+F18</f>
        <v>54279.477000000006</v>
      </c>
      <c r="G30" s="68">
        <f>+G7+G9+G12+G14+G15++G16+G17+G18</f>
        <v>54484.929</v>
      </c>
      <c r="H30" s="68">
        <f>+H5+H9+H10+H14+H15++H16+H17+H18</f>
        <v>58286.674999999996</v>
      </c>
      <c r="I30" s="69">
        <f>+I5+I9+I10+I14+I15++I16+I17+I18</f>
        <v>58002.575000000004</v>
      </c>
      <c r="J30" s="69">
        <f>+J5+J9+J10+J14+J15++J16+J17+J18</f>
        <v>56758.765</v>
      </c>
      <c r="K30" s="69">
        <v>55859.71399999999</v>
      </c>
      <c r="L30" s="68">
        <v>54368.206000000006</v>
      </c>
      <c r="M30" s="68">
        <v>51563.566</v>
      </c>
      <c r="N30" s="70">
        <v>50808.561</v>
      </c>
      <c r="O30" s="70">
        <v>48286.313</v>
      </c>
    </row>
    <row r="31" spans="2:15" ht="28.5" customHeight="1" thickBot="1" thickTop="1">
      <c r="B31" s="37" t="s">
        <v>6</v>
      </c>
      <c r="C31" s="38"/>
      <c r="D31" s="39"/>
      <c r="E31" s="68">
        <f>+E19+E20+E21+E22+E23+E24+E25+E26+E27+E28+E29+E8+E13</f>
        <v>23445.521999999997</v>
      </c>
      <c r="F31" s="68">
        <f>+F19+F20+F21+F22+F23+F24+F25+F26+F27+F28+F29+F8+F13</f>
        <v>22291.247</v>
      </c>
      <c r="G31" s="68">
        <f>+G19+G20+G21+G22+G23+G24+G25+G26+G27+G28+G29+G8+G13</f>
        <v>22246.647999999997</v>
      </c>
      <c r="H31" s="68">
        <f>+H19+H20+H21+H22+H23+H24+H25+H26+H27+H28+H29+H8+H13</f>
        <v>19286.319000000003</v>
      </c>
      <c r="I31" s="69">
        <f>I19+I20+I21+I22+I23+I24+I25+I26+I27+I28+I29</f>
        <v>16690.072</v>
      </c>
      <c r="J31" s="69">
        <f>J19+J20+J21+J22+J23+J24+J25+J26+J27+J28+J29</f>
        <v>16172.054999999998</v>
      </c>
      <c r="K31" s="69">
        <v>16483.013</v>
      </c>
      <c r="L31" s="68">
        <v>15888.980000000003</v>
      </c>
      <c r="M31" s="68">
        <v>15023.014</v>
      </c>
      <c r="N31" s="70">
        <v>15262.257</v>
      </c>
      <c r="O31" s="70">
        <v>14477.328</v>
      </c>
    </row>
    <row r="32" spans="2:15" ht="28.5" customHeight="1" thickBot="1" thickTop="1">
      <c r="B32" s="40" t="s">
        <v>8</v>
      </c>
      <c r="C32" s="29"/>
      <c r="D32" s="41"/>
      <c r="E32" s="66">
        <f aca="true" t="shared" si="0" ref="E32:J32">E30+E31</f>
        <v>78405.122</v>
      </c>
      <c r="F32" s="66">
        <f t="shared" si="0"/>
        <v>76570.724</v>
      </c>
      <c r="G32" s="66">
        <f t="shared" si="0"/>
        <v>76731.57699999999</v>
      </c>
      <c r="H32" s="66">
        <f t="shared" si="0"/>
        <v>77572.994</v>
      </c>
      <c r="I32" s="58">
        <f t="shared" si="0"/>
        <v>74692.647</v>
      </c>
      <c r="J32" s="58">
        <f t="shared" si="0"/>
        <v>72930.81999999999</v>
      </c>
      <c r="K32" s="58">
        <v>72342.72699999998</v>
      </c>
      <c r="L32" s="66">
        <v>70257.18600000002</v>
      </c>
      <c r="M32" s="66">
        <v>66586.58</v>
      </c>
      <c r="N32" s="67">
        <v>66070.818</v>
      </c>
      <c r="O32" s="67">
        <v>62763.641</v>
      </c>
    </row>
    <row r="33" spans="5:15" ht="28.5" customHeight="1" thickBot="1"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 ht="28.5" customHeight="1">
      <c r="B34" s="42" t="s">
        <v>43</v>
      </c>
      <c r="C34" s="43"/>
      <c r="D34" s="72"/>
      <c r="E34" s="73">
        <f aca="true" t="shared" si="1" ref="E34:L34">(E30/$E$30*100)</f>
        <v>100</v>
      </c>
      <c r="F34" s="50">
        <f t="shared" si="1"/>
        <v>98.76250373001261</v>
      </c>
      <c r="G34" s="50">
        <f t="shared" si="1"/>
        <v>99.13632741140765</v>
      </c>
      <c r="H34" s="50">
        <f t="shared" si="1"/>
        <v>106.05367397142629</v>
      </c>
      <c r="I34" s="50">
        <f t="shared" si="1"/>
        <v>105.53674881185454</v>
      </c>
      <c r="J34" s="50">
        <f t="shared" si="1"/>
        <v>103.27361370897896</v>
      </c>
      <c r="K34" s="50">
        <f t="shared" si="1"/>
        <v>101.63777392848563</v>
      </c>
      <c r="L34" s="50">
        <f t="shared" si="1"/>
        <v>98.92394777254566</v>
      </c>
      <c r="M34" s="50">
        <f>(M30/$E$30*100)</f>
        <v>93.82085386356523</v>
      </c>
      <c r="N34" s="74">
        <f>(N30/$E$30*100)</f>
        <v>92.44710842145868</v>
      </c>
      <c r="O34" s="74">
        <v>87.85783193473024</v>
      </c>
    </row>
    <row r="35" spans="2:15" ht="28.5" customHeight="1">
      <c r="B35" s="31" t="s">
        <v>44</v>
      </c>
      <c r="C35" s="32"/>
      <c r="D35" s="75"/>
      <c r="E35" s="76">
        <f aca="true" t="shared" si="2" ref="E35:L35">(E31/$E$31*100)</f>
        <v>100</v>
      </c>
      <c r="F35" s="77">
        <f t="shared" si="2"/>
        <v>95.07677841423194</v>
      </c>
      <c r="G35" s="77">
        <f t="shared" si="2"/>
        <v>94.88655445589994</v>
      </c>
      <c r="H35" s="77">
        <f t="shared" si="2"/>
        <v>82.26013905768447</v>
      </c>
      <c r="I35" s="77">
        <f t="shared" si="2"/>
        <v>71.18660868373927</v>
      </c>
      <c r="J35" s="77">
        <f t="shared" si="2"/>
        <v>68.9771590498177</v>
      </c>
      <c r="K35" s="77">
        <f t="shared" si="2"/>
        <v>70.30345922773654</v>
      </c>
      <c r="L35" s="77">
        <f t="shared" si="2"/>
        <v>67.76978563326509</v>
      </c>
      <c r="M35" s="77">
        <f>(M31/$E$31*100)</f>
        <v>64.07626155647121</v>
      </c>
      <c r="N35" s="78">
        <f>(N31/$E$31*100)</f>
        <v>65.09668242831191</v>
      </c>
      <c r="O35" s="78">
        <v>61.74879791543989</v>
      </c>
    </row>
    <row r="36" spans="2:15" ht="28.5" customHeight="1" thickBot="1">
      <c r="B36" s="35" t="s">
        <v>45</v>
      </c>
      <c r="C36" s="36"/>
      <c r="D36" s="79"/>
      <c r="E36" s="80">
        <f aca="true" t="shared" si="3" ref="E36:L36">(E32/$E$32*100)</f>
        <v>100</v>
      </c>
      <c r="F36" s="81">
        <f t="shared" si="3"/>
        <v>97.66035948518771</v>
      </c>
      <c r="G36" s="81">
        <f t="shared" si="3"/>
        <v>97.86551572485276</v>
      </c>
      <c r="H36" s="81">
        <f t="shared" si="3"/>
        <v>98.93868158256294</v>
      </c>
      <c r="I36" s="81">
        <f t="shared" si="3"/>
        <v>95.26500959975547</v>
      </c>
      <c r="J36" s="81">
        <f t="shared" si="3"/>
        <v>93.01792808893275</v>
      </c>
      <c r="K36" s="81">
        <f t="shared" si="3"/>
        <v>92.26785846975658</v>
      </c>
      <c r="L36" s="81">
        <f t="shared" si="3"/>
        <v>89.60790342243203</v>
      </c>
      <c r="M36" s="81">
        <f>(M32/$E$32*100)</f>
        <v>84.92631387015761</v>
      </c>
      <c r="N36" s="82">
        <f>(N32/$E$32*100)</f>
        <v>84.26849715252021</v>
      </c>
      <c r="O36" s="82">
        <v>80.0504347152218</v>
      </c>
    </row>
    <row r="37" spans="2:15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O3:O4"/>
    <mergeCell ref="M3:M4"/>
    <mergeCell ref="L3:L4"/>
    <mergeCell ref="F3:F4"/>
    <mergeCell ref="J3:J4"/>
    <mergeCell ref="I3:I4"/>
    <mergeCell ref="N3:N4"/>
    <mergeCell ref="B9:D9"/>
    <mergeCell ref="B16:D16"/>
    <mergeCell ref="B15:D15"/>
    <mergeCell ref="B19:D19"/>
    <mergeCell ref="B20:D20"/>
    <mergeCell ref="B36:D36"/>
    <mergeCell ref="B30:D30"/>
    <mergeCell ref="B31:D31"/>
    <mergeCell ref="B32:D32"/>
    <mergeCell ref="B34:D34"/>
    <mergeCell ref="B35:D35"/>
    <mergeCell ref="E3:E4"/>
    <mergeCell ref="B28:D28"/>
    <mergeCell ref="B29:D29"/>
    <mergeCell ref="B25:D25"/>
    <mergeCell ref="B24:D24"/>
    <mergeCell ref="B26:D26"/>
    <mergeCell ref="B27:D27"/>
    <mergeCell ref="B23:D23"/>
    <mergeCell ref="B22:D22"/>
    <mergeCell ref="B21:D21"/>
    <mergeCell ref="B10:D10"/>
    <mergeCell ref="B14:D14"/>
    <mergeCell ref="B18:D18"/>
    <mergeCell ref="B17:D17"/>
    <mergeCell ref="K3:K4"/>
    <mergeCell ref="G3:G4"/>
    <mergeCell ref="H3:H4"/>
    <mergeCell ref="B3:D4"/>
    <mergeCell ref="B5:D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2020-04-28T04:52:16Z</dcterms:modified>
  <cp:category/>
  <cp:version/>
  <cp:contentType/>
  <cp:contentStatus/>
</cp:coreProperties>
</file>