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8565" windowHeight="8055" tabRatio="920" activeTab="0"/>
  </bookViews>
  <sheets>
    <sheet name="人件費" sheetId="1" r:id="rId1"/>
  </sheets>
  <definedNames>
    <definedName name="_xlnm.Print_Area" localSheetId="0">'人件費'!$B$1:$O$37</definedName>
    <definedName name="_xlnm.Print_Titles" localSheetId="0">'人件費'!$1:$4</definedName>
  </definedNames>
  <calcPr fullCalcOnLoad="1"/>
</workbook>
</file>

<file path=xl/sharedStrings.xml><?xml version="1.0" encoding="utf-8"?>
<sst xmlns="http://schemas.openxmlformats.org/spreadsheetml/2006/main" count="46" uniqueCount="46">
  <si>
    <t>松江市</t>
  </si>
  <si>
    <t>合併前団体合計</t>
  </si>
  <si>
    <t>出雲市</t>
  </si>
  <si>
    <t>松江市（合併後）</t>
  </si>
  <si>
    <t>出雲市（合併後）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</si>
  <si>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</si>
  <si>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</si>
  <si>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</si>
  <si>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</si>
  <si>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</si>
  <si>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</si>
  <si>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■人件費の推移</t>
  </si>
  <si>
    <t>東出雲町</t>
  </si>
  <si>
    <t>斐川町</t>
  </si>
  <si>
    <t>合併前団体合計</t>
  </si>
  <si>
    <t>益田市</t>
  </si>
  <si>
    <t>江津市</t>
  </si>
  <si>
    <t>飯南町</t>
  </si>
  <si>
    <t>美郷町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</si>
  <si>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</si>
  <si>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</si>
  <si>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</si>
  <si>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</si>
  <si>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</si>
  <si>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</si>
  <si>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</si>
  <si>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</si>
  <si>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</si>
  <si>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</si>
  <si>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浜田市</t>
  </si>
  <si>
    <t>市　計(H20対比:H20=100)</t>
  </si>
  <si>
    <t>町村計(H20対比:H20=100)</t>
  </si>
  <si>
    <t>合　計(H20対比:H20=100)</t>
  </si>
  <si>
    <t>H30</t>
  </si>
  <si>
    <t>大田市</t>
  </si>
  <si>
    <t>安来市</t>
  </si>
  <si>
    <t>雲南市</t>
  </si>
  <si>
    <t>奥出雲町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</si>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</sst>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9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 diagonalUp="1">
      <left style="medium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>
        <color indexed="8"/>
      </left>
      <right style="medium"/>
      <top style="medium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thin"/>
      <top>
        <color indexed="8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8"/>
      </left>
      <right style="medium"/>
      <top>
        <color indexed="8"/>
      </top>
      <bottom style="thin"/>
      <diagonal style="thin"/>
    </border>
    <border>
      <left style="thin"/>
      <right>
        <color indexed="63"/>
      </right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>
        <color indexed="8"/>
      </left>
      <right style="medium"/>
      <top style="thin"/>
      <bottom style="medium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8"/>
      </left>
      <right style="medium"/>
      <top>
        <color indexed="8"/>
      </top>
      <bottom>
        <color indexed="8"/>
      </bottom>
      <diagonal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8"/>
      </left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37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4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4" fillId="0" borderId="40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3" fontId="4" fillId="0" borderId="48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51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3" fontId="4" fillId="0" borderId="54" xfId="0" applyNumberFormat="1" applyFont="1" applyBorder="1" applyAlignment="1">
      <alignment vertical="center"/>
    </xf>
    <xf numFmtId="3" fontId="4" fillId="0" borderId="55" xfId="0" applyNumberFormat="1" applyFont="1" applyBorder="1" applyAlignment="1">
      <alignment vertical="center"/>
    </xf>
    <xf numFmtId="3" fontId="4" fillId="0" borderId="56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57" xfId="0" applyNumberFormat="1" applyFont="1" applyBorder="1" applyAlignment="1">
      <alignment vertical="center"/>
    </xf>
    <xf numFmtId="3" fontId="4" fillId="0" borderId="58" xfId="0" applyNumberFormat="1" applyFont="1" applyBorder="1" applyAlignment="1">
      <alignment vertical="center"/>
    </xf>
    <xf numFmtId="3" fontId="4" fillId="0" borderId="59" xfId="0" applyNumberFormat="1" applyFont="1" applyBorder="1" applyAlignment="1">
      <alignment vertical="center"/>
    </xf>
    <xf numFmtId="3" fontId="4" fillId="0" borderId="60" xfId="0" applyNumberFormat="1" applyFont="1" applyBorder="1" applyAlignment="1">
      <alignment vertical="center"/>
    </xf>
    <xf numFmtId="3" fontId="4" fillId="0" borderId="61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62" xfId="0" applyNumberFormat="1" applyFont="1" applyBorder="1" applyAlignment="1">
      <alignment vertical="center"/>
    </xf>
    <xf numFmtId="3" fontId="4" fillId="0" borderId="63" xfId="0" applyNumberFormat="1" applyFont="1" applyBorder="1" applyAlignment="1">
      <alignment vertical="center"/>
    </xf>
    <xf numFmtId="3" fontId="4" fillId="0" borderId="64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65" xfId="0" applyNumberFormat="1" applyFont="1" applyBorder="1" applyAlignment="1">
      <alignment vertical="center"/>
    </xf>
    <xf numFmtId="3" fontId="4" fillId="0" borderId="66" xfId="0" applyNumberFormat="1" applyFont="1" applyBorder="1" applyAlignment="1">
      <alignment vertical="center"/>
    </xf>
    <xf numFmtId="3" fontId="4" fillId="0" borderId="67" xfId="0" applyNumberFormat="1" applyFont="1" applyBorder="1" applyAlignment="1">
      <alignment vertical="center"/>
    </xf>
    <xf numFmtId="3" fontId="4" fillId="0" borderId="68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69" xfId="0" applyNumberFormat="1" applyFont="1" applyBorder="1" applyAlignment="1">
      <alignment vertical="center"/>
    </xf>
    <xf numFmtId="3" fontId="4" fillId="0" borderId="70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0" borderId="71" xfId="0" applyFont="1" applyBorder="1" applyAlignment="1">
      <alignment vertical="center" shrinkToFit="1"/>
    </xf>
    <xf numFmtId="3" fontId="4" fillId="0" borderId="72" xfId="0" applyNumberFormat="1" applyFont="1" applyBorder="1" applyAlignment="1">
      <alignment vertical="center"/>
    </xf>
    <xf numFmtId="3" fontId="4" fillId="0" borderId="73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2" fillId="0" borderId="74" xfId="0" applyFont="1" applyBorder="1" applyAlignment="1">
      <alignment vertical="center" shrinkToFit="1"/>
    </xf>
    <xf numFmtId="3" fontId="4" fillId="0" borderId="75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vertical="center"/>
    </xf>
    <xf numFmtId="3" fontId="4" fillId="0" borderId="77" xfId="0" applyNumberFormat="1" applyFont="1" applyBorder="1" applyAlignment="1">
      <alignment vertical="center"/>
    </xf>
    <xf numFmtId="3" fontId="4" fillId="0" borderId="78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3" fontId="4" fillId="0" borderId="79" xfId="0" applyNumberFormat="1" applyFont="1" applyBorder="1" applyAlignment="1">
      <alignment vertical="center"/>
    </xf>
    <xf numFmtId="3" fontId="4" fillId="0" borderId="80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6"/>
  <sheetViews>
    <sheetView tabSelected="1" zoomScale="70" zoomScaleNormal="70" zoomScaleSheetLayoutView="70" zoomScalePageLayoutView="0" workbookViewId="0" topLeftCell="A1">
      <pane xSplit="4" ySplit="4" topLeftCell="E5" activePane="bottomRight" state="frozen"/>
      <selection pane="topLeft" activeCell="F2" sqref="F2"/>
      <selection pane="topRight" activeCell="F2" sqref="F2"/>
      <selection pane="bottomLeft" activeCell="F2" sqref="F2"/>
      <selection pane="bottomRight" activeCell="R8" sqref="R8"/>
    </sheetView>
  </sheetViews>
  <sheetFormatPr defaultColWidth="8.796875" defaultRowHeight="28.5" customHeight="1"/>
  <cols>
    <col min="1" max="1" width="3.59765625" style="2" customWidth="1"/>
    <col min="2" max="2" width="3.69921875" style="2" customWidth="1"/>
    <col min="3" max="3" width="2.19921875" style="2" customWidth="1"/>
    <col min="4" max="4" width="21.8984375" style="2" customWidth="1"/>
    <col min="5" max="15" width="13.09765625" style="2" customWidth="1"/>
    <col min="16" max="16" width="1.59765625" style="2" customWidth="1"/>
    <col min="17" max="16384" width="9" style="2" customWidth="1"/>
  </cols>
  <sheetData>
    <row r="1" spans="2:15" ht="28.5" customHeight="1">
      <c r="B1" s="8" t="s">
        <v>11</v>
      </c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.5" customHeight="1" thickBot="1">
      <c r="B2" s="1"/>
      <c r="C2" s="1"/>
      <c r="D2" s="1"/>
      <c r="E2" s="1"/>
      <c r="F2" s="1"/>
      <c r="G2" s="1"/>
      <c r="H2" s="3"/>
      <c r="K2" s="3"/>
      <c r="L2" s="3"/>
      <c r="M2" s="3"/>
      <c r="N2" s="3"/>
      <c r="O2" s="3" t="s">
        <v>9</v>
      </c>
    </row>
    <row r="3" spans="2:15" ht="18.75" customHeight="1">
      <c r="B3" s="45" t="s">
        <v>8</v>
      </c>
      <c r="C3" s="46"/>
      <c r="D3" s="47"/>
      <c r="E3" s="43" t="s">
        <v>19</v>
      </c>
      <c r="F3" s="20" t="s">
        <v>20</v>
      </c>
      <c r="G3" s="20" t="s">
        <v>21</v>
      </c>
      <c r="H3" s="20" t="s">
        <v>22</v>
      </c>
      <c r="I3" s="20" t="s">
        <v>23</v>
      </c>
      <c r="J3" s="20" t="s">
        <v>24</v>
      </c>
      <c r="K3" s="20" t="s">
        <v>25</v>
      </c>
      <c r="L3" s="20" t="s">
        <v>26</v>
      </c>
      <c r="M3" s="20" t="s">
        <v>27</v>
      </c>
      <c r="N3" s="18" t="s">
        <v>28</v>
      </c>
      <c r="O3" s="18" t="s">
        <v>33</v>
      </c>
    </row>
    <row r="4" spans="2:15" ht="15.75" customHeight="1" thickBot="1">
      <c r="B4" s="48"/>
      <c r="C4" s="37"/>
      <c r="D4" s="49"/>
      <c r="E4" s="44"/>
      <c r="F4" s="21"/>
      <c r="G4" s="21"/>
      <c r="H4" s="21"/>
      <c r="I4" s="21"/>
      <c r="J4" s="21"/>
      <c r="K4" s="21"/>
      <c r="L4" s="21"/>
      <c r="M4" s="21"/>
      <c r="N4" s="19"/>
      <c r="O4" s="19"/>
    </row>
    <row r="5" spans="2:15" ht="28.5" customHeight="1" thickBot="1">
      <c r="B5" s="22" t="s">
        <v>3</v>
      </c>
      <c r="C5" s="23"/>
      <c r="D5" s="24"/>
      <c r="E5" s="50"/>
      <c r="F5" s="51"/>
      <c r="G5" s="51"/>
      <c r="H5" s="52">
        <v>14765.018</v>
      </c>
      <c r="I5" s="53">
        <v>14861.889</v>
      </c>
      <c r="J5" s="53">
        <v>14435.958</v>
      </c>
      <c r="K5" s="53">
        <v>14064.682</v>
      </c>
      <c r="L5" s="52">
        <v>13850.923</v>
      </c>
      <c r="M5" s="54">
        <v>14091.839</v>
      </c>
      <c r="N5" s="55">
        <v>14139.167</v>
      </c>
      <c r="O5" s="55">
        <v>14258.048</v>
      </c>
    </row>
    <row r="6" spans="2:15" ht="28.5" customHeight="1">
      <c r="B6" s="4"/>
      <c r="C6" s="1"/>
      <c r="D6" s="5" t="s">
        <v>1</v>
      </c>
      <c r="E6" s="56">
        <v>15418.957</v>
      </c>
      <c r="F6" s="57">
        <v>15630.061000000002</v>
      </c>
      <c r="G6" s="57">
        <v>15946.601</v>
      </c>
      <c r="H6" s="58"/>
      <c r="I6" s="59"/>
      <c r="J6" s="59"/>
      <c r="K6" s="59"/>
      <c r="L6" s="58"/>
      <c r="M6" s="60"/>
      <c r="N6" s="61"/>
      <c r="O6" s="61"/>
    </row>
    <row r="7" spans="2:15" ht="28.5" customHeight="1">
      <c r="B7" s="4"/>
      <c r="C7" s="11"/>
      <c r="D7" s="13" t="s">
        <v>0</v>
      </c>
      <c r="E7" s="62">
        <v>14552.123</v>
      </c>
      <c r="F7" s="63">
        <v>14753.441</v>
      </c>
      <c r="G7" s="63">
        <v>15061.26</v>
      </c>
      <c r="H7" s="64"/>
      <c r="I7" s="65"/>
      <c r="J7" s="65"/>
      <c r="K7" s="65"/>
      <c r="L7" s="66"/>
      <c r="M7" s="67"/>
      <c r="N7" s="68"/>
      <c r="O7" s="68"/>
    </row>
    <row r="8" spans="2:15" ht="28.5" customHeight="1" thickBot="1">
      <c r="B8" s="6"/>
      <c r="C8" s="12"/>
      <c r="D8" s="10" t="s">
        <v>12</v>
      </c>
      <c r="E8" s="69">
        <v>866.834</v>
      </c>
      <c r="F8" s="70">
        <v>876.62</v>
      </c>
      <c r="G8" s="70">
        <v>885.341</v>
      </c>
      <c r="H8" s="71"/>
      <c r="I8" s="72"/>
      <c r="J8" s="72"/>
      <c r="K8" s="72"/>
      <c r="L8" s="71"/>
      <c r="M8" s="73"/>
      <c r="N8" s="74"/>
      <c r="O8" s="74"/>
    </row>
    <row r="9" spans="2:15" ht="28.5" customHeight="1" thickBot="1">
      <c r="B9" s="22" t="s">
        <v>29</v>
      </c>
      <c r="C9" s="25"/>
      <c r="D9" s="26"/>
      <c r="E9" s="75">
        <v>6122.31</v>
      </c>
      <c r="F9" s="53">
        <v>5933.286</v>
      </c>
      <c r="G9" s="53">
        <v>5889.08</v>
      </c>
      <c r="H9" s="53">
        <v>6020.661</v>
      </c>
      <c r="I9" s="53">
        <v>5907.134</v>
      </c>
      <c r="J9" s="53">
        <v>5915.232</v>
      </c>
      <c r="K9" s="53">
        <v>5847.325</v>
      </c>
      <c r="L9" s="52">
        <v>5911.724</v>
      </c>
      <c r="M9" s="54">
        <v>5875.649</v>
      </c>
      <c r="N9" s="55">
        <v>5851.453</v>
      </c>
      <c r="O9" s="55">
        <v>5850.49</v>
      </c>
    </row>
    <row r="10" spans="2:15" ht="28.5" customHeight="1" thickBot="1">
      <c r="B10" s="22" t="s">
        <v>4</v>
      </c>
      <c r="C10" s="23"/>
      <c r="D10" s="24"/>
      <c r="E10" s="50"/>
      <c r="F10" s="51"/>
      <c r="G10" s="51"/>
      <c r="H10" s="52">
        <v>11757.346</v>
      </c>
      <c r="I10" s="53">
        <v>11873.193</v>
      </c>
      <c r="J10" s="53">
        <v>11060.56</v>
      </c>
      <c r="K10" s="53">
        <v>10823.663</v>
      </c>
      <c r="L10" s="52">
        <v>10928.349</v>
      </c>
      <c r="M10" s="54">
        <v>10876.272</v>
      </c>
      <c r="N10" s="55">
        <v>11146.221</v>
      </c>
      <c r="O10" s="55">
        <v>11215.636</v>
      </c>
    </row>
    <row r="11" spans="2:15" ht="28.5" customHeight="1">
      <c r="B11" s="4"/>
      <c r="C11" s="1"/>
      <c r="D11" s="5" t="s">
        <v>14</v>
      </c>
      <c r="E11" s="56">
        <v>11756.898000000001</v>
      </c>
      <c r="F11" s="57">
        <v>12023.787</v>
      </c>
      <c r="G11" s="57">
        <v>11751.359</v>
      </c>
      <c r="H11" s="58"/>
      <c r="I11" s="59"/>
      <c r="J11" s="59"/>
      <c r="K11" s="59"/>
      <c r="L11" s="58"/>
      <c r="M11" s="60"/>
      <c r="N11" s="61"/>
      <c r="O11" s="61"/>
    </row>
    <row r="12" spans="2:15" ht="28.5" customHeight="1">
      <c r="B12" s="4"/>
      <c r="C12" s="14"/>
      <c r="D12" s="17" t="s">
        <v>2</v>
      </c>
      <c r="E12" s="62">
        <v>10207.843</v>
      </c>
      <c r="F12" s="63">
        <v>10379.878</v>
      </c>
      <c r="G12" s="63">
        <v>10131.546</v>
      </c>
      <c r="H12" s="64"/>
      <c r="I12" s="76"/>
      <c r="J12" s="76"/>
      <c r="K12" s="76"/>
      <c r="L12" s="64"/>
      <c r="M12" s="77"/>
      <c r="N12" s="78"/>
      <c r="O12" s="78"/>
    </row>
    <row r="13" spans="2:15" ht="28.5" customHeight="1" thickBot="1">
      <c r="B13" s="6"/>
      <c r="C13" s="15"/>
      <c r="D13" s="16" t="s">
        <v>13</v>
      </c>
      <c r="E13" s="69">
        <v>1549.055</v>
      </c>
      <c r="F13" s="70">
        <v>1643.909</v>
      </c>
      <c r="G13" s="70">
        <v>1619.813</v>
      </c>
      <c r="H13" s="71"/>
      <c r="I13" s="72"/>
      <c r="J13" s="72"/>
      <c r="K13" s="72"/>
      <c r="L13" s="71"/>
      <c r="M13" s="73"/>
      <c r="N13" s="74"/>
      <c r="O13" s="74"/>
    </row>
    <row r="14" spans="2:15" ht="28.5" customHeight="1" thickBot="1">
      <c r="B14" s="27" t="s">
        <v>15</v>
      </c>
      <c r="C14" s="25"/>
      <c r="D14" s="26"/>
      <c r="E14" s="75">
        <v>4190.304</v>
      </c>
      <c r="F14" s="53">
        <v>4082.766</v>
      </c>
      <c r="G14" s="53">
        <v>3945.614</v>
      </c>
      <c r="H14" s="53">
        <v>4051.894</v>
      </c>
      <c r="I14" s="53">
        <v>3876.706</v>
      </c>
      <c r="J14" s="53">
        <v>3758.777</v>
      </c>
      <c r="K14" s="53">
        <v>3781.238</v>
      </c>
      <c r="L14" s="52">
        <v>3834.667</v>
      </c>
      <c r="M14" s="54">
        <v>3782.911</v>
      </c>
      <c r="N14" s="55">
        <v>3690.514</v>
      </c>
      <c r="O14" s="55">
        <v>3701.072</v>
      </c>
    </row>
    <row r="15" spans="2:15" ht="28.5" customHeight="1" thickBot="1">
      <c r="B15" s="28" t="s">
        <v>34</v>
      </c>
      <c r="C15" s="29"/>
      <c r="D15" s="30"/>
      <c r="E15" s="75">
        <v>4297.983</v>
      </c>
      <c r="F15" s="53">
        <v>4418.33</v>
      </c>
      <c r="G15" s="53">
        <v>4283.979</v>
      </c>
      <c r="H15" s="53">
        <v>4299.977</v>
      </c>
      <c r="I15" s="53">
        <v>4217.718</v>
      </c>
      <c r="J15" s="53">
        <v>4200.982</v>
      </c>
      <c r="K15" s="53">
        <v>4338.845</v>
      </c>
      <c r="L15" s="52">
        <v>4297.526</v>
      </c>
      <c r="M15" s="54">
        <v>4232.539</v>
      </c>
      <c r="N15" s="55">
        <v>4286.638</v>
      </c>
      <c r="O15" s="55">
        <v>4276.078</v>
      </c>
    </row>
    <row r="16" spans="2:15" ht="28.5" customHeight="1" thickBot="1">
      <c r="B16" s="27" t="s">
        <v>35</v>
      </c>
      <c r="C16" s="25"/>
      <c r="D16" s="26"/>
      <c r="E16" s="75">
        <v>4431.677</v>
      </c>
      <c r="F16" s="53">
        <v>4329.215</v>
      </c>
      <c r="G16" s="53">
        <v>4352.175</v>
      </c>
      <c r="H16" s="53">
        <v>4436.924</v>
      </c>
      <c r="I16" s="53">
        <v>4357.328</v>
      </c>
      <c r="J16" s="53">
        <v>4234.063</v>
      </c>
      <c r="K16" s="53">
        <v>4238.63</v>
      </c>
      <c r="L16" s="52">
        <v>4372.612</v>
      </c>
      <c r="M16" s="54">
        <v>4207.844</v>
      </c>
      <c r="N16" s="55">
        <v>4363.483</v>
      </c>
      <c r="O16" s="55">
        <v>4337.57</v>
      </c>
    </row>
    <row r="17" spans="2:15" ht="28.5" customHeight="1" thickBot="1">
      <c r="B17" s="22" t="s">
        <v>16</v>
      </c>
      <c r="C17" s="23"/>
      <c r="D17" s="24"/>
      <c r="E17" s="75">
        <v>2705.688</v>
      </c>
      <c r="F17" s="53">
        <v>2601.427</v>
      </c>
      <c r="G17" s="53">
        <v>2659.314</v>
      </c>
      <c r="H17" s="53">
        <v>2676.897</v>
      </c>
      <c r="I17" s="53">
        <v>2535.707</v>
      </c>
      <c r="J17" s="53">
        <v>2421.011</v>
      </c>
      <c r="K17" s="53">
        <v>2324.519</v>
      </c>
      <c r="L17" s="52">
        <v>2292.397</v>
      </c>
      <c r="M17" s="54">
        <v>2353.774</v>
      </c>
      <c r="N17" s="55">
        <v>2302.7</v>
      </c>
      <c r="O17" s="55">
        <v>2239.626</v>
      </c>
    </row>
    <row r="18" spans="2:15" ht="28.5" customHeight="1" thickBot="1">
      <c r="B18" s="28" t="s">
        <v>36</v>
      </c>
      <c r="C18" s="29"/>
      <c r="D18" s="30"/>
      <c r="E18" s="75">
        <v>4628.184</v>
      </c>
      <c r="F18" s="53">
        <v>4583.413</v>
      </c>
      <c r="G18" s="53">
        <v>4583.844</v>
      </c>
      <c r="H18" s="53">
        <v>4681.093</v>
      </c>
      <c r="I18" s="53">
        <v>4568.409</v>
      </c>
      <c r="J18" s="53">
        <v>4409.785</v>
      </c>
      <c r="K18" s="53">
        <v>4322.18</v>
      </c>
      <c r="L18" s="52">
        <v>4314.214</v>
      </c>
      <c r="M18" s="54">
        <v>4236.404</v>
      </c>
      <c r="N18" s="55">
        <v>4234.365</v>
      </c>
      <c r="O18" s="55">
        <v>4263.938</v>
      </c>
    </row>
    <row r="19" spans="2:15" ht="28.5" customHeight="1" thickBot="1">
      <c r="B19" s="27" t="s">
        <v>37</v>
      </c>
      <c r="C19" s="25"/>
      <c r="D19" s="26"/>
      <c r="E19" s="75">
        <v>1235.237</v>
      </c>
      <c r="F19" s="53">
        <v>1244.742</v>
      </c>
      <c r="G19" s="53">
        <v>1229.922</v>
      </c>
      <c r="H19" s="53">
        <v>1305.878</v>
      </c>
      <c r="I19" s="53">
        <v>1272.152</v>
      </c>
      <c r="J19" s="53">
        <v>1219.266</v>
      </c>
      <c r="K19" s="53">
        <v>1266.616</v>
      </c>
      <c r="L19" s="52">
        <v>1308.328</v>
      </c>
      <c r="M19" s="54">
        <v>1256.889</v>
      </c>
      <c r="N19" s="55">
        <v>1242.627</v>
      </c>
      <c r="O19" s="55">
        <v>1247.365</v>
      </c>
    </row>
    <row r="20" spans="2:15" ht="28.5" customHeight="1" thickBot="1">
      <c r="B20" s="22" t="s">
        <v>17</v>
      </c>
      <c r="C20" s="23"/>
      <c r="D20" s="24"/>
      <c r="E20" s="75">
        <v>948.062</v>
      </c>
      <c r="F20" s="53">
        <v>885.786</v>
      </c>
      <c r="G20" s="53">
        <v>870.697</v>
      </c>
      <c r="H20" s="53">
        <v>926.295</v>
      </c>
      <c r="I20" s="53">
        <v>849.366</v>
      </c>
      <c r="J20" s="53">
        <v>841.478</v>
      </c>
      <c r="K20" s="53">
        <v>855.563</v>
      </c>
      <c r="L20" s="52">
        <v>877.972</v>
      </c>
      <c r="M20" s="54">
        <v>869.442</v>
      </c>
      <c r="N20" s="55">
        <v>830.398</v>
      </c>
      <c r="O20" s="55">
        <v>854.696</v>
      </c>
    </row>
    <row r="21" spans="2:15" ht="28.5" customHeight="1" thickBot="1">
      <c r="B21" s="28" t="s">
        <v>38</v>
      </c>
      <c r="C21" s="29"/>
      <c r="D21" s="30"/>
      <c r="E21" s="75">
        <v>503.029</v>
      </c>
      <c r="F21" s="53">
        <v>498.123</v>
      </c>
      <c r="G21" s="53">
        <v>527.592</v>
      </c>
      <c r="H21" s="53">
        <v>532.121</v>
      </c>
      <c r="I21" s="53">
        <v>513.733</v>
      </c>
      <c r="J21" s="53">
        <v>509.787</v>
      </c>
      <c r="K21" s="53">
        <v>545.665</v>
      </c>
      <c r="L21" s="52">
        <v>534.925</v>
      </c>
      <c r="M21" s="54">
        <v>532.464</v>
      </c>
      <c r="N21" s="55">
        <v>563.905</v>
      </c>
      <c r="O21" s="55">
        <v>576.132</v>
      </c>
    </row>
    <row r="22" spans="2:15" ht="28.5" customHeight="1" thickBot="1">
      <c r="B22" s="28" t="s">
        <v>18</v>
      </c>
      <c r="C22" s="29"/>
      <c r="D22" s="30"/>
      <c r="E22" s="75">
        <v>905.432</v>
      </c>
      <c r="F22" s="53">
        <v>861.746</v>
      </c>
      <c r="G22" s="53">
        <v>824.449</v>
      </c>
      <c r="H22" s="53">
        <v>819.402</v>
      </c>
      <c r="I22" s="53">
        <v>782.831</v>
      </c>
      <c r="J22" s="53">
        <v>771.25</v>
      </c>
      <c r="K22" s="53">
        <v>803.436</v>
      </c>
      <c r="L22" s="52">
        <v>751.152</v>
      </c>
      <c r="M22" s="54">
        <v>728.917</v>
      </c>
      <c r="N22" s="55">
        <v>730.38</v>
      </c>
      <c r="O22" s="55">
        <v>736.177</v>
      </c>
    </row>
    <row r="23" spans="2:15" ht="28.5" customHeight="1" thickBot="1">
      <c r="B23" s="27" t="s">
        <v>39</v>
      </c>
      <c r="C23" s="25"/>
      <c r="D23" s="26"/>
      <c r="E23" s="75">
        <v>1424.937</v>
      </c>
      <c r="F23" s="53">
        <v>1430.26</v>
      </c>
      <c r="G23" s="53">
        <v>1467.666</v>
      </c>
      <c r="H23" s="53">
        <v>1479.997</v>
      </c>
      <c r="I23" s="53">
        <v>1538.796</v>
      </c>
      <c r="J23" s="53">
        <v>1463.103</v>
      </c>
      <c r="K23" s="53">
        <v>1438.161</v>
      </c>
      <c r="L23" s="52">
        <v>1460.603</v>
      </c>
      <c r="M23" s="54">
        <v>1514.033</v>
      </c>
      <c r="N23" s="55">
        <v>1581.61</v>
      </c>
      <c r="O23" s="55">
        <v>1613.095</v>
      </c>
    </row>
    <row r="24" spans="2:15" ht="28.5" customHeight="1" thickBot="1">
      <c r="B24" s="22" t="s">
        <v>40</v>
      </c>
      <c r="C24" s="23"/>
      <c r="D24" s="24"/>
      <c r="E24" s="75">
        <v>1111.686</v>
      </c>
      <c r="F24" s="53">
        <v>1149.98</v>
      </c>
      <c r="G24" s="53">
        <v>1170.064</v>
      </c>
      <c r="H24" s="53">
        <v>1146.119</v>
      </c>
      <c r="I24" s="53">
        <v>1197.229</v>
      </c>
      <c r="J24" s="53">
        <v>1178.782</v>
      </c>
      <c r="K24" s="53">
        <v>1223.096</v>
      </c>
      <c r="L24" s="52">
        <v>1219.683</v>
      </c>
      <c r="M24" s="54">
        <v>1269.357</v>
      </c>
      <c r="N24" s="55">
        <v>1208.273</v>
      </c>
      <c r="O24" s="55">
        <v>1199.875</v>
      </c>
    </row>
    <row r="25" spans="2:15" ht="28.5" customHeight="1" thickBot="1">
      <c r="B25" s="22" t="s">
        <v>41</v>
      </c>
      <c r="C25" s="23"/>
      <c r="D25" s="24"/>
      <c r="E25" s="75">
        <v>932.264</v>
      </c>
      <c r="F25" s="53">
        <v>913.448</v>
      </c>
      <c r="G25" s="53">
        <v>913.219</v>
      </c>
      <c r="H25" s="53">
        <v>967.959</v>
      </c>
      <c r="I25" s="53">
        <v>949.975</v>
      </c>
      <c r="J25" s="53">
        <v>918.243</v>
      </c>
      <c r="K25" s="53">
        <v>938.661</v>
      </c>
      <c r="L25" s="52">
        <v>931.144</v>
      </c>
      <c r="M25" s="54">
        <v>936.717</v>
      </c>
      <c r="N25" s="55">
        <v>993.899</v>
      </c>
      <c r="O25" s="55">
        <v>1010.188</v>
      </c>
    </row>
    <row r="26" spans="2:15" ht="28.5" customHeight="1" thickBot="1">
      <c r="B26" s="28" t="s">
        <v>42</v>
      </c>
      <c r="C26" s="29"/>
      <c r="D26" s="30"/>
      <c r="E26" s="75">
        <v>392.596</v>
      </c>
      <c r="F26" s="53">
        <v>444.859</v>
      </c>
      <c r="G26" s="53">
        <v>474.572</v>
      </c>
      <c r="H26" s="53">
        <v>513.221</v>
      </c>
      <c r="I26" s="53">
        <v>508.69</v>
      </c>
      <c r="J26" s="53">
        <v>537.368</v>
      </c>
      <c r="K26" s="53">
        <v>529.514</v>
      </c>
      <c r="L26" s="52">
        <v>518.156</v>
      </c>
      <c r="M26" s="54">
        <v>505.199</v>
      </c>
      <c r="N26" s="55">
        <v>528.726</v>
      </c>
      <c r="O26" s="55">
        <v>527.91</v>
      </c>
    </row>
    <row r="27" spans="2:15" ht="28.5" customHeight="1" thickBot="1">
      <c r="B27" s="28" t="s">
        <v>43</v>
      </c>
      <c r="C27" s="29"/>
      <c r="D27" s="30"/>
      <c r="E27" s="75">
        <v>611.405</v>
      </c>
      <c r="F27" s="53">
        <v>556.419</v>
      </c>
      <c r="G27" s="53">
        <v>580.098</v>
      </c>
      <c r="H27" s="53">
        <v>561.352</v>
      </c>
      <c r="I27" s="53">
        <v>533.682</v>
      </c>
      <c r="J27" s="53">
        <v>531.085</v>
      </c>
      <c r="K27" s="53">
        <v>558.158</v>
      </c>
      <c r="L27" s="52">
        <v>552.755</v>
      </c>
      <c r="M27" s="54">
        <v>515.403</v>
      </c>
      <c r="N27" s="55">
        <v>554.301</v>
      </c>
      <c r="O27" s="55">
        <v>598.402</v>
      </c>
    </row>
    <row r="28" spans="2:15" ht="28.5" customHeight="1" thickBot="1">
      <c r="B28" s="28" t="s">
        <v>44</v>
      </c>
      <c r="C28" s="29"/>
      <c r="D28" s="30"/>
      <c r="E28" s="75">
        <v>257.503</v>
      </c>
      <c r="F28" s="53">
        <v>250.918</v>
      </c>
      <c r="G28" s="53">
        <v>263.203</v>
      </c>
      <c r="H28" s="53">
        <v>265.189</v>
      </c>
      <c r="I28" s="53">
        <v>275.633</v>
      </c>
      <c r="J28" s="53">
        <v>285.822</v>
      </c>
      <c r="K28" s="53">
        <v>286.036</v>
      </c>
      <c r="L28" s="52">
        <v>281.422</v>
      </c>
      <c r="M28" s="54">
        <v>274.443</v>
      </c>
      <c r="N28" s="55">
        <v>262.194</v>
      </c>
      <c r="O28" s="55">
        <v>269.611</v>
      </c>
    </row>
    <row r="29" spans="2:15" ht="28.5" customHeight="1" thickBot="1">
      <c r="B29" s="22" t="s">
        <v>45</v>
      </c>
      <c r="C29" s="23"/>
      <c r="D29" s="24"/>
      <c r="E29" s="75">
        <v>2247.166</v>
      </c>
      <c r="F29" s="53">
        <v>2270.593</v>
      </c>
      <c r="G29" s="53">
        <v>2221.768</v>
      </c>
      <c r="H29" s="53">
        <v>2201.917</v>
      </c>
      <c r="I29" s="53">
        <v>2168.304</v>
      </c>
      <c r="J29" s="53">
        <v>2156.336</v>
      </c>
      <c r="K29" s="53">
        <v>2072.069</v>
      </c>
      <c r="L29" s="52">
        <v>2058.605</v>
      </c>
      <c r="M29" s="54">
        <v>2034.921</v>
      </c>
      <c r="N29" s="55">
        <v>2075.818</v>
      </c>
      <c r="O29" s="55">
        <v>2034.62</v>
      </c>
    </row>
    <row r="30" spans="2:15" ht="28.5" customHeight="1" thickBot="1" thickTop="1">
      <c r="B30" s="33" t="s">
        <v>6</v>
      </c>
      <c r="C30" s="34"/>
      <c r="D30" s="35"/>
      <c r="E30" s="79">
        <f>+E7+E9+E12+E14+E15++E16+E17+E18</f>
        <v>51136.11200000001</v>
      </c>
      <c r="F30" s="80">
        <f>+F7+F9+F12+F14+F15++F16+F17+F18</f>
        <v>51081.756</v>
      </c>
      <c r="G30" s="80">
        <f>+G7+G9+G12+G14+G15++G16+G17+G18</f>
        <v>50906.812</v>
      </c>
      <c r="H30" s="80">
        <f>+H5+H9+H10+H14+H15++H16+H17+H18</f>
        <v>52689.81</v>
      </c>
      <c r="I30" s="81">
        <f>+I5+I9+I10+I14+I15++I16+I17+I18</f>
        <v>52198.084</v>
      </c>
      <c r="J30" s="81">
        <f>+J5+J9+J10+J14+J15++J16+J17+J18</f>
        <v>50436.368</v>
      </c>
      <c r="K30" s="81">
        <v>49741.082</v>
      </c>
      <c r="L30" s="80">
        <v>49802.412</v>
      </c>
      <c r="M30" s="82">
        <v>49657.231999999996</v>
      </c>
      <c r="N30" s="83">
        <v>50014.541</v>
      </c>
      <c r="O30" s="83">
        <v>50142.458000000006</v>
      </c>
    </row>
    <row r="31" spans="2:15" ht="28.5" customHeight="1" thickBot="1" thickTop="1">
      <c r="B31" s="33" t="s">
        <v>5</v>
      </c>
      <c r="C31" s="34"/>
      <c r="D31" s="35"/>
      <c r="E31" s="79">
        <f>E19+E20+E21+E22+E23+E24+E25+E26+E27+E28+E29+E8+E13</f>
        <v>12985.206</v>
      </c>
      <c r="F31" s="80">
        <f>F19+F20+F21+F22+F23+F24+F25+F26+F27+F28+F29+F8+F13</f>
        <v>13027.403</v>
      </c>
      <c r="G31" s="80">
        <f>G19+G20+G21+G22+G23+G24+G25+G26+G27+G28+G29+G8+G13</f>
        <v>13048.404</v>
      </c>
      <c r="H31" s="80">
        <f>H19+H20+H21+H22+H23+H24+H25+H26+H27+H28+H29</f>
        <v>10719.45</v>
      </c>
      <c r="I31" s="81">
        <f>+I19+I20+I21+I22+I23+I24+I25+I26+I27+I28+I29</f>
        <v>10590.391000000001</v>
      </c>
      <c r="J31" s="81">
        <f>+J19+J20+J21+J22+J23+J24+J25+J26+J27+J28+J29</f>
        <v>10412.52</v>
      </c>
      <c r="K31" s="81">
        <v>10516.975</v>
      </c>
      <c r="L31" s="80">
        <v>10494.745</v>
      </c>
      <c r="M31" s="82">
        <v>10437.785</v>
      </c>
      <c r="N31" s="83">
        <v>10572.131000000001</v>
      </c>
      <c r="O31" s="83">
        <v>10668.071</v>
      </c>
    </row>
    <row r="32" spans="2:15" ht="28.5" customHeight="1" thickBot="1" thickTop="1">
      <c r="B32" s="36" t="s">
        <v>7</v>
      </c>
      <c r="C32" s="37"/>
      <c r="D32" s="38"/>
      <c r="E32" s="84">
        <f aca="true" t="shared" si="0" ref="E32:J32">E30+E31</f>
        <v>64121.31800000001</v>
      </c>
      <c r="F32" s="85">
        <f t="shared" si="0"/>
        <v>64109.159</v>
      </c>
      <c r="G32" s="85">
        <f t="shared" si="0"/>
        <v>63955.216</v>
      </c>
      <c r="H32" s="85">
        <f t="shared" si="0"/>
        <v>63409.259999999995</v>
      </c>
      <c r="I32" s="86">
        <f t="shared" si="0"/>
        <v>62788.475000000006</v>
      </c>
      <c r="J32" s="86">
        <f t="shared" si="0"/>
        <v>60848.888000000006</v>
      </c>
      <c r="K32" s="86">
        <v>60258.057</v>
      </c>
      <c r="L32" s="85">
        <v>60297.157</v>
      </c>
      <c r="M32" s="87">
        <v>60095.01699999999</v>
      </c>
      <c r="N32" s="88">
        <v>60586.672</v>
      </c>
      <c r="O32" s="88">
        <v>60810.52900000001</v>
      </c>
    </row>
    <row r="33" spans="5:15" ht="28.5" customHeight="1" thickBot="1"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</row>
    <row r="34" spans="2:15" ht="28.5" customHeight="1">
      <c r="B34" s="39" t="s">
        <v>30</v>
      </c>
      <c r="C34" s="40"/>
      <c r="D34" s="90"/>
      <c r="E34" s="91">
        <f aca="true" t="shared" si="1" ref="E34:O34">(E30/$E$30*100)</f>
        <v>100</v>
      </c>
      <c r="F34" s="57">
        <f t="shared" si="1"/>
        <v>99.89370329914794</v>
      </c>
      <c r="G34" s="57">
        <f t="shared" si="1"/>
        <v>99.55158890452991</v>
      </c>
      <c r="H34" s="57">
        <f t="shared" si="1"/>
        <v>103.03835770697623</v>
      </c>
      <c r="I34" s="57">
        <f t="shared" si="1"/>
        <v>102.07675546392731</v>
      </c>
      <c r="J34" s="57">
        <f t="shared" si="1"/>
        <v>98.63160499961356</v>
      </c>
      <c r="K34" s="57">
        <f t="shared" si="1"/>
        <v>97.27192790879367</v>
      </c>
      <c r="L34" s="57">
        <f t="shared" si="1"/>
        <v>97.39186272120178</v>
      </c>
      <c r="M34" s="57">
        <f t="shared" si="1"/>
        <v>97.1079537685618</v>
      </c>
      <c r="N34" s="92">
        <f>(N30/$E$30*100)</f>
        <v>97.80669480698883</v>
      </c>
      <c r="O34" s="93">
        <v>98.05684483794936</v>
      </c>
    </row>
    <row r="35" spans="2:15" ht="28.5" customHeight="1">
      <c r="B35" s="41" t="s">
        <v>31</v>
      </c>
      <c r="C35" s="42"/>
      <c r="D35" s="94"/>
      <c r="E35" s="95">
        <f>(E31/$E$31*100)</f>
        <v>100</v>
      </c>
      <c r="F35" s="96">
        <f aca="true" t="shared" si="2" ref="F35:O35">(F31/$E$31*100)</f>
        <v>100.32496211457871</v>
      </c>
      <c r="G35" s="96">
        <f t="shared" si="2"/>
        <v>100.48669231739566</v>
      </c>
      <c r="H35" s="96">
        <f t="shared" si="2"/>
        <v>82.55125101596387</v>
      </c>
      <c r="I35" s="96">
        <f t="shared" si="2"/>
        <v>81.55735842773693</v>
      </c>
      <c r="J35" s="96">
        <f t="shared" si="2"/>
        <v>80.18756113688147</v>
      </c>
      <c r="K35" s="96">
        <f t="shared" si="2"/>
        <v>80.99197656163484</v>
      </c>
      <c r="L35" s="96">
        <f t="shared" si="2"/>
        <v>80.82078174193002</v>
      </c>
      <c r="M35" s="96">
        <f t="shared" si="2"/>
        <v>80.38212870862425</v>
      </c>
      <c r="N35" s="97">
        <f>(N31/$E$31*100)</f>
        <v>81.4167368619335</v>
      </c>
      <c r="O35" s="98">
        <v>82.15557766276484</v>
      </c>
    </row>
    <row r="36" spans="2:15" ht="28.5" customHeight="1" thickBot="1">
      <c r="B36" s="31" t="s">
        <v>32</v>
      </c>
      <c r="C36" s="32"/>
      <c r="D36" s="99"/>
      <c r="E36" s="100">
        <f>(E32/$E$32*100)</f>
        <v>100</v>
      </c>
      <c r="F36" s="101">
        <f aca="true" t="shared" si="3" ref="F36:O36">(F32/$E$32*100)</f>
        <v>99.98103750768192</v>
      </c>
      <c r="G36" s="101">
        <f t="shared" si="3"/>
        <v>99.74095666592504</v>
      </c>
      <c r="H36" s="101">
        <f t="shared" si="3"/>
        <v>98.88951440455416</v>
      </c>
      <c r="I36" s="101">
        <f t="shared" si="3"/>
        <v>97.92137304476492</v>
      </c>
      <c r="J36" s="101">
        <f t="shared" si="3"/>
        <v>94.89650228337477</v>
      </c>
      <c r="K36" s="101">
        <f t="shared" si="3"/>
        <v>93.97507549673261</v>
      </c>
      <c r="L36" s="101">
        <f t="shared" si="3"/>
        <v>94.03605365691328</v>
      </c>
      <c r="M36" s="101">
        <f t="shared" si="3"/>
        <v>93.72080748558534</v>
      </c>
      <c r="N36" s="70">
        <f>(N32/$E$32*100)</f>
        <v>94.48756496240453</v>
      </c>
      <c r="O36" s="102">
        <v>94.83667974510443</v>
      </c>
    </row>
    <row r="37" spans="2:15" ht="28.5" customHeight="1">
      <c r="B37" s="9" t="s">
        <v>10</v>
      </c>
      <c r="C37" s="9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5:15" ht="28.5" customHeight="1"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5:15" ht="28.5" customHeight="1"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5:15" ht="28.5" customHeight="1"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5:15" ht="28.5" customHeight="1"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5:15" ht="28.5" customHeight="1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5:15" ht="28.5" customHeight="1"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5:15" ht="28.5" customHeight="1"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5:15" ht="28.5" customHeight="1"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5:15" ht="28.5" customHeight="1"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5:15" ht="28.5" customHeight="1"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5:15" ht="28.5" customHeight="1"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5:15" ht="28.5" customHeight="1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5:15" ht="28.5" customHeight="1"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5:15" ht="28.5" customHeight="1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5:15" ht="28.5" customHeight="1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5:15" ht="28.5" customHeight="1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5:15" ht="28.5" customHeight="1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5:15" ht="28.5" customHeight="1"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5:15" ht="28.5" customHeight="1"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5:15" ht="28.5" customHeight="1"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5:15" ht="28.5" customHeight="1"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5:15" ht="28.5" customHeight="1"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5:15" ht="28.5" customHeight="1"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5:15" ht="28.5" customHeight="1"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5:15" ht="28.5" customHeight="1"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5:15" ht="28.5" customHeight="1"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5:15" ht="28.5" customHeight="1"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5:15" ht="28.5" customHeight="1"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5:15" ht="28.5" customHeight="1"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5:15" ht="28.5" customHeight="1"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5:15" ht="28.5" customHeight="1"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5:15" ht="28.5" customHeight="1"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5:15" ht="28.5" customHeight="1"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5:15" ht="28.5" customHeight="1"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5:15" ht="28.5" customHeight="1"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5:15" ht="28.5" customHeight="1"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5:15" ht="28.5" customHeight="1"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5:15" ht="28.5" customHeight="1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5:15" ht="28.5" customHeight="1"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5:15" ht="28.5" customHeight="1"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5:15" ht="28.5" customHeight="1"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5:15" ht="28.5" customHeight="1"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5:15" ht="28.5" customHeight="1"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5:15" ht="28.5" customHeight="1"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5:15" ht="28.5" customHeight="1"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5:15" ht="28.5" customHeight="1"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5:15" ht="28.5" customHeight="1"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5:15" ht="28.5" customHeight="1"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5:15" ht="28.5" customHeight="1"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</sheetData>
  <sheetProtection/>
  <mergeCells count="37">
    <mergeCell ref="N3:N4"/>
    <mergeCell ref="H3:H4"/>
    <mergeCell ref="E3:E4"/>
    <mergeCell ref="B19:D19"/>
    <mergeCell ref="B14:D14"/>
    <mergeCell ref="B18:D18"/>
    <mergeCell ref="B17:D17"/>
    <mergeCell ref="B10:D10"/>
    <mergeCell ref="B3:D4"/>
    <mergeCell ref="B16:D16"/>
    <mergeCell ref="B15:D15"/>
    <mergeCell ref="B36:D36"/>
    <mergeCell ref="B30:D30"/>
    <mergeCell ref="B31:D31"/>
    <mergeCell ref="B32:D32"/>
    <mergeCell ref="B34:D34"/>
    <mergeCell ref="B35:D35"/>
    <mergeCell ref="B22:D22"/>
    <mergeCell ref="B21:D21"/>
    <mergeCell ref="B20:D20"/>
    <mergeCell ref="B29:D29"/>
    <mergeCell ref="B25:D25"/>
    <mergeCell ref="B24:D24"/>
    <mergeCell ref="B23:D23"/>
    <mergeCell ref="B26:D26"/>
    <mergeCell ref="B27:D27"/>
    <mergeCell ref="B28:D28"/>
    <mergeCell ref="O3:O4"/>
    <mergeCell ref="I3:I4"/>
    <mergeCell ref="B5:D5"/>
    <mergeCell ref="B9:D9"/>
    <mergeCell ref="F3:F4"/>
    <mergeCell ref="J3:J4"/>
    <mergeCell ref="M3:M4"/>
    <mergeCell ref="L3:L4"/>
    <mergeCell ref="K3:K4"/>
    <mergeCell ref="G3:G4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8" min="1" max="13" man="1"/>
  </rowBreaks>
  <colBreaks count="1" manualBreakCount="1">
    <brk id="15" max="1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Windows ユーザー</cp:lastModifiedBy>
  <cp:lastPrinted>2016-02-25T00:14:46Z</cp:lastPrinted>
  <dcterms:created xsi:type="dcterms:W3CDTF">2007-02-06T06:07:58Z</dcterms:created>
  <dcterms:modified xsi:type="dcterms:W3CDTF">2020-04-28T04:50:59Z</dcterms:modified>
  <cp:category/>
  <cp:version/>
  <cp:contentType/>
  <cp:contentStatus/>
</cp:coreProperties>
</file>