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歳出総額" sheetId="1" r:id="rId1"/>
  </sheets>
  <definedNames>
    <definedName name="_xlnm.Print_Area" localSheetId="0">'歳出総額'!$B$1:$O$37</definedName>
    <definedName name="_xlnm.Print_Titles" localSheetId="0">'歳出総額'!$1:$4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<sst xmlns="http://schemas.openxmlformats.org/spreadsheetml/2006/main" count="46" uniqueCount="45">
  <si>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</si>
  <si>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</si>
  <si>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</si>
  <si>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</si>
  <si>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</si>
  <si>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</si>
  <si>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</si>
  <si>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</si>
  <si>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</si>
  <si>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</si>
  <si>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</si>
  <si>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</si>
  <si>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</si>
  <si>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■歳出総額の推移</t>
  </si>
  <si>
    <t>東出雲町</t>
  </si>
  <si>
    <t>斐川町</t>
  </si>
  <si>
    <t>雲南市</t>
  </si>
  <si>
    <t>奥出雲町</t>
  </si>
  <si>
    <t>隠岐の島町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</si>
  <si>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</si>
  <si>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</si>
  <si>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</si>
  <si>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</si>
  <si>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</si>
  <si>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</si>
  <si>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</si>
  <si>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</si>
  <si>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</si>
  <si>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美郷町</t>
  </si>
  <si>
    <t>市　計(H20対比:H20=100)</t>
  </si>
  <si>
    <t>町村計(H20対比:H20=100)</t>
  </si>
  <si>
    <t>合　計(H20対比:H20=100)</t>
  </si>
  <si>
    <t>H29</t>
  </si>
  <si>
    <t>H30</t>
  </si>
  <si>
    <t>浜田市</t>
  </si>
  <si>
    <t>益田市</t>
  </si>
  <si>
    <t>大田市</t>
  </si>
  <si>
    <t>安来市</t>
  </si>
  <si>
    <t>江津市</t>
  </si>
  <si>
    <t>飯南町</t>
  </si>
  <si>
    <t>邑南町</t>
  </si>
  <si>
    <t>津和野町</t>
  </si>
  <si>
    <t>吉賀町</t>
  </si>
  <si>
    <t>西ノ島町</t>
  </si>
  <si>
    <t>知夫村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</si>
</sst>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8"/>
      </left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8"/>
      </left>
      <right style="medium"/>
      <top>
        <color indexed="8"/>
      </top>
      <bottom>
        <color indexed="8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8"/>
      </left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8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8"/>
      </left>
      <right style="medium"/>
      <top>
        <color indexed="8"/>
      </top>
      <bottom style="thin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8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2" fillId="0" borderId="69" xfId="0" applyFont="1" applyBorder="1" applyAlignment="1">
      <alignment vertical="center" shrinkToFit="1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" fillId="0" borderId="72" xfId="0" applyFont="1" applyBorder="1" applyAlignment="1">
      <alignment vertical="center" shrinkToFit="1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J42" sqref="J42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4921875" style="2" customWidth="1"/>
    <col min="17" max="16384" width="9" style="2" customWidth="1"/>
  </cols>
  <sheetData>
    <row r="1" spans="2:15" ht="28.5" customHeight="1">
      <c r="B1" s="8" t="s">
        <v>13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10</v>
      </c>
    </row>
    <row r="3" spans="2:15" ht="18.75" customHeight="1">
      <c r="B3" s="40" t="s">
        <v>9</v>
      </c>
      <c r="C3" s="41"/>
      <c r="D3" s="42"/>
      <c r="E3" s="38" t="s">
        <v>19</v>
      </c>
      <c r="F3" s="15" t="s">
        <v>20</v>
      </c>
      <c r="G3" s="15" t="s">
        <v>21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45" t="s">
        <v>32</v>
      </c>
      <c r="O3" s="45" t="s">
        <v>33</v>
      </c>
    </row>
    <row r="4" spans="2:15" ht="15.75" customHeight="1" thickBot="1">
      <c r="B4" s="43"/>
      <c r="C4" s="23"/>
      <c r="D4" s="44"/>
      <c r="E4" s="39"/>
      <c r="F4" s="16"/>
      <c r="G4" s="16"/>
      <c r="H4" s="16"/>
      <c r="I4" s="16"/>
      <c r="J4" s="16"/>
      <c r="K4" s="16"/>
      <c r="L4" s="16"/>
      <c r="M4" s="16"/>
      <c r="N4" s="46"/>
      <c r="O4" s="46"/>
    </row>
    <row r="5" spans="2:15" ht="28.5" customHeight="1" thickBot="1">
      <c r="B5" s="35" t="s">
        <v>4</v>
      </c>
      <c r="C5" s="36"/>
      <c r="D5" s="37"/>
      <c r="E5" s="47"/>
      <c r="F5" s="48"/>
      <c r="G5" s="48"/>
      <c r="H5" s="49">
        <v>101186.468</v>
      </c>
      <c r="I5" s="50">
        <v>96749.457</v>
      </c>
      <c r="J5" s="50">
        <v>99282.761</v>
      </c>
      <c r="K5" s="50">
        <v>99883.858</v>
      </c>
      <c r="L5" s="49">
        <v>101711.522</v>
      </c>
      <c r="M5" s="49">
        <v>97165.926</v>
      </c>
      <c r="N5" s="51">
        <v>97289.661</v>
      </c>
      <c r="O5" s="51">
        <v>97568.472</v>
      </c>
    </row>
    <row r="6" spans="2:15" ht="28.5" customHeight="1">
      <c r="B6" s="4"/>
      <c r="C6" s="10"/>
      <c r="D6" s="5" t="s">
        <v>2</v>
      </c>
      <c r="E6" s="52">
        <v>93122</v>
      </c>
      <c r="F6" s="53">
        <v>107105.85800000001</v>
      </c>
      <c r="G6" s="53">
        <v>111829.331</v>
      </c>
      <c r="H6" s="54"/>
      <c r="I6" s="55"/>
      <c r="J6" s="55"/>
      <c r="K6" s="55"/>
      <c r="L6" s="54"/>
      <c r="M6" s="56"/>
      <c r="N6" s="57"/>
      <c r="O6" s="57"/>
    </row>
    <row r="7" spans="2:15" ht="28.5" customHeight="1">
      <c r="B7" s="4"/>
      <c r="C7" s="12"/>
      <c r="D7" s="14" t="s">
        <v>1</v>
      </c>
      <c r="E7" s="58">
        <v>87807</v>
      </c>
      <c r="F7" s="59">
        <v>100308.376</v>
      </c>
      <c r="G7" s="59">
        <v>102846.89</v>
      </c>
      <c r="H7" s="60"/>
      <c r="I7" s="61"/>
      <c r="J7" s="61"/>
      <c r="K7" s="61"/>
      <c r="L7" s="60"/>
      <c r="M7" s="62"/>
      <c r="N7" s="63"/>
      <c r="O7" s="63"/>
    </row>
    <row r="8" spans="2:15" ht="28.5" customHeight="1" thickBot="1">
      <c r="B8" s="6"/>
      <c r="C8" s="13"/>
      <c r="D8" s="11" t="s">
        <v>14</v>
      </c>
      <c r="E8" s="64">
        <v>5315</v>
      </c>
      <c r="F8" s="65">
        <v>6797.482</v>
      </c>
      <c r="G8" s="65">
        <v>8982.441</v>
      </c>
      <c r="H8" s="66"/>
      <c r="I8" s="67"/>
      <c r="J8" s="67"/>
      <c r="K8" s="67"/>
      <c r="L8" s="66"/>
      <c r="M8" s="68"/>
      <c r="N8" s="69"/>
      <c r="O8" s="69"/>
    </row>
    <row r="9" spans="2:15" ht="28.5" customHeight="1" thickBot="1">
      <c r="B9" s="29" t="s">
        <v>34</v>
      </c>
      <c r="C9" s="30"/>
      <c r="D9" s="31"/>
      <c r="E9" s="70">
        <v>32761</v>
      </c>
      <c r="F9" s="71">
        <v>37190.884</v>
      </c>
      <c r="G9" s="71">
        <v>38955.945</v>
      </c>
      <c r="H9" s="71">
        <v>37320.79</v>
      </c>
      <c r="I9" s="71">
        <v>37289.458</v>
      </c>
      <c r="J9" s="71">
        <v>39262.066</v>
      </c>
      <c r="K9" s="71">
        <v>40890.896</v>
      </c>
      <c r="L9" s="72">
        <v>41872.771</v>
      </c>
      <c r="M9" s="73">
        <v>38538.573</v>
      </c>
      <c r="N9" s="74">
        <v>38135.523</v>
      </c>
      <c r="O9" s="74">
        <v>40536.37</v>
      </c>
    </row>
    <row r="10" spans="2:15" ht="28.5" customHeight="1" thickBot="1">
      <c r="B10" s="35" t="s">
        <v>5</v>
      </c>
      <c r="C10" s="36"/>
      <c r="D10" s="37"/>
      <c r="E10" s="47"/>
      <c r="F10" s="48"/>
      <c r="G10" s="48"/>
      <c r="H10" s="49">
        <v>84489.651</v>
      </c>
      <c r="I10" s="50">
        <v>80303.997</v>
      </c>
      <c r="J10" s="50">
        <v>75787.551</v>
      </c>
      <c r="K10" s="50">
        <v>76134.543</v>
      </c>
      <c r="L10" s="49">
        <v>79680.326</v>
      </c>
      <c r="M10" s="75">
        <v>76849.526</v>
      </c>
      <c r="N10" s="51">
        <v>80071.096</v>
      </c>
      <c r="O10" s="51">
        <v>77702.713</v>
      </c>
    </row>
    <row r="11" spans="2:15" ht="28.5" customHeight="1">
      <c r="B11" s="4"/>
      <c r="C11" s="10"/>
      <c r="D11" s="5" t="s">
        <v>2</v>
      </c>
      <c r="E11" s="52">
        <v>82604</v>
      </c>
      <c r="F11" s="53">
        <v>79440.66</v>
      </c>
      <c r="G11" s="53">
        <v>78572.84199999999</v>
      </c>
      <c r="H11" s="54"/>
      <c r="I11" s="55"/>
      <c r="J11" s="55"/>
      <c r="K11" s="55"/>
      <c r="L11" s="54"/>
      <c r="M11" s="56"/>
      <c r="N11" s="57"/>
      <c r="O11" s="57"/>
    </row>
    <row r="12" spans="2:15" ht="28.5" customHeight="1">
      <c r="B12" s="4"/>
      <c r="C12" s="12"/>
      <c r="D12" s="14" t="s">
        <v>3</v>
      </c>
      <c r="E12" s="58">
        <v>72068</v>
      </c>
      <c r="F12" s="59">
        <v>67706.322</v>
      </c>
      <c r="G12" s="59">
        <v>66921.851</v>
      </c>
      <c r="H12" s="60"/>
      <c r="I12" s="76"/>
      <c r="J12" s="76"/>
      <c r="K12" s="76"/>
      <c r="L12" s="77"/>
      <c r="M12" s="78"/>
      <c r="N12" s="79"/>
      <c r="O12" s="79"/>
    </row>
    <row r="13" spans="2:15" ht="28.5" customHeight="1" thickBot="1">
      <c r="B13" s="6"/>
      <c r="C13" s="13"/>
      <c r="D13" s="11" t="s">
        <v>15</v>
      </c>
      <c r="E13" s="64">
        <v>10536</v>
      </c>
      <c r="F13" s="65">
        <v>11734.338</v>
      </c>
      <c r="G13" s="65">
        <v>11650.991</v>
      </c>
      <c r="H13" s="66"/>
      <c r="I13" s="67"/>
      <c r="J13" s="67"/>
      <c r="K13" s="67"/>
      <c r="L13" s="66"/>
      <c r="M13" s="68"/>
      <c r="N13" s="69"/>
      <c r="O13" s="69"/>
    </row>
    <row r="14" spans="2:15" ht="28.5" customHeight="1" thickBot="1">
      <c r="B14" s="29" t="s">
        <v>35</v>
      </c>
      <c r="C14" s="30"/>
      <c r="D14" s="31"/>
      <c r="E14" s="80">
        <v>23162</v>
      </c>
      <c r="F14" s="50">
        <v>25874.307</v>
      </c>
      <c r="G14" s="50">
        <v>30909.95</v>
      </c>
      <c r="H14" s="50">
        <v>25873.101</v>
      </c>
      <c r="I14" s="50">
        <v>24597.351</v>
      </c>
      <c r="J14" s="50">
        <v>27073.777</v>
      </c>
      <c r="K14" s="50">
        <v>28935.537</v>
      </c>
      <c r="L14" s="49">
        <v>28800.396</v>
      </c>
      <c r="M14" s="75">
        <v>27084.179</v>
      </c>
      <c r="N14" s="51">
        <v>24332.198</v>
      </c>
      <c r="O14" s="51">
        <v>25131.067</v>
      </c>
    </row>
    <row r="15" spans="2:15" ht="28.5" customHeight="1" thickBot="1">
      <c r="B15" s="35" t="s">
        <v>36</v>
      </c>
      <c r="C15" s="36"/>
      <c r="D15" s="37"/>
      <c r="E15" s="80">
        <v>22477</v>
      </c>
      <c r="F15" s="50">
        <v>25984.565</v>
      </c>
      <c r="G15" s="50">
        <v>23322.752</v>
      </c>
      <c r="H15" s="50">
        <v>22977.36</v>
      </c>
      <c r="I15" s="50">
        <v>23628.97</v>
      </c>
      <c r="J15" s="50">
        <v>25389.262</v>
      </c>
      <c r="K15" s="50">
        <v>25459.064</v>
      </c>
      <c r="L15" s="49">
        <v>24750.705</v>
      </c>
      <c r="M15" s="75">
        <v>23223.353</v>
      </c>
      <c r="N15" s="51">
        <v>24288.029</v>
      </c>
      <c r="O15" s="51">
        <v>23894.154</v>
      </c>
    </row>
    <row r="16" spans="2:15" ht="28.5" customHeight="1" thickBot="1">
      <c r="B16" s="32" t="s">
        <v>37</v>
      </c>
      <c r="C16" s="33"/>
      <c r="D16" s="34"/>
      <c r="E16" s="80">
        <v>21371</v>
      </c>
      <c r="F16" s="50">
        <v>22892.284</v>
      </c>
      <c r="G16" s="50">
        <v>24028.278</v>
      </c>
      <c r="H16" s="50">
        <v>25899.882</v>
      </c>
      <c r="I16" s="50">
        <v>24161.627</v>
      </c>
      <c r="J16" s="50">
        <v>25799.074</v>
      </c>
      <c r="K16" s="50">
        <v>24683.18</v>
      </c>
      <c r="L16" s="49">
        <v>27230.145</v>
      </c>
      <c r="M16" s="75">
        <v>29656.654</v>
      </c>
      <c r="N16" s="51">
        <v>27481.499</v>
      </c>
      <c r="O16" s="51">
        <v>25356.141</v>
      </c>
    </row>
    <row r="17" spans="2:15" ht="28.5" customHeight="1" thickBot="1">
      <c r="B17" s="35" t="s">
        <v>38</v>
      </c>
      <c r="C17" s="36"/>
      <c r="D17" s="37"/>
      <c r="E17" s="80">
        <v>16056</v>
      </c>
      <c r="F17" s="50">
        <v>16881.46</v>
      </c>
      <c r="G17" s="50">
        <v>16496.188</v>
      </c>
      <c r="H17" s="50">
        <v>16568.876</v>
      </c>
      <c r="I17" s="50">
        <v>14136.154</v>
      </c>
      <c r="J17" s="50">
        <v>15670.496</v>
      </c>
      <c r="K17" s="50">
        <v>17770.201</v>
      </c>
      <c r="L17" s="49">
        <v>17180.955</v>
      </c>
      <c r="M17" s="75">
        <v>16519.163</v>
      </c>
      <c r="N17" s="51">
        <v>15031.823</v>
      </c>
      <c r="O17" s="51">
        <v>15025.321</v>
      </c>
    </row>
    <row r="18" spans="2:15" ht="28.5" customHeight="1" thickBot="1">
      <c r="B18" s="32" t="s">
        <v>16</v>
      </c>
      <c r="C18" s="33"/>
      <c r="D18" s="34"/>
      <c r="E18" s="80">
        <v>28440</v>
      </c>
      <c r="F18" s="50">
        <v>31105.623</v>
      </c>
      <c r="G18" s="50">
        <v>32742.767</v>
      </c>
      <c r="H18" s="50">
        <v>29542.258</v>
      </c>
      <c r="I18" s="50">
        <v>29208.998</v>
      </c>
      <c r="J18" s="50">
        <v>30217.846</v>
      </c>
      <c r="K18" s="50">
        <v>31284.007</v>
      </c>
      <c r="L18" s="49">
        <v>31022.05</v>
      </c>
      <c r="M18" s="75">
        <v>28367.695</v>
      </c>
      <c r="N18" s="51">
        <v>29336.372</v>
      </c>
      <c r="O18" s="51">
        <v>28994.642</v>
      </c>
    </row>
    <row r="19" spans="2:15" ht="28.5" customHeight="1" thickBot="1">
      <c r="B19" s="29" t="s">
        <v>17</v>
      </c>
      <c r="C19" s="30"/>
      <c r="D19" s="31"/>
      <c r="E19" s="80">
        <v>15698</v>
      </c>
      <c r="F19" s="50">
        <v>16161.198</v>
      </c>
      <c r="G19" s="50">
        <v>16868.104</v>
      </c>
      <c r="H19" s="50">
        <v>16754.77</v>
      </c>
      <c r="I19" s="50">
        <v>15736.933</v>
      </c>
      <c r="J19" s="50">
        <v>15288.552</v>
      </c>
      <c r="K19" s="50">
        <v>14800.376</v>
      </c>
      <c r="L19" s="49">
        <v>15533.836</v>
      </c>
      <c r="M19" s="75">
        <v>15890.194</v>
      </c>
      <c r="N19" s="51">
        <v>14551.943</v>
      </c>
      <c r="O19" s="51">
        <v>14423.308</v>
      </c>
    </row>
    <row r="20" spans="2:15" ht="28.5" customHeight="1" thickBot="1">
      <c r="B20" s="35" t="s">
        <v>39</v>
      </c>
      <c r="C20" s="36"/>
      <c r="D20" s="37"/>
      <c r="E20" s="80">
        <v>7099</v>
      </c>
      <c r="F20" s="50">
        <v>8475.76</v>
      </c>
      <c r="G20" s="50">
        <v>8341.234</v>
      </c>
      <c r="H20" s="50">
        <v>7680.057</v>
      </c>
      <c r="I20" s="50">
        <v>7258.261</v>
      </c>
      <c r="J20" s="50">
        <v>7109.558</v>
      </c>
      <c r="K20" s="50">
        <v>7753.106</v>
      </c>
      <c r="L20" s="49">
        <v>8771.503</v>
      </c>
      <c r="M20" s="75">
        <v>8093.353</v>
      </c>
      <c r="N20" s="51">
        <v>7529.247</v>
      </c>
      <c r="O20" s="51">
        <v>7907.983</v>
      </c>
    </row>
    <row r="21" spans="2:15" ht="28.5" customHeight="1" thickBot="1">
      <c r="B21" s="32" t="s">
        <v>0</v>
      </c>
      <c r="C21" s="33"/>
      <c r="D21" s="34"/>
      <c r="E21" s="80">
        <v>3330</v>
      </c>
      <c r="F21" s="50">
        <v>3792.03</v>
      </c>
      <c r="G21" s="50">
        <v>4837.779</v>
      </c>
      <c r="H21" s="50">
        <v>3844.068</v>
      </c>
      <c r="I21" s="50">
        <v>3412.016</v>
      </c>
      <c r="J21" s="50">
        <v>3778.921</v>
      </c>
      <c r="K21" s="50">
        <v>3947.601</v>
      </c>
      <c r="L21" s="49">
        <v>4946.993</v>
      </c>
      <c r="M21" s="75">
        <v>3921.053</v>
      </c>
      <c r="N21" s="51">
        <v>3959.873</v>
      </c>
      <c r="O21" s="51">
        <v>4139.471</v>
      </c>
    </row>
    <row r="22" spans="2:15" ht="28.5" customHeight="1" thickBot="1">
      <c r="B22" s="32" t="s">
        <v>28</v>
      </c>
      <c r="C22" s="33"/>
      <c r="D22" s="34"/>
      <c r="E22" s="80">
        <v>6090</v>
      </c>
      <c r="F22" s="50">
        <v>8621.406</v>
      </c>
      <c r="G22" s="50">
        <v>8987.685</v>
      </c>
      <c r="H22" s="50">
        <v>7001.665</v>
      </c>
      <c r="I22" s="50">
        <v>7185.067</v>
      </c>
      <c r="J22" s="50">
        <v>6980.753</v>
      </c>
      <c r="K22" s="50">
        <v>6582.542</v>
      </c>
      <c r="L22" s="49">
        <v>7414.274</v>
      </c>
      <c r="M22" s="75">
        <v>6127.698</v>
      </c>
      <c r="N22" s="51">
        <v>6361.603</v>
      </c>
      <c r="O22" s="51">
        <v>6861.75</v>
      </c>
    </row>
    <row r="23" spans="2:15" ht="28.5" customHeight="1" thickBot="1">
      <c r="B23" s="29" t="s">
        <v>40</v>
      </c>
      <c r="C23" s="30"/>
      <c r="D23" s="31"/>
      <c r="E23" s="80">
        <v>12937</v>
      </c>
      <c r="F23" s="50">
        <v>13399.289</v>
      </c>
      <c r="G23" s="50">
        <v>13591.172</v>
      </c>
      <c r="H23" s="50">
        <v>12997.21</v>
      </c>
      <c r="I23" s="50">
        <v>12148.349</v>
      </c>
      <c r="J23" s="50">
        <v>12929.621</v>
      </c>
      <c r="K23" s="50">
        <v>14192.519</v>
      </c>
      <c r="L23" s="49">
        <v>14304.469</v>
      </c>
      <c r="M23" s="75">
        <v>11790.924</v>
      </c>
      <c r="N23" s="51">
        <v>11731.658</v>
      </c>
      <c r="O23" s="51">
        <v>11724.205</v>
      </c>
    </row>
    <row r="24" spans="2:15" ht="28.5" customHeight="1" thickBot="1">
      <c r="B24" s="35" t="s">
        <v>41</v>
      </c>
      <c r="C24" s="36"/>
      <c r="D24" s="37"/>
      <c r="E24" s="80">
        <v>7760</v>
      </c>
      <c r="F24" s="50">
        <v>8222.788</v>
      </c>
      <c r="G24" s="50">
        <v>9044.555</v>
      </c>
      <c r="H24" s="50">
        <v>8141.963</v>
      </c>
      <c r="I24" s="50">
        <v>8201.277</v>
      </c>
      <c r="J24" s="50">
        <v>8832.09</v>
      </c>
      <c r="K24" s="50">
        <v>10054.303</v>
      </c>
      <c r="L24" s="49">
        <v>9796.445</v>
      </c>
      <c r="M24" s="75">
        <v>9478.086</v>
      </c>
      <c r="N24" s="51">
        <v>8929.572</v>
      </c>
      <c r="O24" s="51">
        <v>9320.103</v>
      </c>
    </row>
    <row r="25" spans="2:15" ht="28.5" customHeight="1" thickBot="1">
      <c r="B25" s="35" t="s">
        <v>42</v>
      </c>
      <c r="C25" s="36"/>
      <c r="D25" s="37"/>
      <c r="E25" s="80">
        <v>5628</v>
      </c>
      <c r="F25" s="50">
        <v>6651.352</v>
      </c>
      <c r="G25" s="50">
        <v>8136.12</v>
      </c>
      <c r="H25" s="50">
        <v>6321.526</v>
      </c>
      <c r="I25" s="50">
        <v>6420.382</v>
      </c>
      <c r="J25" s="50">
        <v>5707.691</v>
      </c>
      <c r="K25" s="50">
        <v>6670.726</v>
      </c>
      <c r="L25" s="49">
        <v>7168.979</v>
      </c>
      <c r="M25" s="75">
        <v>6570.236</v>
      </c>
      <c r="N25" s="51">
        <v>6632.939</v>
      </c>
      <c r="O25" s="51">
        <v>6346.208</v>
      </c>
    </row>
    <row r="26" spans="2:15" ht="28.5" customHeight="1" thickBot="1">
      <c r="B26" s="32" t="s">
        <v>12</v>
      </c>
      <c r="C26" s="33"/>
      <c r="D26" s="34"/>
      <c r="E26" s="80">
        <v>4258</v>
      </c>
      <c r="F26" s="50">
        <v>4574.797</v>
      </c>
      <c r="G26" s="50">
        <v>5269.177</v>
      </c>
      <c r="H26" s="50">
        <v>4549.816</v>
      </c>
      <c r="I26" s="50">
        <v>4152.087</v>
      </c>
      <c r="J26" s="50">
        <v>4846.665</v>
      </c>
      <c r="K26" s="50">
        <v>6199.758</v>
      </c>
      <c r="L26" s="49">
        <v>4900.574</v>
      </c>
      <c r="M26" s="75">
        <v>4887.561</v>
      </c>
      <c r="N26" s="51">
        <v>4814.966</v>
      </c>
      <c r="O26" s="51">
        <v>5492.082</v>
      </c>
    </row>
    <row r="27" spans="2:15" ht="28.5" customHeight="1" thickBot="1">
      <c r="B27" s="32" t="s">
        <v>43</v>
      </c>
      <c r="C27" s="33"/>
      <c r="D27" s="34"/>
      <c r="E27" s="80">
        <v>3667</v>
      </c>
      <c r="F27" s="50">
        <v>4357.277</v>
      </c>
      <c r="G27" s="50">
        <v>4414.331</v>
      </c>
      <c r="H27" s="50">
        <v>4199.204</v>
      </c>
      <c r="I27" s="50">
        <v>5174.564</v>
      </c>
      <c r="J27" s="50">
        <v>4889.818</v>
      </c>
      <c r="K27" s="50">
        <v>5017.357</v>
      </c>
      <c r="L27" s="49">
        <v>7156.098</v>
      </c>
      <c r="M27" s="75">
        <v>5031.156</v>
      </c>
      <c r="N27" s="51">
        <v>7009.713</v>
      </c>
      <c r="O27" s="51">
        <v>5605.031</v>
      </c>
    </row>
    <row r="28" spans="2:15" ht="28.5" customHeight="1" thickBot="1">
      <c r="B28" s="32" t="s">
        <v>44</v>
      </c>
      <c r="C28" s="33"/>
      <c r="D28" s="34"/>
      <c r="E28" s="80">
        <v>1135</v>
      </c>
      <c r="F28" s="50">
        <v>1293.975</v>
      </c>
      <c r="G28" s="50">
        <v>1323.804</v>
      </c>
      <c r="H28" s="50">
        <v>1249.839</v>
      </c>
      <c r="I28" s="50">
        <v>1222.062</v>
      </c>
      <c r="J28" s="50">
        <v>1361.372</v>
      </c>
      <c r="K28" s="50">
        <v>1970.726</v>
      </c>
      <c r="L28" s="49">
        <v>1403.928</v>
      </c>
      <c r="M28" s="75">
        <v>1743.749</v>
      </c>
      <c r="N28" s="51">
        <v>1848.336</v>
      </c>
      <c r="O28" s="51">
        <v>1787.584</v>
      </c>
    </row>
    <row r="29" spans="2:15" ht="28.5" customHeight="1" thickBot="1">
      <c r="B29" s="35" t="s">
        <v>18</v>
      </c>
      <c r="C29" s="36"/>
      <c r="D29" s="37"/>
      <c r="E29" s="80">
        <v>14820</v>
      </c>
      <c r="F29" s="50">
        <v>15987.965</v>
      </c>
      <c r="G29" s="50">
        <v>16933.213</v>
      </c>
      <c r="H29" s="50">
        <v>17838.088</v>
      </c>
      <c r="I29" s="50">
        <v>15233.751</v>
      </c>
      <c r="J29" s="50">
        <v>16044.847</v>
      </c>
      <c r="K29" s="50">
        <v>15196.685</v>
      </c>
      <c r="L29" s="49">
        <v>14595.715</v>
      </c>
      <c r="M29" s="75">
        <v>14968.477</v>
      </c>
      <c r="N29" s="51">
        <v>16936.553</v>
      </c>
      <c r="O29" s="51">
        <v>15844.327</v>
      </c>
    </row>
    <row r="30" spans="2:15" ht="28.5" customHeight="1" thickBot="1" thickTop="1">
      <c r="B30" s="19" t="s">
        <v>7</v>
      </c>
      <c r="C30" s="20"/>
      <c r="D30" s="21"/>
      <c r="E30" s="81">
        <f>+E7+E9+E12+E14+E15++E16+E17+E18</f>
        <v>304142</v>
      </c>
      <c r="F30" s="82">
        <f>+F7+F9+F12+F14+F15++F16+F17+F18</f>
        <v>327943.82100000005</v>
      </c>
      <c r="G30" s="82">
        <f>+G7+G9+G12+G14+G15++G16+G17+G18</f>
        <v>336224.621</v>
      </c>
      <c r="H30" s="82">
        <f>+H5+H9+H10+H14+H15++H16+H17+H18</f>
        <v>343858.38599999994</v>
      </c>
      <c r="I30" s="83">
        <f>+I5+I9+I10+I14+I15++I16+I17+I18</f>
        <v>330076.012</v>
      </c>
      <c r="J30" s="83">
        <f>+J5+J9+J10+J14+J15++J16+J17+J18</f>
        <v>338482.83300000004</v>
      </c>
      <c r="K30" s="83">
        <v>345041.28599999996</v>
      </c>
      <c r="L30" s="82">
        <v>352248.87000000005</v>
      </c>
      <c r="M30" s="84">
        <v>337405.069</v>
      </c>
      <c r="N30" s="85">
        <v>335966.201</v>
      </c>
      <c r="O30" s="85">
        <v>334208.88</v>
      </c>
    </row>
    <row r="31" spans="2:15" ht="28.5" customHeight="1" thickBot="1" thickTop="1">
      <c r="B31" s="19" t="s">
        <v>6</v>
      </c>
      <c r="C31" s="20"/>
      <c r="D31" s="21"/>
      <c r="E31" s="81">
        <f>+E19+E20+E21+E22+E23+E24+E25+E26+E27+E28+E29+E8+E13</f>
        <v>98273</v>
      </c>
      <c r="F31" s="82">
        <f>+F19+F20+F21+F22+F23+F24+F25+F26+F27+F28+F29+F8+F13</f>
        <v>110069.65700000002</v>
      </c>
      <c r="G31" s="82">
        <f>+G19+G20+G21+G22+G23+G24+G25+G26+G27+G28+G29+G8+G13</f>
        <v>118380.606</v>
      </c>
      <c r="H31" s="82">
        <f>+H19+H20+H21+H22+H23+H24+H25+H26+H27+H28+H29</f>
        <v>90578.20599999999</v>
      </c>
      <c r="I31" s="83">
        <f>I19+I20+I21+I22+I23+I24+I25+I26+I27+I28+I29</f>
        <v>86144.74900000001</v>
      </c>
      <c r="J31" s="83">
        <f>J19+J20+J21+J22+J23+J24+J25+J26+J27+J28+J29</f>
        <v>87769.88799999999</v>
      </c>
      <c r="K31" s="83">
        <v>92385.699</v>
      </c>
      <c r="L31" s="82">
        <v>95992.81399999998</v>
      </c>
      <c r="M31" s="84">
        <v>88502.48699999998</v>
      </c>
      <c r="N31" s="85">
        <v>90306.40299999999</v>
      </c>
      <c r="O31" s="85">
        <v>89452.05200000001</v>
      </c>
    </row>
    <row r="32" spans="2:15" ht="28.5" customHeight="1" thickBot="1" thickTop="1">
      <c r="B32" s="22" t="s">
        <v>8</v>
      </c>
      <c r="C32" s="23"/>
      <c r="D32" s="24"/>
      <c r="E32" s="86">
        <f aca="true" t="shared" si="0" ref="E32:J32">E30+E31</f>
        <v>402415</v>
      </c>
      <c r="F32" s="72">
        <f t="shared" si="0"/>
        <v>438013.47800000006</v>
      </c>
      <c r="G32" s="72">
        <f t="shared" si="0"/>
        <v>454605.22699999996</v>
      </c>
      <c r="H32" s="72">
        <f t="shared" si="0"/>
        <v>434436.59199999995</v>
      </c>
      <c r="I32" s="71">
        <f t="shared" si="0"/>
        <v>416220.761</v>
      </c>
      <c r="J32" s="71">
        <f t="shared" si="0"/>
        <v>426252.721</v>
      </c>
      <c r="K32" s="71">
        <v>437426.985</v>
      </c>
      <c r="L32" s="72">
        <v>448241.684</v>
      </c>
      <c r="M32" s="73">
        <v>425907.556</v>
      </c>
      <c r="N32" s="74">
        <v>426272.604</v>
      </c>
      <c r="O32" s="74">
        <v>423660.93200000003</v>
      </c>
    </row>
    <row r="33" spans="5:15" ht="28.5" customHeight="1" thickBot="1">
      <c r="E33" s="87"/>
      <c r="F33" s="87"/>
      <c r="G33" s="87"/>
      <c r="H33" s="87"/>
      <c r="I33" s="87"/>
      <c r="J33" s="88"/>
      <c r="K33" s="88"/>
      <c r="L33" s="88"/>
      <c r="M33" s="88"/>
      <c r="N33" s="88"/>
      <c r="O33" s="88"/>
    </row>
    <row r="34" spans="2:15" ht="28.5" customHeight="1">
      <c r="B34" s="25" t="s">
        <v>29</v>
      </c>
      <c r="C34" s="26"/>
      <c r="D34" s="89"/>
      <c r="E34" s="90">
        <f aca="true" t="shared" si="1" ref="E34:L34">(E30/$E$30*100)</f>
        <v>100</v>
      </c>
      <c r="F34" s="53">
        <f t="shared" si="1"/>
        <v>107.8258908667662</v>
      </c>
      <c r="G34" s="53">
        <f t="shared" si="1"/>
        <v>110.54856645908819</v>
      </c>
      <c r="H34" s="53">
        <f t="shared" si="1"/>
        <v>113.05850096336579</v>
      </c>
      <c r="I34" s="53">
        <f t="shared" si="1"/>
        <v>108.52694202050357</v>
      </c>
      <c r="J34" s="53">
        <f t="shared" si="1"/>
        <v>111.29105253467131</v>
      </c>
      <c r="K34" s="53">
        <f t="shared" si="1"/>
        <v>113.44743113414128</v>
      </c>
      <c r="L34" s="53">
        <f t="shared" si="1"/>
        <v>115.81723997343347</v>
      </c>
      <c r="M34" s="53">
        <f>(M30/$E$30*100)</f>
        <v>110.9366904274977</v>
      </c>
      <c r="N34" s="53">
        <f>(N30/$E$30*100)</f>
        <v>110.46359956862256</v>
      </c>
      <c r="O34" s="91">
        <v>109.88580334186004</v>
      </c>
    </row>
    <row r="35" spans="2:15" ht="28.5" customHeight="1">
      <c r="B35" s="27" t="s">
        <v>30</v>
      </c>
      <c r="C35" s="28"/>
      <c r="D35" s="92"/>
      <c r="E35" s="93">
        <f aca="true" t="shared" si="2" ref="E35:L35">(E31/$E$31*100)</f>
        <v>100</v>
      </c>
      <c r="F35" s="94">
        <f t="shared" si="2"/>
        <v>112.0039654839071</v>
      </c>
      <c r="G35" s="94">
        <f t="shared" si="2"/>
        <v>120.46096689833423</v>
      </c>
      <c r="H35" s="94">
        <f t="shared" si="2"/>
        <v>92.16998158191974</v>
      </c>
      <c r="I35" s="94">
        <f t="shared" si="2"/>
        <v>87.65861325084205</v>
      </c>
      <c r="J35" s="94">
        <f t="shared" si="2"/>
        <v>89.31231162170687</v>
      </c>
      <c r="K35" s="94">
        <f t="shared" si="2"/>
        <v>94.00923854975424</v>
      </c>
      <c r="L35" s="94">
        <f t="shared" si="2"/>
        <v>97.67974316445004</v>
      </c>
      <c r="M35" s="94">
        <f>(M31/$E$31*100)</f>
        <v>90.0577849460177</v>
      </c>
      <c r="N35" s="94">
        <f>(N31/$E$31*100)</f>
        <v>91.8934020534633</v>
      </c>
      <c r="O35" s="95">
        <v>91.02403712108108</v>
      </c>
    </row>
    <row r="36" spans="2:15" ht="28.5" customHeight="1" thickBot="1">
      <c r="B36" s="17" t="s">
        <v>31</v>
      </c>
      <c r="C36" s="18"/>
      <c r="D36" s="96"/>
      <c r="E36" s="97">
        <f aca="true" t="shared" si="3" ref="E36:L36">(E32/$E$32*100)</f>
        <v>100</v>
      </c>
      <c r="F36" s="98">
        <f t="shared" si="3"/>
        <v>108.84621050408163</v>
      </c>
      <c r="G36" s="98">
        <f t="shared" si="3"/>
        <v>112.96925487370002</v>
      </c>
      <c r="H36" s="98">
        <f t="shared" si="3"/>
        <v>107.95735546637178</v>
      </c>
      <c r="I36" s="98">
        <f t="shared" si="3"/>
        <v>103.43072723432279</v>
      </c>
      <c r="J36" s="98">
        <f t="shared" si="3"/>
        <v>105.92366611582571</v>
      </c>
      <c r="K36" s="98">
        <f t="shared" si="3"/>
        <v>108.70046717940434</v>
      </c>
      <c r="L36" s="98">
        <f t="shared" si="3"/>
        <v>111.38791645440654</v>
      </c>
      <c r="M36" s="98">
        <f>(M32/$E$32*100)</f>
        <v>105.83789272268677</v>
      </c>
      <c r="N36" s="98">
        <f>(N32/$E$32*100)</f>
        <v>105.92860703502602</v>
      </c>
      <c r="O36" s="99">
        <v>105.27960737050061</v>
      </c>
    </row>
    <row r="37" spans="2:15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N3:N4"/>
    <mergeCell ref="B15:D15"/>
    <mergeCell ref="M3:M4"/>
    <mergeCell ref="B3:D4"/>
    <mergeCell ref="B5:D5"/>
    <mergeCell ref="G3:G4"/>
    <mergeCell ref="H3:H4"/>
    <mergeCell ref="B27:D27"/>
    <mergeCell ref="E3:E4"/>
    <mergeCell ref="F3:F4"/>
    <mergeCell ref="B20:D20"/>
    <mergeCell ref="B9:D9"/>
    <mergeCell ref="B10:D10"/>
    <mergeCell ref="B14:D14"/>
    <mergeCell ref="B18:D18"/>
    <mergeCell ref="B17:D17"/>
    <mergeCell ref="B16:D16"/>
    <mergeCell ref="B35:D35"/>
    <mergeCell ref="B19:D19"/>
    <mergeCell ref="B22:D22"/>
    <mergeCell ref="B21:D21"/>
    <mergeCell ref="B28:D28"/>
    <mergeCell ref="B29:D29"/>
    <mergeCell ref="B25:D25"/>
    <mergeCell ref="B24:D24"/>
    <mergeCell ref="B23:D23"/>
    <mergeCell ref="B26:D26"/>
    <mergeCell ref="O3:O4"/>
    <mergeCell ref="L3:L4"/>
    <mergeCell ref="K3:K4"/>
    <mergeCell ref="J3:J4"/>
    <mergeCell ref="I3:I4"/>
    <mergeCell ref="B36:D36"/>
    <mergeCell ref="B30:D30"/>
    <mergeCell ref="B31:D31"/>
    <mergeCell ref="B32:D32"/>
    <mergeCell ref="B34:D3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2020-04-28T04:49:45Z</dcterms:modified>
  <cp:category/>
  <cp:version/>
  <cp:contentType/>
  <cp:contentStatus/>
</cp:coreProperties>
</file>