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0" yWindow="0" windowWidth="28800" windowHeight="141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<sst xmlns="http://schemas.openxmlformats.org/spreadsheetml/2006/main" count="1034" uniqueCount="560">
  <si>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</si>
  <si>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</si>
  <si>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</si>
  <si>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</si>
  <si>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</si>
  <si>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</si>
  <si>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</si>
  <si>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</si>
  <si>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</si>
  <si>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</si>
  <si>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</si>
  <si>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</si>
  <si>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</si>
  <si>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</si>
  <si>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</si>
  <si>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</si>
  <si>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</si>
  <si>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</si>
  <si>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</si>
  <si>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</si>
  <si>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</si>
  <si>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</si>
  <si>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</si>
  <si>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</si>
  <si>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</si>
  <si>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</si>
  <si>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</si>
  <si>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</si>
  <si>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</si>
  <si>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</si>
  <si>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</si>
  <si>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</si>
  <si>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</si>
  <si>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</si>
  <si>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</si>
  <si>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</si>
  <si>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</si>
  <si>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</si>
  <si>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</si>
  <si>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</si>
  <si>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</si>
  <si>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</si>
  <si>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</si>
  <si>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</si>
  <si>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</si>
  <si>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</si>
  <si>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</si>
  <si>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</si>
  <si>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</si>
  <si>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</si>
  <si>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</si>
  <si>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</si>
  <si>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</si>
  <si>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</si>
  <si>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</si>
  <si>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</si>
  <si>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</si>
  <si>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</si>
  <si>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</si>
  <si>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</si>
  <si>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</si>
  <si>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</si>
  <si>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</si>
  <si>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</si>
  <si>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</si>
  <si>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</si>
  <si>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</si>
  <si>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</si>
  <si>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</si>
  <si>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</si>
  <si>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</si>
  <si>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</si>
  <si>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</si>
  <si>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</si>
  <si>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</si>
  <si>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</si>
  <si>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</si>
  <si>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</si>
  <si>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</si>
  <si>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</si>
  <si>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</si>
  <si>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</si>
  <si>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</si>
  <si>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</si>
  <si>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</si>
  <si>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</si>
  <si>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</si>
  <si>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</si>
  <si>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</si>
  <si>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</si>
  <si>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</si>
  <si>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</si>
  <si>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</si>
  <si>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</si>
  <si>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</si>
  <si>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</si>
  <si>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</si>
  <si>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</si>
  <si>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</si>
  <si>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</si>
  <si>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</si>
  <si>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</si>
  <si>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</si>
  <si>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</si>
  <si>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</si>
  <si>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</si>
  <si>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</si>
  <si>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</si>
  <si>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</si>
  <si>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</si>
  <si>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</si>
  <si>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</si>
  <si>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</si>
  <si>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</si>
  <si>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</si>
  <si>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</si>
  <si>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</si>
  <si>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</si>
  <si>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</si>
  <si>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</si>
  <si>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</si>
  <si>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</si>
  <si>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</si>
  <si>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</si>
  <si>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</si>
  <si>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</si>
  <si>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</si>
  <si>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</si>
  <si>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</si>
  <si>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</si>
  <si>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</si>
  <si>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</si>
  <si>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</si>
  <si>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</si>
  <si>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</si>
  <si>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</si>
  <si>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</si>
  <si>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</si>
  <si>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</si>
  <si>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</si>
  <si>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</si>
  <si>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</si>
  <si>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</si>
  <si>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</si>
  <si>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</si>
  <si>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</si>
  <si>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</si>
  <si>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</si>
  <si>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</si>
  <si>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</si>
  <si>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</si>
  <si>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</si>
  <si>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</si>
  <si>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</si>
  <si>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</si>
  <si>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</si>
  <si>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</si>
  <si>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</si>
  <si>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</si>
  <si>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</si>
  <si>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</si>
  <si>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</si>
  <si>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</si>
  <si>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</si>
  <si>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</si>
  <si>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</si>
  <si>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</si>
  <si>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</si>
  <si>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</si>
  <si>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</si>
  <si>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</si>
  <si>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</si>
  <si>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</si>
  <si>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</si>
  <si>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</si>
  <si>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</si>
  <si>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</si>
  <si>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</si>
  <si>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</si>
  <si>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</si>
  <si>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</si>
  <si>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</si>
  <si>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</si>
  <si>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</si>
  <si>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</si>
  <si>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</si>
  <si>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</si>
  <si>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</si>
  <si>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</si>
  <si>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</si>
  <si>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</si>
  <si>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</si>
  <si>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</si>
  <si>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</si>
  <si>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</si>
  <si>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</si>
  <si>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</si>
  <si>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</si>
  <si>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</si>
  <si>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</si>
  <si>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</si>
  <si>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</si>
  <si>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</si>
  <si>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</si>
  <si>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島根県美郷町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</si>
  <si>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</si>
  <si>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</si>
  <si>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</si>
  <si>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</si>
  <si>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</si>
  <si>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</si>
  <si>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</si>
  <si>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</si>
  <si>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</si>
  <si>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</si>
  <si>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</si>
  <si>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</si>
  <si>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</si>
  <si>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</si>
  <si>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</si>
  <si>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</si>
  <si>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</si>
  <si>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</si>
  <si>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</si>
  <si>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</si>
  <si>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</si>
  <si>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</si>
  <si>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</si>
  <si>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</si>
  <si>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</si>
  <si>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</si>
  <si>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</si>
  <si>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</si>
  <si>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</si>
  <si>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</si>
  <si>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</si>
  <si>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</si>
  <si>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</si>
  <si>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</si>
  <si>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</si>
  <si>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</si>
  <si>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</si>
  <si>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</si>
  <si>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</si>
  <si>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</si>
  <si>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</si>
  <si>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</si>
  <si>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</si>
  <si>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</si>
  <si>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</si>
  <si>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</si>
  <si>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</si>
  <si>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</si>
  <si>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</si>
  <si>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</si>
  <si>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</si>
  <si>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</si>
  <si>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</si>
  <si>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</si>
  <si>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</si>
  <si>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</si>
  <si>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</si>
  <si>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</si>
  <si>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</si>
  <si>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</si>
  <si>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</si>
  <si>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</si>
  <si>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</si>
  <si>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</si>
  <si>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</si>
  <si>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</si>
  <si>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</si>
  <si>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</si>
  <si>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</si>
  <si>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</si>
  <si>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</si>
  <si>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</si>
  <si>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</si>
  <si>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</si>
  <si>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</si>
  <si>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</si>
  <si>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</si>
  <si>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</si>
  <si>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</si>
  <si>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</si>
  <si>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</si>
  <si>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</si>
  <si>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</si>
  <si>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</si>
  <si>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</si>
  <si>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</si>
  <si>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</si>
  <si>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</si>
  <si>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</si>
  <si>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</si>
  <si>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</si>
  <si>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</si>
  <si>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</si>
  <si>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</si>
  <si>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</si>
  <si>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</si>
  <si>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</si>
  <si>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</si>
  <si>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</si>
  <si>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</si>
  <si>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</si>
  <si>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</si>
  <si>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</si>
  <si>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</si>
  <si>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</si>
  <si>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</si>
  <si>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</si>
  <si>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</si>
  <si>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</si>
  <si>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</si>
  <si>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</si>
  <si>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</si>
  <si>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</si>
  <si>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</si>
  <si>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</si>
  <si>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</si>
  <si>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</si>
  <si>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</si>
  <si>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</si>
  <si>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</si>
  <si>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</si>
  <si>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</si>
  <si>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</si>
  <si>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</si>
  <si>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</si>
  <si>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</si>
  <si>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</si>
  <si>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</si>
  <si>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</si>
  <si>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</si>
  <si>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</si>
  <si>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</si>
  <si>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</si>
  <si>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</si>
  <si>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</si>
  <si>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</si>
  <si>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</si>
  <si>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</si>
  <si>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</si>
  <si>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</si>
  <si>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</si>
  <si>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</si>
  <si>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</si>
  <si>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</si>
  <si>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</si>
  <si>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</si>
  <si>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</si>
  <si>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</si>
  <si>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</si>
  <si>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</si>
  <si>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島根県美郷町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</si>
  <si>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</si>
  <si>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</si>
  <si>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</si>
  <si>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</si>
  <si>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</si>
  <si>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</si>
  <si>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</si>
  <si>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</si>
  <si>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</si>
  <si>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</si>
  <si>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</si>
  <si>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</si>
  <si>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</si>
  <si>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</si>
  <si>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</si>
  <si>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</si>
  <si>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</si>
  <si>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</si>
  <si>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</si>
  <si>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</si>
  <si>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君谷診療所特別会計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</si>
  <si>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</si>
  <si>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</si>
  <si>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</si>
  <si>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</si>
  <si>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</si>
  <si>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</si>
  <si>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</si>
  <si>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</si>
  <si>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</si>
  <si>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</si>
  <si>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</si>
  <si>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</si>
  <si>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</si>
  <si>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</si>
  <si>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</si>
  <si>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</si>
  <si>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</si>
  <si>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</si>
  <si>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</si>
  <si>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</si>
  <si>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</si>
  <si>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</si>
  <si>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</si>
  <si>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</si>
  <si>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</si>
  <si>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</si>
  <si>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</si>
  <si>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</si>
  <si>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</si>
  <si>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</si>
  <si>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</si>
  <si>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</si>
  <si>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</si>
  <si>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</si>
  <si>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</si>
  <si>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</si>
  <si>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</si>
  <si>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</si>
  <si>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</si>
  <si>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</si>
  <si>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</si>
  <si>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</si>
  <si>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</si>
  <si>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</si>
  <si>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</si>
  <si>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</si>
  <si>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</si>
  <si>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</si>
  <si>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</si>
  <si>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</si>
  <si>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</si>
  <si>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</si>
  <si>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</si>
  <si>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</si>
  <si>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</si>
  <si>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</si>
  <si>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</si>
  <si>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</si>
  <si>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</si>
  <si>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</si>
  <si>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</si>
  <si>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</si>
  <si>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</si>
  <si>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</si>
  <si>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</si>
  <si>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</si>
  <si>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</si>
  <si>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</si>
  <si>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</si>
  <si>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</si>
  <si>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</si>
  <si>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</si>
  <si>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</si>
  <si>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</si>
  <si>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</si>
  <si>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</si>
  <si>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</si>
  <si>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</si>
  <si>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</si>
  <si>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</si>
  <si>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</si>
  <si>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</si>
  <si>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</si>
  <si>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</si>
  <si>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</si>
  <si>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</si>
  <si>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</si>
  <si>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</si>
  <si>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</si>
  <si>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</si>
  <si>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</si>
  <si>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</si>
  <si>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</si>
  <si>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</si>
  <si>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</si>
  <si>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</si>
  <si>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</si>
  <si>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</si>
  <si>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</si>
  <si>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</si>
  <si>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</si>
  <si>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</si>
  <si>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</si>
  <si>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</si>
  <si>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</si>
  <si>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</si>
  <si>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</si>
  <si>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</si>
  <si>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</si>
  <si>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</si>
  <si>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</si>
  <si>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</si>
  <si>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</si>
  <si>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</si>
  <si>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</si>
  <si>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</si>
  <si>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</si>
  <si>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</si>
  <si>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</si>
  <si>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</si>
  <si>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</si>
  <si>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</si>
  <si>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</si>
  <si>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</si>
  <si>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</si>
  <si>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</si>
  <si>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</si>
  <si>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</si>
  <si>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</si>
  <si>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</si>
  <si>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</si>
  <si>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</si>
  <si>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</si>
  <si>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</si>
  <si>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</si>
  <si>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</si>
  <si>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</si>
  <si>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</si>
  <si>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</si>
  <si>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</si>
  <si>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</si>
  <si>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</si>
  <si>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</si>
  <si>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</si>
  <si>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</si>
  <si>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</si>
  <si>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</si>
  <si>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</si>
  <si>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</si>
  <si>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</si>
  <si>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</si>
  <si>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</si>
  <si>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</si>
  <si>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</si>
  <si>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1.78</t>
  </si>
  <si>
    <t>▲ 0.13</t>
  </si>
  <si>
    <t>一般会計</t>
  </si>
  <si>
    <t>簡易水道事業会計</t>
  </si>
  <si>
    <t>下水道事業会計</t>
  </si>
  <si>
    <t>国民健康保険特別会計</t>
  </si>
  <si>
    <t>君谷診療所特別会計</t>
  </si>
  <si>
    <t>国民健康保険診療所特別会計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</si>
  <si>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</si>
  <si>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</si>
  <si>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</si>
  <si>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</si>
  <si>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</si>
  <si>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</si>
  <si>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</si>
  <si>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</si>
  <si>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</si>
  <si>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邑智郡総合事務組合（一般会計）</t>
    <rPh sb="10" eb="14">
      <t>イッパンカイケイ</t>
    </rPh>
    <phoneticPr fontId="2"/>
  </si>
  <si>
    <t>島根県市町村総合事務組合（一般会計）</t>
    <rPh sb="0" eb="3">
      <t>シマネケン</t>
    </rPh>
    <rPh sb="3" eb="6">
      <t>シチョウソン</t>
    </rPh>
    <rPh sb="6" eb="12">
      <t>ソウゴウジムクミアイ</t>
    </rPh>
    <rPh sb="13" eb="17">
      <t>イッパンカイケイ</t>
    </rPh>
    <phoneticPr fontId="2"/>
  </si>
  <si>
    <t>公立邑智病院</t>
  </si>
  <si>
    <t>江津邑智消防組合</t>
  </si>
  <si>
    <t>邑智郡総合事務組合（介護保険事業特別会計）</t>
    <rPh sb="10" eb="14">
      <t>カイゴホケン</t>
    </rPh>
    <rPh sb="14" eb="20">
      <t>ジギョウトクベツカイケイ</t>
    </rPh>
    <phoneticPr fontId="2"/>
  </si>
  <si>
    <t>島根県後期高齢者医療広域連合（一般会計）</t>
    <rPh sb="15" eb="19">
      <t>イッパンカイケイ</t>
    </rPh>
    <phoneticPr fontId="2"/>
  </si>
  <si>
    <t>地域振興基金</t>
    <rPh sb="0" eb="6">
      <t>チイキシンコウキキン</t>
    </rPh>
    <phoneticPr fontId="5"/>
  </si>
  <si>
    <t>公共施設維持管理基金</t>
    <rPh sb="0" eb="4">
      <t>コウキョウシセツ</t>
    </rPh>
    <rPh sb="4" eb="10">
      <t>イジカンリキキン</t>
    </rPh>
    <phoneticPr fontId="2"/>
  </si>
  <si>
    <t>がんばれ美郷町寄付基金</t>
    <rPh sb="4" eb="7">
      <t>ミサトチョウ</t>
    </rPh>
    <rPh sb="7" eb="11">
      <t>キフキキン</t>
    </rPh>
    <phoneticPr fontId="2"/>
  </si>
  <si>
    <t>地域福祉振興基金</t>
    <rPh sb="0" eb="8">
      <t>チイキフクシシンコウキキン</t>
    </rPh>
    <phoneticPr fontId="2"/>
  </si>
  <si>
    <t>電算機器管理基金</t>
    <rPh sb="0" eb="8">
      <t>デンサンキキカンリキキン</t>
    </rPh>
    <phoneticPr fontId="2"/>
  </si>
  <si>
    <t>島根県後期高齢者医療広域連合（後期高齢者医療事業特別会計）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</si>
</sst>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BD99-4506-A8ED-3A1D2496A3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263330</c:v>
                </c:pt>
                <c:pt idx="1">
                  <c:v>350008</c:v>
                </c:pt>
                <c:pt idx="2">
                  <c:v>455848</c:v>
                </c:pt>
                <c:pt idx="3">
                  <c:v>185567</c:v>
                </c:pt>
                <c:pt idx="4">
                  <c:v>331044</c:v>
                </c:pt>
              </c:numCache>
            </c:numRef>
          </c:val>
          <c:smooth val="0"/>
          <c:extLst>
            <c:ext xmlns:c16="http://schemas.microsoft.com/office/drawing/2014/chart" uri="{C3380CC4-5D6E-409C-BE32-E72D297353CC}">
              <c16:uniqueId val="{00000001-BD99-4506-A8ED-3A1D2496A3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1.21</c:v>
                </c:pt>
                <c:pt idx="1">
                  <c:v>2.4300000000000002</c:v>
                </c:pt>
                <c:pt idx="2">
                  <c:v>4.68</c:v>
                </c:pt>
                <c:pt idx="3">
                  <c:v>4.68</c:v>
                </c:pt>
                <c:pt idx="4">
                  <c:v>3.85</c:v>
                </c:pt>
              </c:numCache>
            </c:numRef>
          </c:val>
          <c:extLst>
            <c:ext xmlns:c16="http://schemas.microsoft.com/office/drawing/2014/chart" uri="{C3380CC4-5D6E-409C-BE32-E72D297353CC}">
              <c16:uniqueId val="{00000000-A54F-4244-9A58-087266A126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29.19</c:v>
                </c:pt>
                <c:pt idx="1">
                  <c:v>28.38</c:v>
                </c:pt>
                <c:pt idx="2">
                  <c:v>26.69</c:v>
                </c:pt>
                <c:pt idx="3">
                  <c:v>27.5</c:v>
                </c:pt>
                <c:pt idx="4">
                  <c:v>30.17</c:v>
                </c:pt>
              </c:numCache>
            </c:numRef>
          </c:val>
          <c:extLst>
            <c:ext xmlns:c16="http://schemas.microsoft.com/office/drawing/2014/chart" uri="{C3380CC4-5D6E-409C-BE32-E72D297353CC}">
              <c16:uniqueId val="{00000001-A54F-4244-9A58-087266A126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-1.78</c:v>
                </c:pt>
                <c:pt idx="1">
                  <c:v>1.26</c:v>
                </c:pt>
                <c:pt idx="2">
                  <c:v>2.39</c:v>
                </c:pt>
                <c:pt idx="3">
                  <c:v>-0.13</c:v>
                </c:pt>
                <c:pt idx="4">
                  <c:v>1.18</c:v>
                </c:pt>
              </c:numCache>
            </c:numRef>
          </c:val>
          <c:smooth val="0"/>
          <c:extLst>
            <c:ext xmlns:c16="http://schemas.microsoft.com/office/drawing/2014/chart" uri="{C3380CC4-5D6E-409C-BE32-E72D297353CC}">
              <c16:uniqueId val="{00000002-A54F-4244-9A58-087266A126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0.17</c:v>
                </c:pt>
                <c:pt idx="4">
                  <c:v>#N/A</c:v>
                </c:pt>
                <c:pt idx="5">
                  <c:v>0.39</c:v>
                </c:pt>
                <c:pt idx="6">
                  <c:v>#N/A</c:v>
                </c:pt>
                <c:pt idx="7">
                  <c:v>0.27</c:v>
                </c:pt>
                <c:pt idx="8">
                  <c:v>0</c:v>
                </c:pt>
                <c:pt idx="9">
                  <c:v>0</c:v>
                </c:pt>
              </c:numCache>
            </c:numRef>
          </c:val>
          <c:extLst>
            <c:ext xmlns:c16="http://schemas.microsoft.com/office/drawing/2014/chart" uri="{C3380CC4-5D6E-409C-BE32-E72D297353CC}">
              <c16:uniqueId val="{00000000-D3DA-4372-BC63-8728D060D0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DA-4372-BC63-8728D060D0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DA-4372-BC63-8728D060D0A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0.11</c:v>
                </c:pt>
                <c:pt idx="4">
                  <c:v>#N/A</c:v>
                </c:pt>
                <c:pt idx="5">
                  <c:v>0.22</c:v>
                </c:pt>
                <c:pt idx="6">
                  <c:v>#N/A</c:v>
                </c:pt>
                <c:pt idx="7">
                  <c:v>0.34</c:v>
                </c:pt>
                <c:pt idx="8">
                  <c:v>#N/A</c:v>
                </c:pt>
                <c:pt idx="9">
                  <c:v>0</c:v>
                </c:pt>
              </c:numCache>
            </c:numRef>
          </c:val>
          <c:extLst>
            <c:ext xmlns:c16="http://schemas.microsoft.com/office/drawing/2014/chart" uri="{C3380CC4-5D6E-409C-BE32-E72D297353CC}">
              <c16:uniqueId val="{00000003-D3DA-4372-BC63-8728D060D0A3}"/>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3DA-4372-BC63-8728D060D0A3}"/>
            </c:ext>
          </c:extLst>
        </c:ser>
        <c:ser>
          <c:idx val="5"/>
          <c:order val="5"/>
          <c:tx>
            <c:strRef>
              <c:f>データシート!$A$32</c:f>
              <c:strCache>
                <c:ptCount val="1"/>
                <c:pt idx="0">
                  <c:v>君谷診療所特別会計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3DA-4372-BC63-8728D060D0A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0.05</c:v>
                </c:pt>
                <c:pt idx="6">
                  <c:v>#N/A</c:v>
                </c:pt>
                <c:pt idx="7">
                  <c:v>0.12</c:v>
                </c:pt>
                <c:pt idx="8">
                  <c:v>#N/A</c:v>
                </c:pt>
                <c:pt idx="9">
                  <c:v>0.31</c:v>
                </c:pt>
              </c:numCache>
            </c:numRef>
          </c:val>
          <c:extLst>
            <c:ext xmlns:c16="http://schemas.microsoft.com/office/drawing/2014/chart" uri="{C3380CC4-5D6E-409C-BE32-E72D297353CC}">
              <c16:uniqueId val="{00000006-D3DA-4372-BC63-8728D060D0A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7-D3DA-4372-BC63-8728D060D0A3}"/>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0.35</c:v>
                </c:pt>
                <c:pt idx="8">
                  <c:v>#N/A</c:v>
                </c:pt>
                <c:pt idx="9">
                  <c:v>1.18</c:v>
                </c:pt>
              </c:numCache>
            </c:numRef>
          </c:val>
          <c:extLst>
            <c:ext xmlns:c16="http://schemas.microsoft.com/office/drawing/2014/chart" uri="{C3380CC4-5D6E-409C-BE32-E72D297353CC}">
              <c16:uniqueId val="{00000008-D3DA-4372-BC63-8728D060D0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1.0900000000000001</c:v>
                </c:pt>
                <c:pt idx="2">
                  <c:v>#N/A</c:v>
                </c:pt>
                <c:pt idx="3">
                  <c:v>2.25</c:v>
                </c:pt>
                <c:pt idx="4">
                  <c:v>#N/A</c:v>
                </c:pt>
                <c:pt idx="5">
                  <c:v>4.47</c:v>
                </c:pt>
                <c:pt idx="6">
                  <c:v>#N/A</c:v>
                </c:pt>
                <c:pt idx="7">
                  <c:v>4.42</c:v>
                </c:pt>
                <c:pt idx="8">
                  <c:v>#N/A</c:v>
                </c:pt>
                <c:pt idx="9">
                  <c:v>3.84</c:v>
                </c:pt>
              </c:numCache>
            </c:numRef>
          </c:val>
          <c:extLst>
            <c:ext xmlns:c16="http://schemas.microsoft.com/office/drawing/2014/chart" uri="{C3380CC4-5D6E-409C-BE32-E72D297353CC}">
              <c16:uniqueId val="{00000009-D3DA-4372-BC63-8728D060D0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1075</c:v>
                </c:pt>
                <c:pt idx="5">
                  <c:v>1049</c:v>
                </c:pt>
                <c:pt idx="8">
                  <c:v>1018</c:v>
                </c:pt>
                <c:pt idx="11">
                  <c:v>1002</c:v>
                </c:pt>
                <c:pt idx="14">
                  <c:v>883</c:v>
                </c:pt>
              </c:numCache>
            </c:numRef>
          </c:val>
          <c:extLst>
            <c:ext xmlns:c16="http://schemas.microsoft.com/office/drawing/2014/chart" uri="{C3380CC4-5D6E-409C-BE32-E72D297353CC}">
              <c16:uniqueId val="{00000000-A33C-47E4-916F-0B3EFD03C6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3C-47E4-916F-0B3EFD03C6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20</c:v>
                </c:pt>
                <c:pt idx="6">
                  <c:v>20</c:v>
                </c:pt>
                <c:pt idx="9">
                  <c:v>9</c:v>
                </c:pt>
                <c:pt idx="12">
                  <c:v>7</c:v>
                </c:pt>
              </c:numCache>
            </c:numRef>
          </c:val>
          <c:extLst>
            <c:ext xmlns:c16="http://schemas.microsoft.com/office/drawing/2014/chart" uri="{C3380CC4-5D6E-409C-BE32-E72D297353CC}">
              <c16:uniqueId val="{00000002-A33C-47E4-916F-0B3EFD03C6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36</c:v>
                </c:pt>
                <c:pt idx="6">
                  <c:v>19</c:v>
                </c:pt>
                <c:pt idx="9">
                  <c:v>13</c:v>
                </c:pt>
                <c:pt idx="12">
                  <c:v>11</c:v>
                </c:pt>
              </c:numCache>
            </c:numRef>
          </c:val>
          <c:extLst>
            <c:ext xmlns:c16="http://schemas.microsoft.com/office/drawing/2014/chart" uri="{C3380CC4-5D6E-409C-BE32-E72D297353CC}">
              <c16:uniqueId val="{00000003-A33C-47E4-916F-0B3EFD03C6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186</c:v>
                </c:pt>
                <c:pt idx="3">
                  <c:v>189</c:v>
                </c:pt>
                <c:pt idx="6">
                  <c:v>191</c:v>
                </c:pt>
                <c:pt idx="9">
                  <c:v>196</c:v>
                </c:pt>
                <c:pt idx="12">
                  <c:v>210</c:v>
                </c:pt>
              </c:numCache>
            </c:numRef>
          </c:val>
          <c:extLst>
            <c:ext xmlns:c16="http://schemas.microsoft.com/office/drawing/2014/chart" uri="{C3380CC4-5D6E-409C-BE32-E72D297353CC}">
              <c16:uniqueId val="{00000004-A33C-47E4-916F-0B3EFD03C6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3C-47E4-916F-0B3EFD03C6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3C-47E4-916F-0B3EFD03C6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1177</c:v>
                </c:pt>
                <c:pt idx="3">
                  <c:v>1156</c:v>
                </c:pt>
                <c:pt idx="6">
                  <c:v>1149</c:v>
                </c:pt>
                <c:pt idx="9">
                  <c:v>1167</c:v>
                </c:pt>
                <c:pt idx="12">
                  <c:v>1057</c:v>
                </c:pt>
              </c:numCache>
            </c:numRef>
          </c:val>
          <c:extLst>
            <c:ext xmlns:c16="http://schemas.microsoft.com/office/drawing/2014/chart" uri="{C3380CC4-5D6E-409C-BE32-E72D297353CC}">
              <c16:uniqueId val="{00000007-A33C-47E4-916F-0B3EFD03C6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340</c:v>
                </c:pt>
                <c:pt idx="2">
                  <c:v>#N/A</c:v>
                </c:pt>
                <c:pt idx="3">
                  <c:v>#N/A</c:v>
                </c:pt>
                <c:pt idx="4">
                  <c:v>352</c:v>
                </c:pt>
                <c:pt idx="5">
                  <c:v>#N/A</c:v>
                </c:pt>
                <c:pt idx="6">
                  <c:v>#N/A</c:v>
                </c:pt>
                <c:pt idx="7">
                  <c:v>361</c:v>
                </c:pt>
                <c:pt idx="8">
                  <c:v>#N/A</c:v>
                </c:pt>
                <c:pt idx="9">
                  <c:v>#N/A</c:v>
                </c:pt>
                <c:pt idx="10">
                  <c:v>383</c:v>
                </c:pt>
                <c:pt idx="11">
                  <c:v>#N/A</c:v>
                </c:pt>
                <c:pt idx="12">
                  <c:v>#N/A</c:v>
                </c:pt>
                <c:pt idx="13">
                  <c:v>402</c:v>
                </c:pt>
                <c:pt idx="14">
                  <c:v>#N/A</c:v>
                </c:pt>
              </c:numCache>
            </c:numRef>
          </c:val>
          <c:smooth val="0"/>
          <c:extLst>
            <c:ext xmlns:c16="http://schemas.microsoft.com/office/drawing/2014/chart" uri="{C3380CC4-5D6E-409C-BE32-E72D297353CC}">
              <c16:uniqueId val="{00000008-A33C-47E4-916F-0B3EFD03C6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8011</c:v>
                </c:pt>
                <c:pt idx="5">
                  <c:v>8551</c:v>
                </c:pt>
                <c:pt idx="8">
                  <c:v>8075</c:v>
                </c:pt>
                <c:pt idx="11">
                  <c:v>8028</c:v>
                </c:pt>
                <c:pt idx="14">
                  <c:v>7996</c:v>
                </c:pt>
              </c:numCache>
            </c:numRef>
          </c:val>
          <c:extLst>
            <c:ext xmlns:c16="http://schemas.microsoft.com/office/drawing/2014/chart" uri="{C3380CC4-5D6E-409C-BE32-E72D297353CC}">
              <c16:uniqueId val="{00000000-FDBD-4E68-9D05-CF83F1C576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254</c:v>
                </c:pt>
                <c:pt idx="5">
                  <c:v>195</c:v>
                </c:pt>
                <c:pt idx="8">
                  <c:v>156</c:v>
                </c:pt>
                <c:pt idx="11">
                  <c:v>104</c:v>
                </c:pt>
                <c:pt idx="14">
                  <c:v>67</c:v>
                </c:pt>
              </c:numCache>
            </c:numRef>
          </c:val>
          <c:extLst>
            <c:ext xmlns:c16="http://schemas.microsoft.com/office/drawing/2014/chart" uri="{C3380CC4-5D6E-409C-BE32-E72D297353CC}">
              <c16:uniqueId val="{00000001-FDBD-4E68-9D05-CF83F1C576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2685</c:v>
                </c:pt>
                <c:pt idx="5">
                  <c:v>2377</c:v>
                </c:pt>
                <c:pt idx="8">
                  <c:v>2693</c:v>
                </c:pt>
                <c:pt idx="11">
                  <c:v>2848</c:v>
                </c:pt>
                <c:pt idx="14">
                  <c:v>2891</c:v>
                </c:pt>
              </c:numCache>
            </c:numRef>
          </c:val>
          <c:extLst>
            <c:ext xmlns:c16="http://schemas.microsoft.com/office/drawing/2014/chart" uri="{C3380CC4-5D6E-409C-BE32-E72D297353CC}">
              <c16:uniqueId val="{00000002-FDBD-4E68-9D05-CF83F1C576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BD-4E68-9D05-CF83F1C576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BD-4E68-9D05-CF83F1C576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BD-4E68-9D05-CF83F1C576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1337</c:v>
                </c:pt>
                <c:pt idx="3">
                  <c:v>1332</c:v>
                </c:pt>
                <c:pt idx="6">
                  <c:v>1294</c:v>
                </c:pt>
                <c:pt idx="9">
                  <c:v>1272</c:v>
                </c:pt>
                <c:pt idx="12">
                  <c:v>1259</c:v>
                </c:pt>
              </c:numCache>
            </c:numRef>
          </c:val>
          <c:extLst>
            <c:ext xmlns:c16="http://schemas.microsoft.com/office/drawing/2014/chart" uri="{C3380CC4-5D6E-409C-BE32-E72D297353CC}">
              <c16:uniqueId val="{00000006-FDBD-4E68-9D05-CF83F1C576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130</c:v>
                </c:pt>
                <c:pt idx="3">
                  <c:v>70</c:v>
                </c:pt>
                <c:pt idx="6">
                  <c:v>58</c:v>
                </c:pt>
                <c:pt idx="9">
                  <c:v>119</c:v>
                </c:pt>
                <c:pt idx="12">
                  <c:v>122</c:v>
                </c:pt>
              </c:numCache>
            </c:numRef>
          </c:val>
          <c:extLst>
            <c:ext xmlns:c16="http://schemas.microsoft.com/office/drawing/2014/chart" uri="{C3380CC4-5D6E-409C-BE32-E72D297353CC}">
              <c16:uniqueId val="{00000007-FDBD-4E68-9D05-CF83F1C576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1956</c:v>
                </c:pt>
                <c:pt idx="3">
                  <c:v>1875</c:v>
                </c:pt>
                <c:pt idx="6">
                  <c:v>1789</c:v>
                </c:pt>
                <c:pt idx="9">
                  <c:v>1643</c:v>
                </c:pt>
                <c:pt idx="12">
                  <c:v>1631</c:v>
                </c:pt>
              </c:numCache>
            </c:numRef>
          </c:val>
          <c:extLst>
            <c:ext xmlns:c16="http://schemas.microsoft.com/office/drawing/2014/chart" uri="{C3380CC4-5D6E-409C-BE32-E72D297353CC}">
              <c16:uniqueId val="{00000008-FDBD-4E68-9D05-CF83F1C576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c:v>
                </c:pt>
                <c:pt idx="3">
                  <c:v>46</c:v>
                </c:pt>
                <c:pt idx="6">
                  <c:v>25</c:v>
                </c:pt>
                <c:pt idx="9">
                  <c:v>17</c:v>
                </c:pt>
                <c:pt idx="12">
                  <c:v>10</c:v>
                </c:pt>
              </c:numCache>
            </c:numRef>
          </c:val>
          <c:extLst>
            <c:ext xmlns:c16="http://schemas.microsoft.com/office/drawing/2014/chart" uri="{C3380CC4-5D6E-409C-BE32-E72D297353CC}">
              <c16:uniqueId val="{00000009-FDBD-4E68-9D05-CF83F1C576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9632</c:v>
                </c:pt>
                <c:pt idx="3">
                  <c:v>10166</c:v>
                </c:pt>
                <c:pt idx="6">
                  <c:v>10504</c:v>
                </c:pt>
                <c:pt idx="9">
                  <c:v>9984</c:v>
                </c:pt>
                <c:pt idx="12">
                  <c:v>10112</c:v>
                </c:pt>
              </c:numCache>
            </c:numRef>
          </c:val>
          <c:extLst>
            <c:ext xmlns:c16="http://schemas.microsoft.com/office/drawing/2014/chart" uri="{C3380CC4-5D6E-409C-BE32-E72D297353CC}">
              <c16:uniqueId val="{0000000A-FDBD-4E68-9D05-CF83F1C576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2172</c:v>
                </c:pt>
                <c:pt idx="2">
                  <c:v>#N/A</c:v>
                </c:pt>
                <c:pt idx="3">
                  <c:v>#N/A</c:v>
                </c:pt>
                <c:pt idx="4">
                  <c:v>2367</c:v>
                </c:pt>
                <c:pt idx="5">
                  <c:v>#N/A</c:v>
                </c:pt>
                <c:pt idx="6">
                  <c:v>#N/A</c:v>
                </c:pt>
                <c:pt idx="7">
                  <c:v>2747</c:v>
                </c:pt>
                <c:pt idx="8">
                  <c:v>#N/A</c:v>
                </c:pt>
                <c:pt idx="9">
                  <c:v>#N/A</c:v>
                </c:pt>
                <c:pt idx="10">
                  <c:v>2054</c:v>
                </c:pt>
                <c:pt idx="11">
                  <c:v>#N/A</c:v>
                </c:pt>
                <c:pt idx="12">
                  <c:v>#N/A</c:v>
                </c:pt>
                <c:pt idx="13">
                  <c:v>2178</c:v>
                </c:pt>
                <c:pt idx="14">
                  <c:v>#N/A</c:v>
                </c:pt>
              </c:numCache>
            </c:numRef>
          </c:val>
          <c:smooth val="0"/>
          <c:extLst>
            <c:ext xmlns:c16="http://schemas.microsoft.com/office/drawing/2014/chart" uri="{C3380CC4-5D6E-409C-BE32-E72D297353CC}">
              <c16:uniqueId val="{0000000B-FDBD-4E68-9D05-CF83F1C576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1074</c:v>
                </c:pt>
                <c:pt idx="1">
                  <c:v>1075</c:v>
                </c:pt>
                <c:pt idx="2">
                  <c:v>1155</c:v>
                </c:pt>
              </c:numCache>
            </c:numRef>
          </c:val>
          <c:extLst>
            <c:ext xmlns:c16="http://schemas.microsoft.com/office/drawing/2014/chart" uri="{C3380CC4-5D6E-409C-BE32-E72D297353CC}">
              <c16:uniqueId val="{00000000-9626-4C2B-B093-FBE7F4213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689</c:v>
                </c:pt>
                <c:pt idx="1">
                  <c:v>695</c:v>
                </c:pt>
                <c:pt idx="2">
                  <c:v>717</c:v>
                </c:pt>
              </c:numCache>
            </c:numRef>
          </c:val>
          <c:extLst>
            <c:ext xmlns:c16="http://schemas.microsoft.com/office/drawing/2014/chart" uri="{C3380CC4-5D6E-409C-BE32-E72D297353CC}">
              <c16:uniqueId val="{00000001-9626-4C2B-B093-FBE7F4213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2312</c:v>
                </c:pt>
                <c:pt idx="1">
                  <c:v>2459</c:v>
                </c:pt>
                <c:pt idx="2">
                  <c:v>2349</c:v>
                </c:pt>
              </c:numCache>
            </c:numRef>
          </c:val>
          <c:extLst>
            <c:ext xmlns:c16="http://schemas.microsoft.com/office/drawing/2014/chart" uri="{C3380CC4-5D6E-409C-BE32-E72D297353CC}">
              <c16:uniqueId val="{00000002-9626-4C2B-B093-FBE7F4213A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4,134
4,104
282.92
7,488,680
7,277,471
147,326
3,829,598
10,111,604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人口減少や少子高齢化率が顕著な中山間地域の典型的な過疎の町であり、町内に中心となる産業がないこと等により、財政基盤が弱く、全国・県平均をかなり下回っている。全国的な賃上げの波は</a:t>
          </a:r>
          <a:r>
            <a:rPr lang="ja-JP" altLang="en-US" sz="1100" b="0" i="0" baseline="0">
              <a:solidFill>
                <a:schemeClr val="dk1"/>
              </a:solidFill>
              <a:effectLst/>
              <a:latin typeface="+mn-lt"/>
              <a:ea typeface="+mn-ea"/>
              <a:cs typeface="+mn-cs"/>
            </a:rPr>
            <a:t>あるものの、大幅な</a:t>
          </a:r>
          <a:r>
            <a:rPr lang="ja-JP" altLang="ja-JP" sz="1100" b="0" i="0" baseline="0">
              <a:solidFill>
                <a:schemeClr val="dk1"/>
              </a:solidFill>
              <a:effectLst/>
              <a:latin typeface="+mn-lt"/>
              <a:ea typeface="+mn-ea"/>
              <a:cs typeface="+mn-cs"/>
            </a:rPr>
            <a:t>税収増は見込めないため、事業の見直しや</a:t>
          </a:r>
          <a:r>
            <a:rPr lang="en-US" altLang="ja-JP" sz="1100" b="0" i="0" baseline="0">
              <a:solidFill>
                <a:schemeClr val="dk1"/>
              </a:solidFill>
              <a:effectLst/>
              <a:latin typeface="+mn-lt"/>
              <a:ea typeface="+mn-ea"/>
              <a:cs typeface="+mn-cs"/>
            </a:rPr>
            <a:t>DX</a:t>
          </a:r>
          <a:r>
            <a:rPr lang="ja-JP" altLang="ja-JP" sz="1100" b="0" i="0" baseline="0">
              <a:solidFill>
                <a:schemeClr val="dk1"/>
              </a:solidFill>
              <a:effectLst/>
              <a:latin typeface="+mn-lt"/>
              <a:ea typeface="+mn-ea"/>
              <a:cs typeface="+mn-cs"/>
            </a:rPr>
            <a:t>化による歳出の削減と長期総合計画・戦略にそった施策の重点化を徹底し、活気ある町づくりを展開しつつ、行政の効率化に努めることにより、財政の健全化を図る。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153609</xdr:rowOff>
    </xdr:to>
    <xdr:cxnSp macro="">
      <xdr:nvCxnSpPr>
        <xdr:cNvPr id="73" name="直線コネクタ 72"/>
        <xdr:cNvCxnSpPr/>
      </xdr:nvCxnSpPr>
      <xdr:spPr>
        <a:xfrm>
          <a:off x="3225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142119</xdr:rowOff>
    </xdr:to>
    <xdr:cxnSp macro="">
      <xdr:nvCxnSpPr>
        <xdr:cNvPr id="79" name="直線コネクタ 78"/>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過疎地域であるが故に自主財源に乏しく、財政基盤が弱いため投資的経費への地方債活用は欠かせず、公債費に係るものが</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％と最も高い。令和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会計年度任用職員の期末手当の支給などの人件費の増が大きい。数年後には</a:t>
          </a:r>
          <a:r>
            <a:rPr kumimoji="1" lang="ja-JP" altLang="ja-JP" sz="1100">
              <a:solidFill>
                <a:schemeClr val="dk1"/>
              </a:solidFill>
              <a:effectLst/>
              <a:latin typeface="+mn-lt"/>
              <a:ea typeface="+mn-ea"/>
              <a:cs typeface="+mn-cs"/>
            </a:rPr>
            <a:t>近年発行額の大きい地方債の償還の増、</a:t>
          </a:r>
          <a:r>
            <a:rPr kumimoji="1" lang="ja-JP" altLang="en-US" sz="1100">
              <a:solidFill>
                <a:schemeClr val="dk1"/>
              </a:solidFill>
              <a:effectLst/>
              <a:latin typeface="+mn-lt"/>
              <a:ea typeface="+mn-ea"/>
              <a:cs typeface="+mn-cs"/>
            </a:rPr>
            <a:t>ハード事業によって整備した大型施設の</a:t>
          </a:r>
          <a:r>
            <a:rPr kumimoji="1" lang="ja-JP" altLang="ja-JP" sz="1100">
              <a:solidFill>
                <a:schemeClr val="dk1"/>
              </a:solidFill>
              <a:effectLst/>
              <a:latin typeface="+mn-lt"/>
              <a:ea typeface="+mn-ea"/>
              <a:cs typeface="+mn-cs"/>
            </a:rPr>
            <a:t>維持管理経費といった物件費の増も想定され、近い将来に</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を超えないために経費削減を心掛ける必要が有る。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65</xdr:row>
      <xdr:rowOff>164719</xdr:rowOff>
    </xdr:to>
    <xdr:cxnSp macro="">
      <xdr:nvCxnSpPr>
        <xdr:cNvPr id="131" name="直線コネクタ 130"/>
        <xdr:cNvCxnSpPr/>
      </xdr:nvCxnSpPr>
      <xdr:spPr>
        <a:xfrm flipV="1">
          <a:off x="4114800" y="1126553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162433</xdr:rowOff>
    </xdr:from>
    <xdr:to>
      <xdr:col>19</xdr:col>
      <xdr:colOff>133350</xdr:colOff>
      <xdr:row>65</xdr:row>
      <xdr:rowOff>164719</xdr:rowOff>
    </xdr:to>
    <xdr:cxnSp macro="">
      <xdr:nvCxnSpPr>
        <xdr:cNvPr id="134" name="直線コネクタ 133"/>
        <xdr:cNvCxnSpPr/>
      </xdr:nvCxnSpPr>
      <xdr:spPr>
        <a:xfrm>
          <a:off x="3225800" y="11135233"/>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162433</xdr:rowOff>
    </xdr:from>
    <xdr:to>
      <xdr:col>15</xdr:col>
      <xdr:colOff>82550</xdr:colOff>
      <xdr:row>66</xdr:row>
      <xdr:rowOff>10160</xdr:rowOff>
    </xdr:to>
    <xdr:cxnSp macro="">
      <xdr:nvCxnSpPr>
        <xdr:cNvPr id="137" name="直線コネクタ 136"/>
        <xdr:cNvCxnSpPr/>
      </xdr:nvCxnSpPr>
      <xdr:spPr>
        <a:xfrm flipV="1">
          <a:off x="2336800" y="11135233"/>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2921</xdr:rowOff>
    </xdr:from>
    <xdr:to>
      <xdr:col>11</xdr:col>
      <xdr:colOff>31750</xdr:colOff>
      <xdr:row>66</xdr:row>
      <xdr:rowOff>10160</xdr:rowOff>
    </xdr:to>
    <xdr:cxnSp macro="">
      <xdr:nvCxnSpPr>
        <xdr:cNvPr id="140" name="直線コネクタ 139"/>
        <xdr:cNvCxnSpPr/>
      </xdr:nvCxnSpPr>
      <xdr:spPr>
        <a:xfrm>
          <a:off x="1447800" y="1131862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70485</xdr:rowOff>
    </xdr:from>
    <xdr:to>
      <xdr:col>23</xdr:col>
      <xdr:colOff>184150</xdr:colOff>
      <xdr:row>66</xdr:row>
      <xdr:rowOff>635</xdr:rowOff>
    </xdr:to>
    <xdr:sp macro="" textlink="">
      <xdr:nvSpPr>
        <xdr:cNvPr id="150" name="楕円 149"/>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42562</xdr:rowOff>
    </xdr:from>
    <xdr:ext cx="762000" cy="259045"/>
    <xdr:sp macro="" textlink="">
      <xdr:nvSpPr>
        <xdr:cNvPr id="151" name="財政構造の弾力性該当値テキスト"/>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113919</xdr:rowOff>
    </xdr:from>
    <xdr:to>
      <xdr:col>19</xdr:col>
      <xdr:colOff>184150</xdr:colOff>
      <xdr:row>66</xdr:row>
      <xdr:rowOff>44069</xdr:rowOff>
    </xdr:to>
    <xdr:sp macro="" textlink="">
      <xdr:nvSpPr>
        <xdr:cNvPr id="152" name="楕円 151"/>
        <xdr:cNvSpPr/>
      </xdr:nvSpPr>
      <xdr:spPr>
        <a:xfrm>
          <a:off x="40640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28846</xdr:rowOff>
    </xdr:from>
    <xdr:ext cx="736600" cy="259045"/>
    <xdr:sp macro="" textlink="">
      <xdr:nvSpPr>
        <xdr:cNvPr id="153" name="テキスト ボックス 152"/>
        <xdr:cNvSpPr txBox="1"/>
      </xdr:nvSpPr>
      <xdr:spPr>
        <a:xfrm>
          <a:off x="3733800" y="1134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111633</xdr:rowOff>
    </xdr:from>
    <xdr:to>
      <xdr:col>15</xdr:col>
      <xdr:colOff>133350</xdr:colOff>
      <xdr:row>65</xdr:row>
      <xdr:rowOff>41783</xdr:rowOff>
    </xdr:to>
    <xdr:sp macro="" textlink="">
      <xdr:nvSpPr>
        <xdr:cNvPr id="154" name="楕円 153"/>
        <xdr:cNvSpPr/>
      </xdr:nvSpPr>
      <xdr:spPr>
        <a:xfrm>
          <a:off x="31750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26560</xdr:rowOff>
    </xdr:from>
    <xdr:ext cx="762000" cy="259045"/>
    <xdr:sp macro="" textlink="">
      <xdr:nvSpPr>
        <xdr:cNvPr id="155" name="テキスト ボックス 154"/>
        <xdr:cNvSpPr txBox="1"/>
      </xdr:nvSpPr>
      <xdr:spPr>
        <a:xfrm>
          <a:off x="2844800" y="1117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123571</xdr:rowOff>
    </xdr:from>
    <xdr:to>
      <xdr:col>7</xdr:col>
      <xdr:colOff>31750</xdr:colOff>
      <xdr:row>66</xdr:row>
      <xdr:rowOff>53721</xdr:rowOff>
    </xdr:to>
    <xdr:sp macro="" textlink="">
      <xdr:nvSpPr>
        <xdr:cNvPr id="158" name="楕円 157"/>
        <xdr:cNvSpPr/>
      </xdr:nvSpPr>
      <xdr:spPr>
        <a:xfrm>
          <a:off x="1397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38498</xdr:rowOff>
    </xdr:from>
    <xdr:ext cx="762000" cy="259045"/>
    <xdr:sp macro="" textlink="">
      <xdr:nvSpPr>
        <xdr:cNvPr id="159" name="テキスト ボックス 158"/>
        <xdr:cNvSpPr txBox="1"/>
      </xdr:nvSpPr>
      <xdr:spPr>
        <a:xfrm>
          <a:off x="1066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類似団体平均に比べ</a:t>
          </a:r>
          <a:r>
            <a:rPr lang="ja-JP" altLang="en-US" sz="1100" b="0" i="0" baseline="0">
              <a:solidFill>
                <a:schemeClr val="dk1"/>
              </a:solidFill>
              <a:effectLst/>
              <a:latin typeface="+mn-lt"/>
              <a:ea typeface="+mn-ea"/>
              <a:cs typeface="+mn-cs"/>
            </a:rPr>
            <a:t>低く</a:t>
          </a:r>
          <a:r>
            <a:rPr lang="ja-JP" altLang="ja-JP" sz="1100" b="0" i="0" baseline="0">
              <a:solidFill>
                <a:schemeClr val="dk1"/>
              </a:solidFill>
              <a:effectLst/>
              <a:latin typeface="+mn-lt"/>
              <a:ea typeface="+mn-ea"/>
              <a:cs typeface="+mn-cs"/>
            </a:rPr>
            <a:t>なってい</a:t>
          </a:r>
          <a:r>
            <a:rPr lang="ja-JP" altLang="en-US" sz="1100" b="0" i="0" baseline="0">
              <a:solidFill>
                <a:schemeClr val="dk1"/>
              </a:solidFill>
              <a:effectLst/>
              <a:latin typeface="+mn-lt"/>
              <a:ea typeface="+mn-ea"/>
              <a:cs typeface="+mn-cs"/>
            </a:rPr>
            <a:t>たが、令和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年度は人件費・物件費ともに上昇し、類似団体平均に近づいてきている。会計</a:t>
          </a:r>
          <a:r>
            <a:rPr lang="ja-JP" altLang="ja-JP" sz="1100" b="0" i="0" baseline="0">
              <a:solidFill>
                <a:schemeClr val="dk1"/>
              </a:solidFill>
              <a:effectLst/>
              <a:latin typeface="+mn-lt"/>
              <a:ea typeface="+mn-ea"/>
              <a:cs typeface="+mn-cs"/>
            </a:rPr>
            <a:t>年度任用職員への期末・勤勉手当支給や賃上げによって</a:t>
          </a:r>
          <a:r>
            <a:rPr lang="ja-JP" altLang="en-US" sz="1100" b="0" i="0" baseline="0">
              <a:solidFill>
                <a:schemeClr val="dk1"/>
              </a:solidFill>
              <a:effectLst/>
              <a:latin typeface="+mn-lt"/>
              <a:ea typeface="+mn-ea"/>
              <a:cs typeface="+mn-cs"/>
            </a:rPr>
            <a:t>人件費は上昇し、</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新たに整備した施設や導入したシステムの保守管理経費が増加していることが要因となっている。人件費は</a:t>
          </a:r>
          <a:r>
            <a:rPr lang="ja-JP" altLang="en-US" sz="1100" b="0" i="0" baseline="0">
              <a:solidFill>
                <a:schemeClr val="dk1"/>
              </a:solidFill>
              <a:effectLst/>
              <a:latin typeface="+mn-lt"/>
              <a:ea typeface="+mn-ea"/>
              <a:cs typeface="+mn-cs"/>
            </a:rPr>
            <a:t>今後も賃上げの波によって上昇する見込みであるため、</a:t>
          </a:r>
          <a:r>
            <a:rPr lang="ja-JP" altLang="ja-JP" sz="1100" b="0" i="0" baseline="0">
              <a:solidFill>
                <a:schemeClr val="dk1"/>
              </a:solidFill>
              <a:effectLst/>
              <a:latin typeface="+mn-lt"/>
              <a:ea typeface="+mn-ea"/>
              <a:cs typeface="+mn-cs"/>
            </a:rPr>
            <a:t>物件費の抑制に努めて歳出を削減する必要がある。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114540</xdr:rowOff>
    </xdr:from>
    <xdr:to>
      <xdr:col>23</xdr:col>
      <xdr:colOff>133350</xdr:colOff>
      <xdr:row>81</xdr:row>
      <xdr:rowOff>137871</xdr:rowOff>
    </xdr:to>
    <xdr:cxnSp macro="">
      <xdr:nvCxnSpPr>
        <xdr:cNvPr id="193" name="直線コネクタ 192"/>
        <xdr:cNvCxnSpPr/>
      </xdr:nvCxnSpPr>
      <xdr:spPr>
        <a:xfrm>
          <a:off x="4114800" y="14001990"/>
          <a:ext cx="838200" cy="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122648</xdr:rowOff>
    </xdr:from>
    <xdr:ext cx="762000" cy="259045"/>
    <xdr:sp macro="" textlink="">
      <xdr:nvSpPr>
        <xdr:cNvPr id="194" name="人件費・物件費等の状況平均値テキスト"/>
        <xdr:cNvSpPr txBox="1"/>
      </xdr:nvSpPr>
      <xdr:spPr>
        <a:xfrm>
          <a:off x="5041900" y="14010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90937</xdr:rowOff>
    </xdr:from>
    <xdr:to>
      <xdr:col>19</xdr:col>
      <xdr:colOff>133350</xdr:colOff>
      <xdr:row>81</xdr:row>
      <xdr:rowOff>114540</xdr:rowOff>
    </xdr:to>
    <xdr:cxnSp macro="">
      <xdr:nvCxnSpPr>
        <xdr:cNvPr id="196" name="直線コネクタ 195"/>
        <xdr:cNvCxnSpPr/>
      </xdr:nvCxnSpPr>
      <xdr:spPr>
        <a:xfrm>
          <a:off x="3225800" y="1397838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90937</xdr:rowOff>
    </xdr:from>
    <xdr:to>
      <xdr:col>15</xdr:col>
      <xdr:colOff>82550</xdr:colOff>
      <xdr:row>81</xdr:row>
      <xdr:rowOff>98902</xdr:rowOff>
    </xdr:to>
    <xdr:cxnSp macro="">
      <xdr:nvCxnSpPr>
        <xdr:cNvPr id="199" name="直線コネクタ 198"/>
        <xdr:cNvCxnSpPr/>
      </xdr:nvCxnSpPr>
      <xdr:spPr>
        <a:xfrm flipV="1">
          <a:off x="2336800" y="13978387"/>
          <a:ext cx="889000"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82414</xdr:rowOff>
    </xdr:from>
    <xdr:to>
      <xdr:col>11</xdr:col>
      <xdr:colOff>31750</xdr:colOff>
      <xdr:row>81</xdr:row>
      <xdr:rowOff>98902</xdr:rowOff>
    </xdr:to>
    <xdr:cxnSp macro="">
      <xdr:nvCxnSpPr>
        <xdr:cNvPr id="202" name="直線コネクタ 201"/>
        <xdr:cNvCxnSpPr/>
      </xdr:nvCxnSpPr>
      <xdr:spPr>
        <a:xfrm>
          <a:off x="1447800" y="13969864"/>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87071</xdr:rowOff>
    </xdr:from>
    <xdr:to>
      <xdr:col>23</xdr:col>
      <xdr:colOff>184150</xdr:colOff>
      <xdr:row>82</xdr:row>
      <xdr:rowOff>17221</xdr:rowOff>
    </xdr:to>
    <xdr:sp macro="" textlink="">
      <xdr:nvSpPr>
        <xdr:cNvPr id="212" name="楕円 211"/>
        <xdr:cNvSpPr/>
      </xdr:nvSpPr>
      <xdr:spPr>
        <a:xfrm>
          <a:off x="4902200" y="1397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8348</xdr:rowOff>
    </xdr:from>
    <xdr:ext cx="762000" cy="259045"/>
    <xdr:sp macro="" textlink="">
      <xdr:nvSpPr>
        <xdr:cNvPr id="213" name="人件費・物件費等の状況該当値テキスト"/>
        <xdr:cNvSpPr txBox="1"/>
      </xdr:nvSpPr>
      <xdr:spPr>
        <a:xfrm>
          <a:off x="5041900" y="1389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63740</xdr:rowOff>
    </xdr:from>
    <xdr:to>
      <xdr:col>19</xdr:col>
      <xdr:colOff>184150</xdr:colOff>
      <xdr:row>81</xdr:row>
      <xdr:rowOff>165340</xdr:rowOff>
    </xdr:to>
    <xdr:sp macro="" textlink="">
      <xdr:nvSpPr>
        <xdr:cNvPr id="214" name="楕円 213"/>
        <xdr:cNvSpPr/>
      </xdr:nvSpPr>
      <xdr:spPr>
        <a:xfrm>
          <a:off x="4064000" y="139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4067</xdr:rowOff>
    </xdr:from>
    <xdr:ext cx="736600" cy="259045"/>
    <xdr:sp macro="" textlink="">
      <xdr:nvSpPr>
        <xdr:cNvPr id="215" name="テキスト ボックス 214"/>
        <xdr:cNvSpPr txBox="1"/>
      </xdr:nvSpPr>
      <xdr:spPr>
        <a:xfrm>
          <a:off x="3733800" y="1372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40137</xdr:rowOff>
    </xdr:from>
    <xdr:to>
      <xdr:col>15</xdr:col>
      <xdr:colOff>133350</xdr:colOff>
      <xdr:row>81</xdr:row>
      <xdr:rowOff>141737</xdr:rowOff>
    </xdr:to>
    <xdr:sp macro="" textlink="">
      <xdr:nvSpPr>
        <xdr:cNvPr id="216" name="楕円 215"/>
        <xdr:cNvSpPr/>
      </xdr:nvSpPr>
      <xdr:spPr>
        <a:xfrm>
          <a:off x="3175000" y="139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151914</xdr:rowOff>
    </xdr:from>
    <xdr:ext cx="762000" cy="259045"/>
    <xdr:sp macro="" textlink="">
      <xdr:nvSpPr>
        <xdr:cNvPr id="217" name="テキスト ボックス 216"/>
        <xdr:cNvSpPr txBox="1"/>
      </xdr:nvSpPr>
      <xdr:spPr>
        <a:xfrm>
          <a:off x="2844800" y="1369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48102</xdr:rowOff>
    </xdr:from>
    <xdr:to>
      <xdr:col>11</xdr:col>
      <xdr:colOff>82550</xdr:colOff>
      <xdr:row>81</xdr:row>
      <xdr:rowOff>149702</xdr:rowOff>
    </xdr:to>
    <xdr:sp macro="" textlink="">
      <xdr:nvSpPr>
        <xdr:cNvPr id="218" name="楕円 217"/>
        <xdr:cNvSpPr/>
      </xdr:nvSpPr>
      <xdr:spPr>
        <a:xfrm>
          <a:off x="2286000" y="139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159879</xdr:rowOff>
    </xdr:from>
    <xdr:ext cx="762000" cy="259045"/>
    <xdr:sp macro="" textlink="">
      <xdr:nvSpPr>
        <xdr:cNvPr id="219" name="テキスト ボックス 218"/>
        <xdr:cNvSpPr txBox="1"/>
      </xdr:nvSpPr>
      <xdr:spPr>
        <a:xfrm>
          <a:off x="1955800" y="137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31614</xdr:rowOff>
    </xdr:from>
    <xdr:to>
      <xdr:col>7</xdr:col>
      <xdr:colOff>31750</xdr:colOff>
      <xdr:row>81</xdr:row>
      <xdr:rowOff>133214</xdr:rowOff>
    </xdr:to>
    <xdr:sp macro="" textlink="">
      <xdr:nvSpPr>
        <xdr:cNvPr id="220" name="楕円 219"/>
        <xdr:cNvSpPr/>
      </xdr:nvSpPr>
      <xdr:spPr>
        <a:xfrm>
          <a:off x="1397000" y="13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143391</xdr:rowOff>
    </xdr:from>
    <xdr:ext cx="762000" cy="259045"/>
    <xdr:sp macro="" textlink="">
      <xdr:nvSpPr>
        <xdr:cNvPr id="221" name="テキスト ボックス 220"/>
        <xdr:cNvSpPr txBox="1"/>
      </xdr:nvSpPr>
      <xdr:spPr>
        <a:xfrm>
          <a:off x="1066800" y="1368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国人勧と同水準の給与表を維持しているため、近年の変化は特にない。国、類似団体及び地域民間企業の平均給与の状況を踏まえ、給与の適正化に努める。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91694</xdr:rowOff>
    </xdr:to>
    <xdr:cxnSp macro="">
      <xdr:nvCxnSpPr>
        <xdr:cNvPr id="253" name="直線コネクタ 252"/>
        <xdr:cNvCxnSpPr/>
      </xdr:nvCxnSpPr>
      <xdr:spPr>
        <a:xfrm flipV="1">
          <a:off x="16179800" y="15159989"/>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91694</xdr:rowOff>
    </xdr:from>
    <xdr:to>
      <xdr:col>77</xdr:col>
      <xdr:colOff>44450</xdr:colOff>
      <xdr:row>88</xdr:row>
      <xdr:rowOff>130302</xdr:rowOff>
    </xdr:to>
    <xdr:cxnSp macro="">
      <xdr:nvCxnSpPr>
        <xdr:cNvPr id="256" name="直線コネクタ 255"/>
        <xdr:cNvCxnSpPr/>
      </xdr:nvCxnSpPr>
      <xdr:spPr>
        <a:xfrm flipV="1">
          <a:off x="15290800" y="151792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110998</xdr:rowOff>
    </xdr:from>
    <xdr:to>
      <xdr:col>72</xdr:col>
      <xdr:colOff>203200</xdr:colOff>
      <xdr:row>88</xdr:row>
      <xdr:rowOff>130302</xdr:rowOff>
    </xdr:to>
    <xdr:cxnSp macro="">
      <xdr:nvCxnSpPr>
        <xdr:cNvPr id="259" name="直線コネクタ 258"/>
        <xdr:cNvCxnSpPr/>
      </xdr:nvCxnSpPr>
      <xdr:spPr>
        <a:xfrm>
          <a:off x="14401800" y="151985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106172</xdr:rowOff>
    </xdr:from>
    <xdr:to>
      <xdr:col>68</xdr:col>
      <xdr:colOff>152400</xdr:colOff>
      <xdr:row>88</xdr:row>
      <xdr:rowOff>110998</xdr:rowOff>
    </xdr:to>
    <xdr:cxnSp macro="">
      <xdr:nvCxnSpPr>
        <xdr:cNvPr id="262" name="直線コネクタ 261"/>
        <xdr:cNvCxnSpPr/>
      </xdr:nvCxnSpPr>
      <xdr:spPr>
        <a:xfrm>
          <a:off x="13512800" y="151937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2" name="楕円 271"/>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3" name="給与水準   （国との比較）該当値テキスト"/>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40894</xdr:rowOff>
    </xdr:from>
    <xdr:to>
      <xdr:col>77</xdr:col>
      <xdr:colOff>95250</xdr:colOff>
      <xdr:row>88</xdr:row>
      <xdr:rowOff>142494</xdr:rowOff>
    </xdr:to>
    <xdr:sp macro="" textlink="">
      <xdr:nvSpPr>
        <xdr:cNvPr id="274" name="楕円 273"/>
        <xdr:cNvSpPr/>
      </xdr:nvSpPr>
      <xdr:spPr>
        <a:xfrm>
          <a:off x="16129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127271</xdr:rowOff>
    </xdr:from>
    <xdr:ext cx="736600" cy="259045"/>
    <xdr:sp macro="" textlink="">
      <xdr:nvSpPr>
        <xdr:cNvPr id="275" name="テキスト ボックス 274"/>
        <xdr:cNvSpPr txBox="1"/>
      </xdr:nvSpPr>
      <xdr:spPr>
        <a:xfrm>
          <a:off x="15798800" y="1521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79502</xdr:rowOff>
    </xdr:from>
    <xdr:to>
      <xdr:col>73</xdr:col>
      <xdr:colOff>44450</xdr:colOff>
      <xdr:row>89</xdr:row>
      <xdr:rowOff>9652</xdr:rowOff>
    </xdr:to>
    <xdr:sp macro="" textlink="">
      <xdr:nvSpPr>
        <xdr:cNvPr id="276" name="楕円 275"/>
        <xdr:cNvSpPr/>
      </xdr:nvSpPr>
      <xdr:spPr>
        <a:xfrm>
          <a:off x="15240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165879</xdr:rowOff>
    </xdr:from>
    <xdr:ext cx="762000" cy="259045"/>
    <xdr:sp macro="" textlink="">
      <xdr:nvSpPr>
        <xdr:cNvPr id="277" name="テキスト ボックス 276"/>
        <xdr:cNvSpPr txBox="1"/>
      </xdr:nvSpPr>
      <xdr:spPr>
        <a:xfrm>
          <a:off x="14909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60198</xdr:rowOff>
    </xdr:from>
    <xdr:to>
      <xdr:col>68</xdr:col>
      <xdr:colOff>203200</xdr:colOff>
      <xdr:row>88</xdr:row>
      <xdr:rowOff>161798</xdr:rowOff>
    </xdr:to>
    <xdr:sp macro="" textlink="">
      <xdr:nvSpPr>
        <xdr:cNvPr id="278" name="楕円 277"/>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146575</xdr:rowOff>
    </xdr:from>
    <xdr:ext cx="762000" cy="259045"/>
    <xdr:sp macro="" textlink="">
      <xdr:nvSpPr>
        <xdr:cNvPr id="279" name="テキスト ボックス 278"/>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55372</xdr:rowOff>
    </xdr:from>
    <xdr:to>
      <xdr:col>64</xdr:col>
      <xdr:colOff>152400</xdr:colOff>
      <xdr:row>88</xdr:row>
      <xdr:rowOff>156972</xdr:rowOff>
    </xdr:to>
    <xdr:sp macro="" textlink="">
      <xdr:nvSpPr>
        <xdr:cNvPr id="280" name="楕円 279"/>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141749</xdr:rowOff>
    </xdr:from>
    <xdr:ext cx="762000" cy="259045"/>
    <xdr:sp macro="" textlink="">
      <xdr:nvSpPr>
        <xdr:cNvPr id="281" name="テキスト ボックス 280"/>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第２次定員適正化計画を策定し、Ｈ</a:t>
          </a:r>
          <a:r>
            <a:rPr kumimoji="1" lang="en-US" altLang="ja-JP" sz="1100">
              <a:solidFill>
                <a:schemeClr val="dk1"/>
              </a:solidFill>
              <a:effectLst/>
              <a:latin typeface="+mn-lt"/>
              <a:ea typeface="+mn-ea"/>
              <a:cs typeface="+mn-cs"/>
            </a:rPr>
            <a:t>27.4.1</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名にするという目標を掲げて努力した結果、達成することができた。それ以降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は減少傾向にある。しかし</a:t>
          </a:r>
          <a:r>
            <a:rPr kumimoji="1" lang="ja-JP" altLang="ja-JP" sz="1100">
              <a:solidFill>
                <a:schemeClr val="dk1"/>
              </a:solidFill>
              <a:effectLst/>
              <a:latin typeface="+mn-lt"/>
              <a:ea typeface="+mn-ea"/>
              <a:cs typeface="+mn-cs"/>
            </a:rPr>
            <a:t>人口減少によって職員比率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増加する傾向にある。事業量と町の全体的な規模を鑑みながら、適正な人員配置に務める。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56666</xdr:rowOff>
    </xdr:from>
    <xdr:to>
      <xdr:col>81</xdr:col>
      <xdr:colOff>44450</xdr:colOff>
      <xdr:row>59</xdr:row>
      <xdr:rowOff>57126</xdr:rowOff>
    </xdr:to>
    <xdr:cxnSp macro="">
      <xdr:nvCxnSpPr>
        <xdr:cNvPr id="317" name="直線コネクタ 316"/>
        <xdr:cNvCxnSpPr/>
      </xdr:nvCxnSpPr>
      <xdr:spPr>
        <a:xfrm flipV="1">
          <a:off x="16179800" y="10172216"/>
          <a:ext cx="8382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50002</xdr:rowOff>
    </xdr:from>
    <xdr:to>
      <xdr:col>77</xdr:col>
      <xdr:colOff>44450</xdr:colOff>
      <xdr:row>59</xdr:row>
      <xdr:rowOff>57126</xdr:rowOff>
    </xdr:to>
    <xdr:cxnSp macro="">
      <xdr:nvCxnSpPr>
        <xdr:cNvPr id="320" name="直線コネクタ 319"/>
        <xdr:cNvCxnSpPr/>
      </xdr:nvCxnSpPr>
      <xdr:spPr>
        <a:xfrm>
          <a:off x="15290800" y="10165552"/>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42418</xdr:rowOff>
    </xdr:from>
    <xdr:to>
      <xdr:col>72</xdr:col>
      <xdr:colOff>203200</xdr:colOff>
      <xdr:row>59</xdr:row>
      <xdr:rowOff>50002</xdr:rowOff>
    </xdr:to>
    <xdr:cxnSp macro="">
      <xdr:nvCxnSpPr>
        <xdr:cNvPr id="323" name="直線コネクタ 322"/>
        <xdr:cNvCxnSpPr/>
      </xdr:nvCxnSpPr>
      <xdr:spPr>
        <a:xfrm>
          <a:off x="14401800" y="10157968"/>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38396</xdr:rowOff>
    </xdr:from>
    <xdr:to>
      <xdr:col>68</xdr:col>
      <xdr:colOff>152400</xdr:colOff>
      <xdr:row>59</xdr:row>
      <xdr:rowOff>42418</xdr:rowOff>
    </xdr:to>
    <xdr:cxnSp macro="">
      <xdr:nvCxnSpPr>
        <xdr:cNvPr id="326" name="直線コネクタ 325"/>
        <xdr:cNvCxnSpPr/>
      </xdr:nvCxnSpPr>
      <xdr:spPr>
        <a:xfrm>
          <a:off x="13512800" y="1015394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5866</xdr:rowOff>
    </xdr:from>
    <xdr:to>
      <xdr:col>81</xdr:col>
      <xdr:colOff>95250</xdr:colOff>
      <xdr:row>59</xdr:row>
      <xdr:rowOff>107466</xdr:rowOff>
    </xdr:to>
    <xdr:sp macro="" textlink="">
      <xdr:nvSpPr>
        <xdr:cNvPr id="336" name="楕円 335"/>
        <xdr:cNvSpPr/>
      </xdr:nvSpPr>
      <xdr:spPr>
        <a:xfrm>
          <a:off x="169672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22393</xdr:rowOff>
    </xdr:from>
    <xdr:ext cx="762000" cy="259045"/>
    <xdr:sp macro="" textlink="">
      <xdr:nvSpPr>
        <xdr:cNvPr id="337" name="定員管理の状況該当値テキスト"/>
        <xdr:cNvSpPr txBox="1"/>
      </xdr:nvSpPr>
      <xdr:spPr>
        <a:xfrm>
          <a:off x="17106900" y="99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6326</xdr:rowOff>
    </xdr:from>
    <xdr:to>
      <xdr:col>77</xdr:col>
      <xdr:colOff>95250</xdr:colOff>
      <xdr:row>59</xdr:row>
      <xdr:rowOff>107926</xdr:rowOff>
    </xdr:to>
    <xdr:sp macro="" textlink="">
      <xdr:nvSpPr>
        <xdr:cNvPr id="338" name="楕円 337"/>
        <xdr:cNvSpPr/>
      </xdr:nvSpPr>
      <xdr:spPr>
        <a:xfrm>
          <a:off x="16129000" y="101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118103</xdr:rowOff>
    </xdr:from>
    <xdr:ext cx="736600" cy="259045"/>
    <xdr:sp macro="" textlink="">
      <xdr:nvSpPr>
        <xdr:cNvPr id="339" name="テキスト ボックス 338"/>
        <xdr:cNvSpPr txBox="1"/>
      </xdr:nvSpPr>
      <xdr:spPr>
        <a:xfrm>
          <a:off x="15798800" y="989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170652</xdr:rowOff>
    </xdr:from>
    <xdr:to>
      <xdr:col>73</xdr:col>
      <xdr:colOff>44450</xdr:colOff>
      <xdr:row>59</xdr:row>
      <xdr:rowOff>100802</xdr:rowOff>
    </xdr:to>
    <xdr:sp macro="" textlink="">
      <xdr:nvSpPr>
        <xdr:cNvPr id="340" name="楕円 339"/>
        <xdr:cNvSpPr/>
      </xdr:nvSpPr>
      <xdr:spPr>
        <a:xfrm>
          <a:off x="15240000" y="101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110979</xdr:rowOff>
    </xdr:from>
    <xdr:ext cx="762000" cy="259045"/>
    <xdr:sp macro="" textlink="">
      <xdr:nvSpPr>
        <xdr:cNvPr id="341" name="テキスト ボックス 340"/>
        <xdr:cNvSpPr txBox="1"/>
      </xdr:nvSpPr>
      <xdr:spPr>
        <a:xfrm>
          <a:off x="14909800" y="988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163068</xdr:rowOff>
    </xdr:from>
    <xdr:to>
      <xdr:col>68</xdr:col>
      <xdr:colOff>203200</xdr:colOff>
      <xdr:row>59</xdr:row>
      <xdr:rowOff>93218</xdr:rowOff>
    </xdr:to>
    <xdr:sp macro="" textlink="">
      <xdr:nvSpPr>
        <xdr:cNvPr id="342" name="楕円 341"/>
        <xdr:cNvSpPr/>
      </xdr:nvSpPr>
      <xdr:spPr>
        <a:xfrm>
          <a:off x="14351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103395</xdr:rowOff>
    </xdr:from>
    <xdr:ext cx="762000" cy="259045"/>
    <xdr:sp macro="" textlink="">
      <xdr:nvSpPr>
        <xdr:cNvPr id="343" name="テキスト ボックス 342"/>
        <xdr:cNvSpPr txBox="1"/>
      </xdr:nvSpPr>
      <xdr:spPr>
        <a:xfrm>
          <a:off x="14020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159046</xdr:rowOff>
    </xdr:from>
    <xdr:to>
      <xdr:col>64</xdr:col>
      <xdr:colOff>152400</xdr:colOff>
      <xdr:row>59</xdr:row>
      <xdr:rowOff>89196</xdr:rowOff>
    </xdr:to>
    <xdr:sp macro="" textlink="">
      <xdr:nvSpPr>
        <xdr:cNvPr id="344" name="楕円 343"/>
        <xdr:cNvSpPr/>
      </xdr:nvSpPr>
      <xdr:spPr>
        <a:xfrm>
          <a:off x="134620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99373</xdr:rowOff>
    </xdr:from>
    <xdr:ext cx="762000" cy="259045"/>
    <xdr:sp macro="" textlink="">
      <xdr:nvSpPr>
        <xdr:cNvPr id="345" name="テキスト ボックス 344"/>
        <xdr:cNvSpPr txBox="1"/>
      </xdr:nvSpPr>
      <xdr:spPr>
        <a:xfrm>
          <a:off x="13131800" y="98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国・県平均を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上回っ</a:t>
          </a:r>
          <a:r>
            <a:rPr lang="ja-JP" altLang="en-US" sz="1100" b="0" i="0" baseline="0">
              <a:solidFill>
                <a:schemeClr val="dk1"/>
              </a:solidFill>
              <a:effectLst/>
              <a:latin typeface="+mn-lt"/>
              <a:ea typeface="+mn-ea"/>
              <a:cs typeface="+mn-cs"/>
            </a:rPr>
            <a:t>ており、単年だとすでに</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％を超えている。近年地方債を財源とした大型の整備事業が相次いだため、令和</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年からはそれらの償還が始まり公債費は徐々に増大していく。また、今</a:t>
          </a:r>
          <a:r>
            <a:rPr lang="ja-JP" altLang="ja-JP" sz="1100" b="0" i="0" baseline="0">
              <a:solidFill>
                <a:schemeClr val="dk1"/>
              </a:solidFill>
              <a:effectLst/>
              <a:latin typeface="+mn-lt"/>
              <a:ea typeface="+mn-ea"/>
              <a:cs typeface="+mn-cs"/>
            </a:rPr>
            <a:t>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地方債を財源として控えている大規模な事業計画があるため、これから５～７年間は公債費の上昇は免れない。他の財源を確保し起債依存型の事業実施を見直し、地方債発行額の上限枠設定や</a:t>
          </a:r>
          <a:r>
            <a:rPr lang="ja-JP" altLang="en-US" sz="1100" b="0" i="0" baseline="0">
              <a:solidFill>
                <a:schemeClr val="dk1"/>
              </a:solidFill>
              <a:effectLst/>
              <a:latin typeface="+mn-lt"/>
              <a:ea typeface="+mn-ea"/>
              <a:cs typeface="+mn-cs"/>
            </a:rPr>
            <a:t>利率見直しのタイミングでの</a:t>
          </a:r>
          <a:r>
            <a:rPr lang="ja-JP" altLang="ja-JP" sz="1100" b="0" i="0" baseline="0">
              <a:solidFill>
                <a:schemeClr val="dk1"/>
              </a:solidFill>
              <a:effectLst/>
              <a:latin typeface="+mn-lt"/>
              <a:ea typeface="+mn-ea"/>
              <a:cs typeface="+mn-cs"/>
            </a:rPr>
            <a:t>繰り上げ償還も視野に入れながら、</a:t>
          </a:r>
          <a:r>
            <a:rPr lang="ja-JP" altLang="en-US" sz="1100" b="0" i="0" baseline="0">
              <a:solidFill>
                <a:schemeClr val="dk1"/>
              </a:solidFill>
              <a:effectLst/>
              <a:latin typeface="+mn-lt"/>
              <a:ea typeface="+mn-ea"/>
              <a:cs typeface="+mn-cs"/>
            </a:rPr>
            <a:t>単年で</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％を超えないことを目標とする。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60537</xdr:rowOff>
    </xdr:to>
    <xdr:cxnSp macro="">
      <xdr:nvCxnSpPr>
        <xdr:cNvPr id="378" name="直線コネクタ 377"/>
        <xdr:cNvCxnSpPr/>
      </xdr:nvCxnSpPr>
      <xdr:spPr>
        <a:xfrm>
          <a:off x="16179800" y="75802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36406</xdr:rowOff>
    </xdr:to>
    <xdr:cxnSp macro="">
      <xdr:nvCxnSpPr>
        <xdr:cNvPr id="381" name="直線コネクタ 380"/>
        <xdr:cNvCxnSpPr/>
      </xdr:nvCxnSpPr>
      <xdr:spPr>
        <a:xfrm>
          <a:off x="15290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28363</xdr:rowOff>
    </xdr:from>
    <xdr:to>
      <xdr:col>72</xdr:col>
      <xdr:colOff>203200</xdr:colOff>
      <xdr:row>44</xdr:row>
      <xdr:rowOff>36406</xdr:rowOff>
    </xdr:to>
    <xdr:cxnSp macro="">
      <xdr:nvCxnSpPr>
        <xdr:cNvPr id="384" name="直線コネクタ 383"/>
        <xdr:cNvCxnSpPr/>
      </xdr:nvCxnSpPr>
      <xdr:spPr>
        <a:xfrm flipV="1">
          <a:off x="14401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36406</xdr:rowOff>
    </xdr:to>
    <xdr:cxnSp macro="">
      <xdr:nvCxnSpPr>
        <xdr:cNvPr id="387" name="直線コネクタ 386"/>
        <xdr:cNvCxnSpPr/>
      </xdr:nvCxnSpPr>
      <xdr:spPr>
        <a:xfrm>
          <a:off x="13512800" y="753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397" name="楕円 396"/>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398" name="公債費負担の状況該当値テキスト"/>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399" name="楕円 398"/>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0" name="テキスト ボックス 399"/>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149013</xdr:rowOff>
    </xdr:from>
    <xdr:to>
      <xdr:col>73</xdr:col>
      <xdr:colOff>44450</xdr:colOff>
      <xdr:row>44</xdr:row>
      <xdr:rowOff>79163</xdr:rowOff>
    </xdr:to>
    <xdr:sp macro="" textlink="">
      <xdr:nvSpPr>
        <xdr:cNvPr id="401" name="楕円 400"/>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63940</xdr:rowOff>
    </xdr:from>
    <xdr:ext cx="762000" cy="259045"/>
    <xdr:sp macro="" textlink="">
      <xdr:nvSpPr>
        <xdr:cNvPr id="402" name="テキスト ボックス 401"/>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03" name="楕円 402"/>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04" name="テキスト ボックス 403"/>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5" name="楕円 404"/>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6" name="テキスト ボックス 405"/>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年度は地方債の発行額が低く抑えられたが、令和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年度は再び増加し</a:t>
          </a:r>
          <a:r>
            <a:rPr kumimoji="1" lang="ja-JP" altLang="ja-JP" sz="1050">
              <a:solidFill>
                <a:schemeClr val="dk1"/>
              </a:solidFill>
              <a:effectLst/>
              <a:latin typeface="+mn-lt"/>
              <a:ea typeface="+mn-ea"/>
              <a:cs typeface="+mn-cs"/>
            </a:rPr>
            <a:t>地方債の現在高が</a:t>
          </a:r>
          <a:r>
            <a:rPr kumimoji="1" lang="ja-JP" altLang="en-US" sz="1050">
              <a:solidFill>
                <a:schemeClr val="dk1"/>
              </a:solidFill>
              <a:effectLst/>
              <a:latin typeface="+mn-lt"/>
              <a:ea typeface="+mn-ea"/>
              <a:cs typeface="+mn-cs"/>
            </a:rPr>
            <a:t>増えたため</a:t>
          </a:r>
          <a:r>
            <a:rPr kumimoji="1" lang="ja-JP" altLang="ja-JP" sz="1050">
              <a:solidFill>
                <a:schemeClr val="dk1"/>
              </a:solidFill>
              <a:effectLst/>
              <a:latin typeface="+mn-lt"/>
              <a:ea typeface="+mn-ea"/>
              <a:cs typeface="+mn-cs"/>
            </a:rPr>
            <a:t>、将来負担比率も</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地方債を活用した事業は主に国民スポーツ大会カヌー競技場建設事業である。令和</a:t>
          </a:r>
          <a:r>
            <a:rPr kumimoji="1" lang="en-US" altLang="ja-JP" sz="1050">
              <a:solidFill>
                <a:schemeClr val="dk1"/>
              </a:solidFill>
              <a:effectLst/>
              <a:latin typeface="+mn-lt"/>
              <a:ea typeface="+mn-ea"/>
              <a:cs typeface="+mn-cs"/>
            </a:rPr>
            <a:t>6</a:t>
          </a:r>
          <a:r>
            <a:rPr kumimoji="1" lang="ja-JP" altLang="en-US" sz="1050">
              <a:solidFill>
                <a:schemeClr val="dk1"/>
              </a:solidFill>
              <a:effectLst/>
              <a:latin typeface="+mn-lt"/>
              <a:ea typeface="+mn-ea"/>
              <a:cs typeface="+mn-cs"/>
            </a:rPr>
            <a:t>年度もカヌー競技場の繰越による借り入れが大きいため、次年度はさらに上昇する見込み。</a:t>
          </a:r>
          <a:r>
            <a:rPr kumimoji="1" lang="ja-JP" altLang="ja-JP" sz="1050">
              <a:solidFill>
                <a:schemeClr val="dk1"/>
              </a:solidFill>
              <a:effectLst/>
              <a:latin typeface="+mn-lt"/>
              <a:ea typeface="+mn-ea"/>
              <a:cs typeface="+mn-cs"/>
            </a:rPr>
            <a:t>交付税措置の高い地方債を活用しているものの、全国平均よりかなり高い数値にあり、自主財源に乏しく財源を地方債に頼っている状態にある。充当可能基金は取り崩しての財政運営にあるため、今後は充当可能財源を増やすためにも、適切な使用料といった受益者負担も検討していく必要があ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26851</xdr:rowOff>
    </xdr:from>
    <xdr:to>
      <xdr:col>81</xdr:col>
      <xdr:colOff>44450</xdr:colOff>
      <xdr:row>18</xdr:row>
      <xdr:rowOff>69366</xdr:rowOff>
    </xdr:to>
    <xdr:cxnSp macro="">
      <xdr:nvCxnSpPr>
        <xdr:cNvPr id="442" name="直線コネクタ 441"/>
        <xdr:cNvCxnSpPr/>
      </xdr:nvCxnSpPr>
      <xdr:spPr>
        <a:xfrm>
          <a:off x="16179800" y="3112951"/>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26851</xdr:rowOff>
    </xdr:from>
    <xdr:to>
      <xdr:col>77</xdr:col>
      <xdr:colOff>44450</xdr:colOff>
      <xdr:row>19</xdr:row>
      <xdr:rowOff>86360</xdr:rowOff>
    </xdr:to>
    <xdr:cxnSp macro="">
      <xdr:nvCxnSpPr>
        <xdr:cNvPr id="445" name="直線コネクタ 444"/>
        <xdr:cNvCxnSpPr/>
      </xdr:nvCxnSpPr>
      <xdr:spPr>
        <a:xfrm flipV="1">
          <a:off x="15290800" y="3112951"/>
          <a:ext cx="8890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28908</xdr:rowOff>
    </xdr:from>
    <xdr:to>
      <xdr:col>72</xdr:col>
      <xdr:colOff>203200</xdr:colOff>
      <xdr:row>19</xdr:row>
      <xdr:rowOff>86360</xdr:rowOff>
    </xdr:to>
    <xdr:cxnSp macro="">
      <xdr:nvCxnSpPr>
        <xdr:cNvPr id="448" name="直線コネクタ 447"/>
        <xdr:cNvCxnSpPr/>
      </xdr:nvCxnSpPr>
      <xdr:spPr>
        <a:xfrm>
          <a:off x="14401800" y="328645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163588</xdr:rowOff>
    </xdr:from>
    <xdr:to>
      <xdr:col>68</xdr:col>
      <xdr:colOff>152400</xdr:colOff>
      <xdr:row>19</xdr:row>
      <xdr:rowOff>28908</xdr:rowOff>
    </xdr:to>
    <xdr:cxnSp macro="">
      <xdr:nvCxnSpPr>
        <xdr:cNvPr id="451" name="直線コネクタ 450"/>
        <xdr:cNvCxnSpPr/>
      </xdr:nvCxnSpPr>
      <xdr:spPr>
        <a:xfrm>
          <a:off x="13512800" y="3249688"/>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18566</xdr:rowOff>
    </xdr:from>
    <xdr:to>
      <xdr:col>81</xdr:col>
      <xdr:colOff>95250</xdr:colOff>
      <xdr:row>18</xdr:row>
      <xdr:rowOff>120166</xdr:rowOff>
    </xdr:to>
    <xdr:sp macro="" textlink="">
      <xdr:nvSpPr>
        <xdr:cNvPr id="461" name="楕円 460"/>
        <xdr:cNvSpPr/>
      </xdr:nvSpPr>
      <xdr:spPr>
        <a:xfrm>
          <a:off x="169672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162093</xdr:rowOff>
    </xdr:from>
    <xdr:ext cx="762000" cy="259045"/>
    <xdr:sp macro="" textlink="">
      <xdr:nvSpPr>
        <xdr:cNvPr id="462" name="将来負担の状況該当値テキスト"/>
        <xdr:cNvSpPr txBox="1"/>
      </xdr:nvSpPr>
      <xdr:spPr>
        <a:xfrm>
          <a:off x="171069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147501</xdr:rowOff>
    </xdr:from>
    <xdr:to>
      <xdr:col>77</xdr:col>
      <xdr:colOff>95250</xdr:colOff>
      <xdr:row>18</xdr:row>
      <xdr:rowOff>77651</xdr:rowOff>
    </xdr:to>
    <xdr:sp macro="" textlink="">
      <xdr:nvSpPr>
        <xdr:cNvPr id="463" name="楕円 462"/>
        <xdr:cNvSpPr/>
      </xdr:nvSpPr>
      <xdr:spPr>
        <a:xfrm>
          <a:off x="16129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62428</xdr:rowOff>
    </xdr:from>
    <xdr:ext cx="736600" cy="259045"/>
    <xdr:sp macro="" textlink="">
      <xdr:nvSpPr>
        <xdr:cNvPr id="464" name="テキスト ボックス 463"/>
        <xdr:cNvSpPr txBox="1"/>
      </xdr:nvSpPr>
      <xdr:spPr>
        <a:xfrm>
          <a:off x="15798800" y="314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35560</xdr:rowOff>
    </xdr:from>
    <xdr:to>
      <xdr:col>73</xdr:col>
      <xdr:colOff>44450</xdr:colOff>
      <xdr:row>19</xdr:row>
      <xdr:rowOff>137160</xdr:rowOff>
    </xdr:to>
    <xdr:sp macro="" textlink="">
      <xdr:nvSpPr>
        <xdr:cNvPr id="465" name="楕円 464"/>
        <xdr:cNvSpPr/>
      </xdr:nvSpPr>
      <xdr:spPr>
        <a:xfrm>
          <a:off x="15240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121937</xdr:rowOff>
    </xdr:from>
    <xdr:ext cx="762000" cy="259045"/>
    <xdr:sp macro="" textlink="">
      <xdr:nvSpPr>
        <xdr:cNvPr id="466" name="テキスト ボックス 465"/>
        <xdr:cNvSpPr txBox="1"/>
      </xdr:nvSpPr>
      <xdr:spPr>
        <a:xfrm>
          <a:off x="14909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149558</xdr:rowOff>
    </xdr:from>
    <xdr:to>
      <xdr:col>68</xdr:col>
      <xdr:colOff>203200</xdr:colOff>
      <xdr:row>19</xdr:row>
      <xdr:rowOff>79708</xdr:rowOff>
    </xdr:to>
    <xdr:sp macro="" textlink="">
      <xdr:nvSpPr>
        <xdr:cNvPr id="467" name="楕円 466"/>
        <xdr:cNvSpPr/>
      </xdr:nvSpPr>
      <xdr:spPr>
        <a:xfrm>
          <a:off x="14351000" y="32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64485</xdr:rowOff>
    </xdr:from>
    <xdr:ext cx="762000" cy="259045"/>
    <xdr:sp macro="" textlink="">
      <xdr:nvSpPr>
        <xdr:cNvPr id="468" name="テキスト ボックス 467"/>
        <xdr:cNvSpPr txBox="1"/>
      </xdr:nvSpPr>
      <xdr:spPr>
        <a:xfrm>
          <a:off x="14020800" y="332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112788</xdr:rowOff>
    </xdr:from>
    <xdr:to>
      <xdr:col>64</xdr:col>
      <xdr:colOff>152400</xdr:colOff>
      <xdr:row>19</xdr:row>
      <xdr:rowOff>42938</xdr:rowOff>
    </xdr:to>
    <xdr:sp macro="" textlink="">
      <xdr:nvSpPr>
        <xdr:cNvPr id="469" name="楕円 468"/>
        <xdr:cNvSpPr/>
      </xdr:nvSpPr>
      <xdr:spPr>
        <a:xfrm>
          <a:off x="134620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27715</xdr:rowOff>
    </xdr:from>
    <xdr:ext cx="762000" cy="259045"/>
    <xdr:sp macro="" textlink="">
      <xdr:nvSpPr>
        <xdr:cNvPr id="470" name="テキスト ボックス 469"/>
        <xdr:cNvSpPr txBox="1"/>
      </xdr:nvSpPr>
      <xdr:spPr>
        <a:xfrm>
          <a:off x="13131800" y="328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4,134
4,104
282.92
7,488,680
7,277,471
147,326
3,829,598
10,111,604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類似団体平均と比較すると、人件費に係る経常収支比率は低くなっている。主な理由としては戸籍・税・ゴミ処理業務等を一部事務組合で行っていることが要因である。しかし会計年度任用職員への期末・勤勉手当の支給や賃上げにより</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年度は上昇しており、</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上昇</a:t>
          </a:r>
          <a:r>
            <a:rPr kumimoji="1" lang="ja-JP" altLang="en-US" sz="1000">
              <a:solidFill>
                <a:schemeClr val="dk1"/>
              </a:solidFill>
              <a:effectLst/>
              <a:latin typeface="+mn-lt"/>
              <a:ea typeface="+mn-ea"/>
              <a:cs typeface="+mn-cs"/>
            </a:rPr>
            <a:t>傾向は続く</a:t>
          </a:r>
          <a:r>
            <a:rPr kumimoji="1" lang="ja-JP" altLang="ja-JP" sz="1000">
              <a:solidFill>
                <a:schemeClr val="dk1"/>
              </a:solidFill>
              <a:effectLst/>
              <a:latin typeface="+mn-lt"/>
              <a:ea typeface="+mn-ea"/>
              <a:cs typeface="+mn-cs"/>
            </a:rPr>
            <a:t>見込み。また一部事務組合の人件費分に充てる負担金や公営企業会計の人件費に充てる繰出金といった人件費に準ずる費用を合計した場合の人口１人当たりの歳出決算額は決して低くないため人件費全体について</a:t>
          </a:r>
          <a:r>
            <a:rPr kumimoji="1" lang="ja-JP" altLang="en-US" sz="1000">
              <a:solidFill>
                <a:schemeClr val="dk1"/>
              </a:solidFill>
              <a:effectLst/>
              <a:latin typeface="+mn-lt"/>
              <a:ea typeface="+mn-ea"/>
              <a:cs typeface="+mn-cs"/>
            </a:rPr>
            <a:t>適正な管理を行う。</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8890</xdr:rowOff>
    </xdr:to>
    <xdr:cxnSp macro="">
      <xdr:nvCxnSpPr>
        <xdr:cNvPr id="66" name="直線コネクタ 65"/>
        <xdr:cNvCxnSpPr/>
      </xdr:nvCxnSpPr>
      <xdr:spPr>
        <a:xfrm>
          <a:off x="3987800" y="596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34</xdr:row>
      <xdr:rowOff>134620</xdr:rowOff>
    </xdr:to>
    <xdr:cxnSp macro="">
      <xdr:nvCxnSpPr>
        <xdr:cNvPr id="69" name="直線コネクタ 68"/>
        <xdr:cNvCxnSpPr/>
      </xdr:nvCxnSpPr>
      <xdr:spPr>
        <a:xfrm>
          <a:off x="3098800" y="5937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107950</xdr:rowOff>
    </xdr:from>
    <xdr:to>
      <xdr:col>15</xdr:col>
      <xdr:colOff>98425</xdr:colOff>
      <xdr:row>35</xdr:row>
      <xdr:rowOff>5080</xdr:rowOff>
    </xdr:to>
    <xdr:cxnSp macro="">
      <xdr:nvCxnSpPr>
        <xdr:cNvPr id="72" name="直線コネクタ 71"/>
        <xdr:cNvCxnSpPr/>
      </xdr:nvCxnSpPr>
      <xdr:spPr>
        <a:xfrm flipV="1">
          <a:off x="2209800" y="5937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5080</xdr:rowOff>
    </xdr:to>
    <xdr:cxnSp macro="">
      <xdr:nvCxnSpPr>
        <xdr:cNvPr id="75" name="直線コネクタ 74"/>
        <xdr:cNvCxnSpPr/>
      </xdr:nvCxnSpPr>
      <xdr:spPr>
        <a:xfrm>
          <a:off x="1320800" y="5963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57150</xdr:rowOff>
    </xdr:from>
    <xdr:to>
      <xdr:col>15</xdr:col>
      <xdr:colOff>149225</xdr:colOff>
      <xdr:row>34</xdr:row>
      <xdr:rowOff>158750</xdr:rowOff>
    </xdr:to>
    <xdr:sp macro="" textlink="">
      <xdr:nvSpPr>
        <xdr:cNvPr id="89" name="楕円 88"/>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168927</xdr:rowOff>
    </xdr:from>
    <xdr:ext cx="762000" cy="259045"/>
    <xdr:sp macro="" textlink="">
      <xdr:nvSpPr>
        <xdr:cNvPr id="90" name="テキスト ボックス 89"/>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125730</xdr:rowOff>
    </xdr:from>
    <xdr:to>
      <xdr:col>11</xdr:col>
      <xdr:colOff>60325</xdr:colOff>
      <xdr:row>35</xdr:row>
      <xdr:rowOff>55880</xdr:rowOff>
    </xdr:to>
    <xdr:sp macro="" textlink="">
      <xdr:nvSpPr>
        <xdr:cNvPr id="91" name="楕円 90"/>
        <xdr:cNvSpPr/>
      </xdr:nvSpPr>
      <xdr:spPr>
        <a:xfrm>
          <a:off x="2159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66057</xdr:rowOff>
    </xdr:from>
    <xdr:ext cx="762000" cy="259045"/>
    <xdr:sp macro="" textlink="">
      <xdr:nvSpPr>
        <xdr:cNvPr id="92" name="テキスト ボックス 91"/>
        <xdr:cNvSpPr txBox="1"/>
      </xdr:nvSpPr>
      <xdr:spPr>
        <a:xfrm>
          <a:off x="1828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類似団体と比べてほぼ平均的な水準にある。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システム更新や施設の保守管理委託費といったランニングコストに係る経費が年々増加して</a:t>
          </a:r>
          <a:r>
            <a:rPr kumimoji="1" lang="ja-JP" altLang="en-US" sz="1100">
              <a:solidFill>
                <a:schemeClr val="dk1"/>
              </a:solidFill>
              <a:effectLst/>
              <a:latin typeface="+mn-lt"/>
              <a:ea typeface="+mn-ea"/>
              <a:cs typeface="+mn-cs"/>
            </a:rPr>
            <a:t>おり、</a:t>
          </a:r>
          <a:r>
            <a:rPr lang="ja-JP" altLang="en-US" sz="1100">
              <a:effectLst/>
            </a:rPr>
            <a:t>物価上昇に伴う需用費の増や委託料に含まれる人件費の伸びも反映されるため、</a:t>
          </a:r>
          <a:r>
            <a:rPr kumimoji="1" lang="ja-JP" altLang="ja-JP" sz="1100">
              <a:solidFill>
                <a:schemeClr val="dk1"/>
              </a:solidFill>
              <a:effectLst/>
              <a:latin typeface="+mn-lt"/>
              <a:ea typeface="+mn-ea"/>
              <a:cs typeface="+mn-cs"/>
            </a:rPr>
            <a:t>物件費は今後上昇する見込み。</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24130</xdr:rowOff>
    </xdr:to>
    <xdr:cxnSp macro="">
      <xdr:nvCxnSpPr>
        <xdr:cNvPr id="124" name="直線コネクタ 123"/>
        <xdr:cNvCxnSpPr/>
      </xdr:nvCxnSpPr>
      <xdr:spPr>
        <a:xfrm>
          <a:off x="15671800" y="2920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17</xdr:row>
      <xdr:rowOff>5842</xdr:rowOff>
    </xdr:to>
    <xdr:cxnSp macro="">
      <xdr:nvCxnSpPr>
        <xdr:cNvPr id="127" name="直線コネクタ 126"/>
        <xdr:cNvCxnSpPr/>
      </xdr:nvCxnSpPr>
      <xdr:spPr>
        <a:xfrm>
          <a:off x="14782800" y="2861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17</xdr:row>
      <xdr:rowOff>24130</xdr:rowOff>
    </xdr:to>
    <xdr:cxnSp macro="">
      <xdr:nvCxnSpPr>
        <xdr:cNvPr id="130" name="直線コネクタ 129"/>
        <xdr:cNvCxnSpPr/>
      </xdr:nvCxnSpPr>
      <xdr:spPr>
        <a:xfrm flipV="1">
          <a:off x="13893800" y="2861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33274</xdr:rowOff>
    </xdr:to>
    <xdr:cxnSp macro="">
      <xdr:nvCxnSpPr>
        <xdr:cNvPr id="133" name="直線コネクタ 132"/>
        <xdr:cNvCxnSpPr/>
      </xdr:nvCxnSpPr>
      <xdr:spPr>
        <a:xfrm flipV="1">
          <a:off x="13004800" y="2938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3" name="楕円 142"/>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4"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5" name="楕円 144"/>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6" name="テキスト ボックス 145"/>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0" name="テキスト ボックス 149"/>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1" name="楕円 150"/>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2" name="テキスト ボックス 151"/>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扶助費に係る経常収支比率が、類似団体平均を上回っている要因として、権限移譲により、</a:t>
          </a:r>
          <a:r>
            <a:rPr kumimoji="1" lang="en-US" altLang="ja-JP" sz="1100">
              <a:solidFill>
                <a:schemeClr val="dk1"/>
              </a:solidFill>
              <a:effectLst/>
              <a:latin typeface="+mn-lt"/>
              <a:ea typeface="+mn-ea"/>
              <a:cs typeface="+mn-cs"/>
            </a:rPr>
            <a:t>H21.4.1</a:t>
          </a:r>
          <a:r>
            <a:rPr kumimoji="1" lang="ja-JP" altLang="ja-JP" sz="1100">
              <a:solidFill>
                <a:schemeClr val="dk1"/>
              </a:solidFill>
              <a:effectLst/>
              <a:latin typeface="+mn-lt"/>
              <a:ea typeface="+mn-ea"/>
              <a:cs typeface="+mn-cs"/>
            </a:rPr>
            <a:t>から福祉事務所を設置していることが挙げられる。近年は人口減少に伴い、生活保護受給者の数や子どもに係る扶助費は減少傾向にあるが、高齢化に伴い医療費が増えてきているため、資格審査等の適正化や各種手当への特別加算等の見直しを進めていくことで、財政の圧迫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50800</xdr:rowOff>
    </xdr:to>
    <xdr:cxnSp macro="">
      <xdr:nvCxnSpPr>
        <xdr:cNvPr id="184" name="直線コネクタ 183"/>
        <xdr:cNvCxnSpPr/>
      </xdr:nvCxnSpPr>
      <xdr:spPr>
        <a:xfrm>
          <a:off x="3987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50800</xdr:rowOff>
    </xdr:to>
    <xdr:cxnSp macro="">
      <xdr:nvCxnSpPr>
        <xdr:cNvPr id="187" name="直線コネクタ 186"/>
        <xdr:cNvCxnSpPr/>
      </xdr:nvCxnSpPr>
      <xdr:spPr>
        <a:xfrm>
          <a:off x="3098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88900</xdr:rowOff>
    </xdr:to>
    <xdr:cxnSp macro="">
      <xdr:nvCxnSpPr>
        <xdr:cNvPr id="190" name="直線コネクタ 189"/>
        <xdr:cNvCxnSpPr/>
      </xdr:nvCxnSpPr>
      <xdr:spPr>
        <a:xfrm flipV="1">
          <a:off x="2209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146050</xdr:rowOff>
    </xdr:to>
    <xdr:cxnSp macro="">
      <xdr:nvCxnSpPr>
        <xdr:cNvPr id="193" name="直線コネクタ 192"/>
        <xdr:cNvCxnSpPr/>
      </xdr:nvCxnSpPr>
      <xdr:spPr>
        <a:xfrm flipV="1">
          <a:off x="1320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5" name="楕円 204"/>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6" name="テキスト ボックス 205"/>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7" name="楕円 206"/>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8" name="テキスト ボックス 20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09" name="楕円 208"/>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0" name="テキスト ボックス 209"/>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1" name="楕円 210"/>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2" name="テキスト ボックス 211"/>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経常収支比率に占める割合は</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減少したが、これは下水道事業会計が令和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年度より公営企業化し、繰出金を補助金と改めたためである</a:t>
          </a:r>
          <a:r>
            <a:rPr kumimoji="1" lang="ja-JP" altLang="ja-JP" sz="1100">
              <a:solidFill>
                <a:schemeClr val="dk1"/>
              </a:solidFill>
              <a:effectLst/>
              <a:latin typeface="+mn-lt"/>
              <a:ea typeface="+mn-ea"/>
              <a:cs typeface="+mn-cs"/>
            </a:rPr>
            <a:t>。維持管理に係る経常的経費が増加しており、特に人口が少なく居住区域が点在している中山間地域であるが故に町道の管理に係る経常的経費が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傾向にある。また老朽化している施設の維持管理経費は今後も増える見込みであり、公共施設総合管理計画に基づいた適切な施設管理が求められる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58</xdr:row>
      <xdr:rowOff>111760</xdr:rowOff>
    </xdr:to>
    <xdr:cxnSp macro="">
      <xdr:nvCxnSpPr>
        <xdr:cNvPr id="244" name="直線コネクタ 243"/>
        <xdr:cNvCxnSpPr/>
      </xdr:nvCxnSpPr>
      <xdr:spPr>
        <a:xfrm flipV="1">
          <a:off x="15671800" y="97663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111760</xdr:rowOff>
    </xdr:to>
    <xdr:cxnSp macro="">
      <xdr:nvCxnSpPr>
        <xdr:cNvPr id="247" name="直線コネクタ 246"/>
        <xdr:cNvCxnSpPr/>
      </xdr:nvCxnSpPr>
      <xdr:spPr>
        <a:xfrm>
          <a:off x="14782800" y="1004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1270</xdr:rowOff>
    </xdr:to>
    <xdr:cxnSp macro="">
      <xdr:nvCxnSpPr>
        <xdr:cNvPr id="250" name="直線コネクタ 249"/>
        <xdr:cNvCxnSpPr/>
      </xdr:nvCxnSpPr>
      <xdr:spPr>
        <a:xfrm flipV="1">
          <a:off x="13893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1270</xdr:rowOff>
    </xdr:to>
    <xdr:cxnSp macro="">
      <xdr:nvCxnSpPr>
        <xdr:cNvPr id="253" name="直線コネクタ 252"/>
        <xdr:cNvCxnSpPr/>
      </xdr:nvCxnSpPr>
      <xdr:spPr>
        <a:xfrm>
          <a:off x="13004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3" name="楕円 262"/>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4"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65" name="楕円 264"/>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66" name="テキスト ボックス 265"/>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7" name="楕円 266"/>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68" name="テキスト ボックス 267"/>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9" name="楕円 268"/>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0" name="テキスト ボックス 269"/>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1" name="楕円 270"/>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2" name="テキスト ボックス 271"/>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a:solidFill>
                <a:schemeClr val="dk1"/>
              </a:solidFill>
              <a:effectLst/>
              <a:latin typeface="+mn-lt"/>
              <a:ea typeface="+mn-ea"/>
              <a:cs typeface="+mn-cs"/>
            </a:rPr>
            <a:t>補助費等に係る経常収支比率は類似団体平均を下回っていたが、令和</a:t>
          </a:r>
          <a:r>
            <a:rPr kumimoji="1" lang="en-US" altLang="ja-JP" sz="950">
              <a:solidFill>
                <a:schemeClr val="dk1"/>
              </a:solidFill>
              <a:effectLst/>
              <a:latin typeface="+mn-lt"/>
              <a:ea typeface="+mn-ea"/>
              <a:cs typeface="+mn-cs"/>
            </a:rPr>
            <a:t>4</a:t>
          </a:r>
          <a:r>
            <a:rPr kumimoji="1" lang="ja-JP" altLang="ja-JP" sz="950">
              <a:solidFill>
                <a:schemeClr val="dk1"/>
              </a:solidFill>
              <a:effectLst/>
              <a:latin typeface="+mn-lt"/>
              <a:ea typeface="+mn-ea"/>
              <a:cs typeface="+mn-cs"/>
            </a:rPr>
            <a:t>年度より簡易水道事業</a:t>
          </a:r>
          <a:r>
            <a:rPr kumimoji="1" lang="ja-JP" altLang="en-US" sz="950">
              <a:solidFill>
                <a:schemeClr val="dk1"/>
              </a:solidFill>
              <a:effectLst/>
              <a:latin typeface="+mn-lt"/>
              <a:ea typeface="+mn-ea"/>
              <a:cs typeface="+mn-cs"/>
            </a:rPr>
            <a:t>、令和</a:t>
          </a:r>
          <a:r>
            <a:rPr kumimoji="1" lang="en-US" altLang="ja-JP" sz="950">
              <a:solidFill>
                <a:schemeClr val="dk1"/>
              </a:solidFill>
              <a:effectLst/>
              <a:latin typeface="+mn-lt"/>
              <a:ea typeface="+mn-ea"/>
              <a:cs typeface="+mn-cs"/>
            </a:rPr>
            <a:t>5</a:t>
          </a:r>
          <a:r>
            <a:rPr kumimoji="1" lang="ja-JP" altLang="en-US" sz="950">
              <a:solidFill>
                <a:schemeClr val="dk1"/>
              </a:solidFill>
              <a:effectLst/>
              <a:latin typeface="+mn-lt"/>
              <a:ea typeface="+mn-ea"/>
              <a:cs typeface="+mn-cs"/>
            </a:rPr>
            <a:t>年度より下水道事業が</a:t>
          </a:r>
          <a:r>
            <a:rPr kumimoji="1" lang="ja-JP" altLang="ja-JP" sz="950">
              <a:solidFill>
                <a:schemeClr val="dk1"/>
              </a:solidFill>
              <a:effectLst/>
              <a:latin typeface="+mn-lt"/>
              <a:ea typeface="+mn-ea"/>
              <a:cs typeface="+mn-cs"/>
            </a:rPr>
            <a:t>公営企業化したことを受けて、繰出金を補助金としたため、</a:t>
          </a:r>
          <a:r>
            <a:rPr kumimoji="1" lang="ja-JP" altLang="en-US" sz="950">
              <a:solidFill>
                <a:schemeClr val="dk1"/>
              </a:solidFill>
              <a:effectLst/>
              <a:latin typeface="+mn-lt"/>
              <a:ea typeface="+mn-ea"/>
              <a:cs typeface="+mn-cs"/>
            </a:rPr>
            <a:t>公営企業</a:t>
          </a:r>
          <a:r>
            <a:rPr kumimoji="1" lang="ja-JP" altLang="ja-JP" sz="950">
              <a:solidFill>
                <a:schemeClr val="dk1"/>
              </a:solidFill>
              <a:effectLst/>
              <a:latin typeface="+mn-lt"/>
              <a:ea typeface="+mn-ea"/>
              <a:cs typeface="+mn-cs"/>
            </a:rPr>
            <a:t>会計への経常的な繰出金が経常経費として挙がっている。</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江津邑智消防組合や一部事務組合負担金の経常的なものに係る負担金も増加しており、今後も人件費の増やシステム改修に係る負担金の増額が見込まれ、他団体であるため抑制しがたい状況ではあるが、関係機関と連携を図り改善に向けて協議していく。</a:t>
          </a:r>
          <a:endParaRPr lang="ja-JP" altLang="ja-JP" sz="9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97282</xdr:rowOff>
    </xdr:to>
    <xdr:cxnSp macro="">
      <xdr:nvCxnSpPr>
        <xdr:cNvPr id="302" name="直線コネクタ 301"/>
        <xdr:cNvCxnSpPr/>
      </xdr:nvCxnSpPr>
      <xdr:spPr>
        <a:xfrm>
          <a:off x="15671800" y="63494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37</xdr:row>
      <xdr:rowOff>5842</xdr:rowOff>
    </xdr:to>
    <xdr:cxnSp macro="">
      <xdr:nvCxnSpPr>
        <xdr:cNvPr id="305" name="直線コネクタ 304"/>
        <xdr:cNvCxnSpPr/>
      </xdr:nvCxnSpPr>
      <xdr:spPr>
        <a:xfrm>
          <a:off x="14782800" y="61940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81280</xdr:rowOff>
    </xdr:to>
    <xdr:cxnSp macro="">
      <xdr:nvCxnSpPr>
        <xdr:cNvPr id="308" name="直線コネクタ 307"/>
        <xdr:cNvCxnSpPr/>
      </xdr:nvCxnSpPr>
      <xdr:spPr>
        <a:xfrm flipV="1">
          <a:off x="13893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81280</xdr:rowOff>
    </xdr:to>
    <xdr:cxnSp macro="">
      <xdr:nvCxnSpPr>
        <xdr:cNvPr id="311" name="直線コネクタ 310"/>
        <xdr:cNvCxnSpPr/>
      </xdr:nvCxnSpPr>
      <xdr:spPr>
        <a:xfrm>
          <a:off x="13004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1" name="楕円 320"/>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2"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3" name="楕円 322"/>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4" name="テキスト ボックス 323"/>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5" name="楕円 324"/>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6" name="テキスト ボックス 325"/>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7" name="楕円 326"/>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8" name="テキスト ボックス 327"/>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9" name="楕円 328"/>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0" name="テキスト ボックス 329"/>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という条件不利地域内であり、大きな企業もなく自主財源に乏しいため、地方債を財源とする事業が多く、地方債残高が大きく元利償還金が膨らんでおり類似団体中高い数値となっている。加えて近年大型の整備事業が続いており、償還のピークは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と見込まれ、公債費が財政を圧迫することが懸念される。非常に厳しい財政運営の中ではあるが、事業の緊急性及び有効性を確実に見極め、安易に地方債に頼ることのないよう努める。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153670</xdr:rowOff>
    </xdr:from>
    <xdr:to>
      <xdr:col>24</xdr:col>
      <xdr:colOff>25400</xdr:colOff>
      <xdr:row>79</xdr:row>
      <xdr:rowOff>43180</xdr:rowOff>
    </xdr:to>
    <xdr:cxnSp macro="">
      <xdr:nvCxnSpPr>
        <xdr:cNvPr id="362" name="直線コネクタ 361"/>
        <xdr:cNvCxnSpPr/>
      </xdr:nvCxnSpPr>
      <xdr:spPr>
        <a:xfrm flipV="1">
          <a:off x="3987800" y="135267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161289</xdr:rowOff>
    </xdr:from>
    <xdr:to>
      <xdr:col>19</xdr:col>
      <xdr:colOff>187325</xdr:colOff>
      <xdr:row>79</xdr:row>
      <xdr:rowOff>43180</xdr:rowOff>
    </xdr:to>
    <xdr:cxnSp macro="">
      <xdr:nvCxnSpPr>
        <xdr:cNvPr id="365" name="直線コネクタ 364"/>
        <xdr:cNvCxnSpPr/>
      </xdr:nvCxnSpPr>
      <xdr:spPr>
        <a:xfrm>
          <a:off x="3098800" y="135343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161289</xdr:rowOff>
    </xdr:from>
    <xdr:to>
      <xdr:col>15</xdr:col>
      <xdr:colOff>98425</xdr:colOff>
      <xdr:row>79</xdr:row>
      <xdr:rowOff>54611</xdr:rowOff>
    </xdr:to>
    <xdr:cxnSp macro="">
      <xdr:nvCxnSpPr>
        <xdr:cNvPr id="368" name="直線コネクタ 367"/>
        <xdr:cNvCxnSpPr/>
      </xdr:nvCxnSpPr>
      <xdr:spPr>
        <a:xfrm flipV="1">
          <a:off x="2209800" y="135343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79</xdr:row>
      <xdr:rowOff>104139</xdr:rowOff>
    </xdr:to>
    <xdr:cxnSp macro="">
      <xdr:nvCxnSpPr>
        <xdr:cNvPr id="371" name="直線コネクタ 370"/>
        <xdr:cNvCxnSpPr/>
      </xdr:nvCxnSpPr>
      <xdr:spPr>
        <a:xfrm flipV="1">
          <a:off x="1320800" y="13599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102870</xdr:rowOff>
    </xdr:from>
    <xdr:to>
      <xdr:col>24</xdr:col>
      <xdr:colOff>76200</xdr:colOff>
      <xdr:row>79</xdr:row>
      <xdr:rowOff>33020</xdr:rowOff>
    </xdr:to>
    <xdr:sp macro="" textlink="">
      <xdr:nvSpPr>
        <xdr:cNvPr id="381" name="楕円 380"/>
        <xdr:cNvSpPr/>
      </xdr:nvSpPr>
      <xdr:spPr>
        <a:xfrm>
          <a:off x="4775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74947</xdr:rowOff>
    </xdr:from>
    <xdr:ext cx="762000" cy="259045"/>
    <xdr:sp macro="" textlink="">
      <xdr:nvSpPr>
        <xdr:cNvPr id="382" name="公債費該当値テキスト"/>
        <xdr:cNvSpPr txBox="1"/>
      </xdr:nvSpPr>
      <xdr:spPr>
        <a:xfrm>
          <a:off x="4914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163830</xdr:rowOff>
    </xdr:from>
    <xdr:to>
      <xdr:col>20</xdr:col>
      <xdr:colOff>38100</xdr:colOff>
      <xdr:row>79</xdr:row>
      <xdr:rowOff>93980</xdr:rowOff>
    </xdr:to>
    <xdr:sp macro="" textlink="">
      <xdr:nvSpPr>
        <xdr:cNvPr id="383" name="楕円 382"/>
        <xdr:cNvSpPr/>
      </xdr:nvSpPr>
      <xdr:spPr>
        <a:xfrm>
          <a:off x="3937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78757</xdr:rowOff>
    </xdr:from>
    <xdr:ext cx="736600" cy="259045"/>
    <xdr:sp macro="" textlink="">
      <xdr:nvSpPr>
        <xdr:cNvPr id="384" name="テキスト ボックス 383"/>
        <xdr:cNvSpPr txBox="1"/>
      </xdr:nvSpPr>
      <xdr:spPr>
        <a:xfrm>
          <a:off x="3606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110489</xdr:rowOff>
    </xdr:from>
    <xdr:to>
      <xdr:col>15</xdr:col>
      <xdr:colOff>149225</xdr:colOff>
      <xdr:row>79</xdr:row>
      <xdr:rowOff>40639</xdr:rowOff>
    </xdr:to>
    <xdr:sp macro="" textlink="">
      <xdr:nvSpPr>
        <xdr:cNvPr id="385" name="楕円 384"/>
        <xdr:cNvSpPr/>
      </xdr:nvSpPr>
      <xdr:spPr>
        <a:xfrm>
          <a:off x="3048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25416</xdr:rowOff>
    </xdr:from>
    <xdr:ext cx="762000" cy="259045"/>
    <xdr:sp macro="" textlink="">
      <xdr:nvSpPr>
        <xdr:cNvPr id="386" name="テキスト ボックス 385"/>
        <xdr:cNvSpPr txBox="1"/>
      </xdr:nvSpPr>
      <xdr:spPr>
        <a:xfrm>
          <a:off x="2717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87" name="楕円 386"/>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88" name="テキスト ボックス 387"/>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53339</xdr:rowOff>
    </xdr:from>
    <xdr:to>
      <xdr:col>6</xdr:col>
      <xdr:colOff>171450</xdr:colOff>
      <xdr:row>79</xdr:row>
      <xdr:rowOff>154939</xdr:rowOff>
    </xdr:to>
    <xdr:sp macro="" textlink="">
      <xdr:nvSpPr>
        <xdr:cNvPr id="389" name="楕円 388"/>
        <xdr:cNvSpPr/>
      </xdr:nvSpPr>
      <xdr:spPr>
        <a:xfrm>
          <a:off x="1270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139716</xdr:rowOff>
    </xdr:from>
    <xdr:ext cx="762000" cy="259045"/>
    <xdr:sp macro="" textlink="">
      <xdr:nvSpPr>
        <xdr:cNvPr id="390" name="テキスト ボックス 389"/>
        <xdr:cNvSpPr txBox="1"/>
      </xdr:nvSpPr>
      <xdr:spPr>
        <a:xfrm>
          <a:off x="939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の減であり、</a:t>
          </a:r>
          <a:r>
            <a:rPr kumimoji="1" lang="ja-JP" altLang="ja-JP" sz="1100">
              <a:solidFill>
                <a:schemeClr val="dk1"/>
              </a:solidFill>
              <a:effectLst/>
              <a:latin typeface="+mn-lt"/>
              <a:ea typeface="+mn-ea"/>
              <a:cs typeface="+mn-cs"/>
            </a:rPr>
            <a:t>類似団体平均は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のため、増減の仕方は逆であった</a:t>
          </a:r>
          <a:r>
            <a:rPr kumimoji="1" lang="ja-JP" altLang="ja-JP" sz="1100">
              <a:solidFill>
                <a:schemeClr val="dk1"/>
              </a:solidFill>
              <a:effectLst/>
              <a:latin typeface="+mn-lt"/>
              <a:ea typeface="+mn-ea"/>
              <a:cs typeface="+mn-cs"/>
            </a:rPr>
            <a:t>。今後も物価上昇に伴う</a:t>
          </a:r>
          <a:r>
            <a:rPr kumimoji="1" lang="ja-JP" altLang="en-US" sz="1100">
              <a:solidFill>
                <a:schemeClr val="dk1"/>
              </a:solidFill>
              <a:effectLst/>
              <a:latin typeface="+mn-lt"/>
              <a:ea typeface="+mn-ea"/>
              <a:cs typeface="+mn-cs"/>
            </a:rPr>
            <a:t>需用費の増や賃上げによる</a:t>
          </a:r>
          <a:r>
            <a:rPr kumimoji="1" lang="ja-JP" altLang="ja-JP" sz="1100">
              <a:solidFill>
                <a:schemeClr val="dk1"/>
              </a:solidFill>
              <a:effectLst/>
              <a:latin typeface="+mn-lt"/>
              <a:ea typeface="+mn-ea"/>
              <a:cs typeface="+mn-cs"/>
            </a:rPr>
            <a:t>人件費の増は確実に見込まれるため、それ以外の経費において改めて支出内容の精査を行い、経常的な経費を押さえていく必要がある。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169455</xdr:rowOff>
    </xdr:from>
    <xdr:to>
      <xdr:col>82</xdr:col>
      <xdr:colOff>107950</xdr:colOff>
      <xdr:row>77</xdr:row>
      <xdr:rowOff>4536</xdr:rowOff>
    </xdr:to>
    <xdr:cxnSp macro="">
      <xdr:nvCxnSpPr>
        <xdr:cNvPr id="425" name="直線コネクタ 424"/>
        <xdr:cNvCxnSpPr/>
      </xdr:nvCxnSpPr>
      <xdr:spPr>
        <a:xfrm flipV="1">
          <a:off x="15671800" y="13199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158024</xdr:rowOff>
    </xdr:from>
    <xdr:to>
      <xdr:col>78</xdr:col>
      <xdr:colOff>69850</xdr:colOff>
      <xdr:row>77</xdr:row>
      <xdr:rowOff>4536</xdr:rowOff>
    </xdr:to>
    <xdr:cxnSp macro="">
      <xdr:nvCxnSpPr>
        <xdr:cNvPr id="428" name="直線コネクタ 427"/>
        <xdr:cNvCxnSpPr/>
      </xdr:nvCxnSpPr>
      <xdr:spPr>
        <a:xfrm>
          <a:off x="14782800" y="1301677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77</xdr:row>
      <xdr:rowOff>17599</xdr:rowOff>
    </xdr:to>
    <xdr:cxnSp macro="">
      <xdr:nvCxnSpPr>
        <xdr:cNvPr id="431" name="直線コネクタ 430"/>
        <xdr:cNvCxnSpPr/>
      </xdr:nvCxnSpPr>
      <xdr:spPr>
        <a:xfrm flipV="1">
          <a:off x="13893800" y="1301677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136798</xdr:rowOff>
    </xdr:from>
    <xdr:to>
      <xdr:col>69</xdr:col>
      <xdr:colOff>92075</xdr:colOff>
      <xdr:row>77</xdr:row>
      <xdr:rowOff>17599</xdr:rowOff>
    </xdr:to>
    <xdr:cxnSp macro="">
      <xdr:nvCxnSpPr>
        <xdr:cNvPr id="434" name="直線コネクタ 433"/>
        <xdr:cNvCxnSpPr/>
      </xdr:nvCxnSpPr>
      <xdr:spPr>
        <a:xfrm>
          <a:off x="13004800" y="131669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118655</xdr:rowOff>
    </xdr:from>
    <xdr:to>
      <xdr:col>82</xdr:col>
      <xdr:colOff>158750</xdr:colOff>
      <xdr:row>77</xdr:row>
      <xdr:rowOff>48805</xdr:rowOff>
    </xdr:to>
    <xdr:sp macro="" textlink="">
      <xdr:nvSpPr>
        <xdr:cNvPr id="444" name="楕円 443"/>
        <xdr:cNvSpPr/>
      </xdr:nvSpPr>
      <xdr:spPr>
        <a:xfrm>
          <a:off x="16459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135182</xdr:rowOff>
    </xdr:from>
    <xdr:ext cx="762000" cy="259045"/>
    <xdr:sp macro="" textlink="">
      <xdr:nvSpPr>
        <xdr:cNvPr id="445" name="公債費以外該当値テキスト"/>
        <xdr:cNvSpPr txBox="1"/>
      </xdr:nvSpPr>
      <xdr:spPr>
        <a:xfrm>
          <a:off x="16598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125186</xdr:rowOff>
    </xdr:from>
    <xdr:to>
      <xdr:col>78</xdr:col>
      <xdr:colOff>120650</xdr:colOff>
      <xdr:row>77</xdr:row>
      <xdr:rowOff>55336</xdr:rowOff>
    </xdr:to>
    <xdr:sp macro="" textlink="">
      <xdr:nvSpPr>
        <xdr:cNvPr id="446" name="楕円 445"/>
        <xdr:cNvSpPr/>
      </xdr:nvSpPr>
      <xdr:spPr>
        <a:xfrm>
          <a:off x="15621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65512</xdr:rowOff>
    </xdr:from>
    <xdr:ext cx="736600" cy="259045"/>
    <xdr:sp macro="" textlink="">
      <xdr:nvSpPr>
        <xdr:cNvPr id="447" name="テキスト ボックス 446"/>
        <xdr:cNvSpPr txBox="1"/>
      </xdr:nvSpPr>
      <xdr:spPr>
        <a:xfrm>
          <a:off x="15290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107224</xdr:rowOff>
    </xdr:from>
    <xdr:to>
      <xdr:col>74</xdr:col>
      <xdr:colOff>31750</xdr:colOff>
      <xdr:row>76</xdr:row>
      <xdr:rowOff>37374</xdr:rowOff>
    </xdr:to>
    <xdr:sp macro="" textlink="">
      <xdr:nvSpPr>
        <xdr:cNvPr id="448" name="楕円 447"/>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47551</xdr:rowOff>
    </xdr:from>
    <xdr:ext cx="762000" cy="259045"/>
    <xdr:sp macro="" textlink="">
      <xdr:nvSpPr>
        <xdr:cNvPr id="449" name="テキスト ボックス 448"/>
        <xdr:cNvSpPr txBox="1"/>
      </xdr:nvSpPr>
      <xdr:spPr>
        <a:xfrm>
          <a:off x="14401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138249</xdr:rowOff>
    </xdr:from>
    <xdr:to>
      <xdr:col>69</xdr:col>
      <xdr:colOff>142875</xdr:colOff>
      <xdr:row>77</xdr:row>
      <xdr:rowOff>68399</xdr:rowOff>
    </xdr:to>
    <xdr:sp macro="" textlink="">
      <xdr:nvSpPr>
        <xdr:cNvPr id="450" name="楕円 449"/>
        <xdr:cNvSpPr/>
      </xdr:nvSpPr>
      <xdr:spPr>
        <a:xfrm>
          <a:off x="13843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78576</xdr:rowOff>
    </xdr:from>
    <xdr:ext cx="762000" cy="259045"/>
    <xdr:sp macro="" textlink="">
      <xdr:nvSpPr>
        <xdr:cNvPr id="451" name="テキスト ボックス 450"/>
        <xdr:cNvSpPr txBox="1"/>
      </xdr:nvSpPr>
      <xdr:spPr>
        <a:xfrm>
          <a:off x="13512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85998</xdr:rowOff>
    </xdr:from>
    <xdr:to>
      <xdr:col>65</xdr:col>
      <xdr:colOff>53975</xdr:colOff>
      <xdr:row>77</xdr:row>
      <xdr:rowOff>16148</xdr:rowOff>
    </xdr:to>
    <xdr:sp macro="" textlink="">
      <xdr:nvSpPr>
        <xdr:cNvPr id="452" name="楕円 451"/>
        <xdr:cNvSpPr/>
      </xdr:nvSpPr>
      <xdr:spPr>
        <a:xfrm>
          <a:off x="12954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26324</xdr:rowOff>
    </xdr:from>
    <xdr:ext cx="762000" cy="259045"/>
    <xdr:sp macro="" textlink="">
      <xdr:nvSpPr>
        <xdr:cNvPr id="453" name="テキスト ボックス 452"/>
        <xdr:cNvSpPr txBox="1"/>
      </xdr:nvSpPr>
      <xdr:spPr>
        <a:xfrm>
          <a:off x="12623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116396</xdr:rowOff>
    </xdr:from>
    <xdr:to>
      <xdr:col>29</xdr:col>
      <xdr:colOff>127000</xdr:colOff>
      <xdr:row>18</xdr:row>
      <xdr:rowOff>135909</xdr:rowOff>
    </xdr:to>
    <xdr:cxnSp macro="">
      <xdr:nvCxnSpPr>
        <xdr:cNvPr id="53" name="直線コネクタ 52"/>
        <xdr:cNvCxnSpPr/>
      </xdr:nvCxnSpPr>
      <xdr:spPr bwMode="auto">
        <a:xfrm flipV="1">
          <a:off x="5003800" y="3250121"/>
          <a:ext cx="647700" cy="19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135909</xdr:rowOff>
    </xdr:from>
    <xdr:to>
      <xdr:col>26</xdr:col>
      <xdr:colOff>50800</xdr:colOff>
      <xdr:row>18</xdr:row>
      <xdr:rowOff>159274</xdr:rowOff>
    </xdr:to>
    <xdr:cxnSp macro="">
      <xdr:nvCxnSpPr>
        <xdr:cNvPr id="56" name="直線コネクタ 55"/>
        <xdr:cNvCxnSpPr/>
      </xdr:nvCxnSpPr>
      <xdr:spPr bwMode="auto">
        <a:xfrm flipV="1">
          <a:off x="4305300" y="3269634"/>
          <a:ext cx="698500" cy="2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159274</xdr:rowOff>
    </xdr:from>
    <xdr:to>
      <xdr:col>22</xdr:col>
      <xdr:colOff>114300</xdr:colOff>
      <xdr:row>19</xdr:row>
      <xdr:rowOff>6714</xdr:rowOff>
    </xdr:to>
    <xdr:cxnSp macro="">
      <xdr:nvCxnSpPr>
        <xdr:cNvPr id="59" name="直線コネクタ 58"/>
        <xdr:cNvCxnSpPr/>
      </xdr:nvCxnSpPr>
      <xdr:spPr bwMode="auto">
        <a:xfrm flipV="1">
          <a:off x="3606800" y="3292999"/>
          <a:ext cx="698500" cy="18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6714</xdr:rowOff>
    </xdr:from>
    <xdr:to>
      <xdr:col>18</xdr:col>
      <xdr:colOff>177800</xdr:colOff>
      <xdr:row>19</xdr:row>
      <xdr:rowOff>15512</xdr:rowOff>
    </xdr:to>
    <xdr:cxnSp macro="">
      <xdr:nvCxnSpPr>
        <xdr:cNvPr id="62" name="直線コネクタ 61"/>
        <xdr:cNvCxnSpPr/>
      </xdr:nvCxnSpPr>
      <xdr:spPr bwMode="auto">
        <a:xfrm flipV="1">
          <a:off x="2908300" y="3311889"/>
          <a:ext cx="698500" cy="8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65596</xdr:rowOff>
    </xdr:from>
    <xdr:to>
      <xdr:col>29</xdr:col>
      <xdr:colOff>177800</xdr:colOff>
      <xdr:row>18</xdr:row>
      <xdr:rowOff>167196</xdr:rowOff>
    </xdr:to>
    <xdr:sp macro="" textlink="">
      <xdr:nvSpPr>
        <xdr:cNvPr id="72" name="楕円 71"/>
        <xdr:cNvSpPr/>
      </xdr:nvSpPr>
      <xdr:spPr bwMode="auto">
        <a:xfrm>
          <a:off x="5600700" y="319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37673</xdr:rowOff>
    </xdr:from>
    <xdr:ext cx="762000" cy="259045"/>
    <xdr:sp macro="" textlink="">
      <xdr:nvSpPr>
        <xdr:cNvPr id="73" name="人口1人当たり決算額の推移該当値テキスト130"/>
        <xdr:cNvSpPr txBox="1"/>
      </xdr:nvSpPr>
      <xdr:spPr>
        <a:xfrm>
          <a:off x="5740400" y="317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85109</xdr:rowOff>
    </xdr:from>
    <xdr:to>
      <xdr:col>26</xdr:col>
      <xdr:colOff>101600</xdr:colOff>
      <xdr:row>19</xdr:row>
      <xdr:rowOff>15259</xdr:rowOff>
    </xdr:to>
    <xdr:sp macro="" textlink="">
      <xdr:nvSpPr>
        <xdr:cNvPr id="74" name="楕円 73"/>
        <xdr:cNvSpPr/>
      </xdr:nvSpPr>
      <xdr:spPr bwMode="auto">
        <a:xfrm>
          <a:off x="4953000" y="3218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36</xdr:rowOff>
    </xdr:from>
    <xdr:ext cx="736600" cy="259045"/>
    <xdr:sp macro="" textlink="">
      <xdr:nvSpPr>
        <xdr:cNvPr id="75" name="テキスト ボックス 74"/>
        <xdr:cNvSpPr txBox="1"/>
      </xdr:nvSpPr>
      <xdr:spPr>
        <a:xfrm>
          <a:off x="4622800" y="330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108475</xdr:rowOff>
    </xdr:from>
    <xdr:to>
      <xdr:col>22</xdr:col>
      <xdr:colOff>165100</xdr:colOff>
      <xdr:row>19</xdr:row>
      <xdr:rowOff>38625</xdr:rowOff>
    </xdr:to>
    <xdr:sp macro="" textlink="">
      <xdr:nvSpPr>
        <xdr:cNvPr id="76" name="楕円 75"/>
        <xdr:cNvSpPr/>
      </xdr:nvSpPr>
      <xdr:spPr bwMode="auto">
        <a:xfrm>
          <a:off x="4254500" y="324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23401</xdr:rowOff>
    </xdr:from>
    <xdr:ext cx="762000" cy="259045"/>
    <xdr:sp macro="" textlink="">
      <xdr:nvSpPr>
        <xdr:cNvPr id="77" name="テキスト ボックス 76"/>
        <xdr:cNvSpPr txBox="1"/>
      </xdr:nvSpPr>
      <xdr:spPr>
        <a:xfrm>
          <a:off x="3924300" y="332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127364</xdr:rowOff>
    </xdr:from>
    <xdr:to>
      <xdr:col>19</xdr:col>
      <xdr:colOff>38100</xdr:colOff>
      <xdr:row>19</xdr:row>
      <xdr:rowOff>57514</xdr:rowOff>
    </xdr:to>
    <xdr:sp macro="" textlink="">
      <xdr:nvSpPr>
        <xdr:cNvPr id="78" name="楕円 77"/>
        <xdr:cNvSpPr/>
      </xdr:nvSpPr>
      <xdr:spPr bwMode="auto">
        <a:xfrm>
          <a:off x="3556000" y="326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42291</xdr:rowOff>
    </xdr:from>
    <xdr:ext cx="762000" cy="259045"/>
    <xdr:sp macro="" textlink="">
      <xdr:nvSpPr>
        <xdr:cNvPr id="79" name="テキスト ボックス 78"/>
        <xdr:cNvSpPr txBox="1"/>
      </xdr:nvSpPr>
      <xdr:spPr>
        <a:xfrm>
          <a:off x="3225800" y="334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136162</xdr:rowOff>
    </xdr:from>
    <xdr:to>
      <xdr:col>15</xdr:col>
      <xdr:colOff>101600</xdr:colOff>
      <xdr:row>19</xdr:row>
      <xdr:rowOff>66312</xdr:rowOff>
    </xdr:to>
    <xdr:sp macro="" textlink="">
      <xdr:nvSpPr>
        <xdr:cNvPr id="80" name="楕円 79"/>
        <xdr:cNvSpPr/>
      </xdr:nvSpPr>
      <xdr:spPr bwMode="auto">
        <a:xfrm>
          <a:off x="2857500" y="326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51089</xdr:rowOff>
    </xdr:from>
    <xdr:ext cx="762000" cy="259045"/>
    <xdr:sp macro="" textlink="">
      <xdr:nvSpPr>
        <xdr:cNvPr id="81" name="テキスト ボックス 80"/>
        <xdr:cNvSpPr txBox="1"/>
      </xdr:nvSpPr>
      <xdr:spPr>
        <a:xfrm>
          <a:off x="2527300" y="335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194369</xdr:rowOff>
    </xdr:from>
    <xdr:to>
      <xdr:col>29</xdr:col>
      <xdr:colOff>127000</xdr:colOff>
      <xdr:row>35</xdr:row>
      <xdr:rowOff>220086</xdr:rowOff>
    </xdr:to>
    <xdr:cxnSp macro="">
      <xdr:nvCxnSpPr>
        <xdr:cNvPr id="114" name="直線コネクタ 113"/>
        <xdr:cNvCxnSpPr/>
      </xdr:nvCxnSpPr>
      <xdr:spPr bwMode="auto">
        <a:xfrm flipV="1">
          <a:off x="5003800" y="6804719"/>
          <a:ext cx="6477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220086</xdr:rowOff>
    </xdr:from>
    <xdr:to>
      <xdr:col>26</xdr:col>
      <xdr:colOff>50800</xdr:colOff>
      <xdr:row>35</xdr:row>
      <xdr:rowOff>248969</xdr:rowOff>
    </xdr:to>
    <xdr:cxnSp macro="">
      <xdr:nvCxnSpPr>
        <xdr:cNvPr id="117" name="直線コネクタ 116"/>
        <xdr:cNvCxnSpPr/>
      </xdr:nvCxnSpPr>
      <xdr:spPr bwMode="auto">
        <a:xfrm flipV="1">
          <a:off x="4305300" y="6830436"/>
          <a:ext cx="698500" cy="2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248969</xdr:rowOff>
    </xdr:from>
    <xdr:to>
      <xdr:col>22</xdr:col>
      <xdr:colOff>114300</xdr:colOff>
      <xdr:row>35</xdr:row>
      <xdr:rowOff>267856</xdr:rowOff>
    </xdr:to>
    <xdr:cxnSp macro="">
      <xdr:nvCxnSpPr>
        <xdr:cNvPr id="120" name="直線コネクタ 119"/>
        <xdr:cNvCxnSpPr/>
      </xdr:nvCxnSpPr>
      <xdr:spPr bwMode="auto">
        <a:xfrm flipV="1">
          <a:off x="3606800" y="6859319"/>
          <a:ext cx="698500" cy="1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267856</xdr:rowOff>
    </xdr:from>
    <xdr:to>
      <xdr:col>18</xdr:col>
      <xdr:colOff>177800</xdr:colOff>
      <xdr:row>35</xdr:row>
      <xdr:rowOff>282973</xdr:rowOff>
    </xdr:to>
    <xdr:cxnSp macro="">
      <xdr:nvCxnSpPr>
        <xdr:cNvPr id="123" name="直線コネクタ 122"/>
        <xdr:cNvCxnSpPr/>
      </xdr:nvCxnSpPr>
      <xdr:spPr bwMode="auto">
        <a:xfrm flipV="1">
          <a:off x="2908300" y="6878206"/>
          <a:ext cx="698500" cy="1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143569</xdr:rowOff>
    </xdr:from>
    <xdr:to>
      <xdr:col>29</xdr:col>
      <xdr:colOff>177800</xdr:colOff>
      <xdr:row>35</xdr:row>
      <xdr:rowOff>245169</xdr:rowOff>
    </xdr:to>
    <xdr:sp macro="" textlink="">
      <xdr:nvSpPr>
        <xdr:cNvPr id="133" name="楕円 132"/>
        <xdr:cNvSpPr/>
      </xdr:nvSpPr>
      <xdr:spPr bwMode="auto">
        <a:xfrm>
          <a:off x="5600700" y="675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331546</xdr:rowOff>
    </xdr:from>
    <xdr:ext cx="762000" cy="259045"/>
    <xdr:sp macro="" textlink="">
      <xdr:nvSpPr>
        <xdr:cNvPr id="134" name="人口1人当たり決算額の推移該当値テキスト445"/>
        <xdr:cNvSpPr txBox="1"/>
      </xdr:nvSpPr>
      <xdr:spPr>
        <a:xfrm>
          <a:off x="5740400" y="659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169286</xdr:rowOff>
    </xdr:from>
    <xdr:to>
      <xdr:col>26</xdr:col>
      <xdr:colOff>101600</xdr:colOff>
      <xdr:row>35</xdr:row>
      <xdr:rowOff>270886</xdr:rowOff>
    </xdr:to>
    <xdr:sp macro="" textlink="">
      <xdr:nvSpPr>
        <xdr:cNvPr id="135" name="楕円 134"/>
        <xdr:cNvSpPr/>
      </xdr:nvSpPr>
      <xdr:spPr bwMode="auto">
        <a:xfrm>
          <a:off x="4953000" y="677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281063</xdr:rowOff>
    </xdr:from>
    <xdr:ext cx="736600" cy="259045"/>
    <xdr:sp macro="" textlink="">
      <xdr:nvSpPr>
        <xdr:cNvPr id="136" name="テキスト ボックス 135"/>
        <xdr:cNvSpPr txBox="1"/>
      </xdr:nvSpPr>
      <xdr:spPr>
        <a:xfrm>
          <a:off x="4622800" y="65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198169</xdr:rowOff>
    </xdr:from>
    <xdr:to>
      <xdr:col>22</xdr:col>
      <xdr:colOff>165100</xdr:colOff>
      <xdr:row>35</xdr:row>
      <xdr:rowOff>299769</xdr:rowOff>
    </xdr:to>
    <xdr:sp macro="" textlink="">
      <xdr:nvSpPr>
        <xdr:cNvPr id="137" name="楕円 136"/>
        <xdr:cNvSpPr/>
      </xdr:nvSpPr>
      <xdr:spPr bwMode="auto">
        <a:xfrm>
          <a:off x="4254500" y="680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309946</xdr:rowOff>
    </xdr:from>
    <xdr:ext cx="762000" cy="259045"/>
    <xdr:sp macro="" textlink="">
      <xdr:nvSpPr>
        <xdr:cNvPr id="138" name="テキスト ボックス 137"/>
        <xdr:cNvSpPr txBox="1"/>
      </xdr:nvSpPr>
      <xdr:spPr>
        <a:xfrm>
          <a:off x="3924300" y="657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217056</xdr:rowOff>
    </xdr:from>
    <xdr:to>
      <xdr:col>19</xdr:col>
      <xdr:colOff>38100</xdr:colOff>
      <xdr:row>35</xdr:row>
      <xdr:rowOff>318656</xdr:rowOff>
    </xdr:to>
    <xdr:sp macro="" textlink="">
      <xdr:nvSpPr>
        <xdr:cNvPr id="139" name="楕円 138"/>
        <xdr:cNvSpPr/>
      </xdr:nvSpPr>
      <xdr:spPr bwMode="auto">
        <a:xfrm>
          <a:off x="3556000" y="682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328833</xdr:rowOff>
    </xdr:from>
    <xdr:ext cx="762000" cy="259045"/>
    <xdr:sp macro="" textlink="">
      <xdr:nvSpPr>
        <xdr:cNvPr id="140" name="テキスト ボックス 139"/>
        <xdr:cNvSpPr txBox="1"/>
      </xdr:nvSpPr>
      <xdr:spPr>
        <a:xfrm>
          <a:off x="3225800" y="65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232173</xdr:rowOff>
    </xdr:from>
    <xdr:to>
      <xdr:col>15</xdr:col>
      <xdr:colOff>101600</xdr:colOff>
      <xdr:row>35</xdr:row>
      <xdr:rowOff>333773</xdr:rowOff>
    </xdr:to>
    <xdr:sp macro="" textlink="">
      <xdr:nvSpPr>
        <xdr:cNvPr id="141" name="楕円 140"/>
        <xdr:cNvSpPr/>
      </xdr:nvSpPr>
      <xdr:spPr bwMode="auto">
        <a:xfrm>
          <a:off x="2857500" y="684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1050</xdr:rowOff>
    </xdr:from>
    <xdr:ext cx="762000" cy="259045"/>
    <xdr:sp macro="" textlink="">
      <xdr:nvSpPr>
        <xdr:cNvPr id="142" name="テキスト ボックス 141"/>
        <xdr:cNvSpPr txBox="1"/>
      </xdr:nvSpPr>
      <xdr:spPr>
        <a:xfrm>
          <a:off x="2527300" y="661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4,134
4,104
282.92
7,488,680
7,277,471
147,326
3,829,598
10,111,604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65958</xdr:rowOff>
    </xdr:from>
    <xdr:to>
      <xdr:col>24</xdr:col>
      <xdr:colOff>63500</xdr:colOff>
      <xdr:row>37</xdr:row>
      <xdr:rowOff>79771</xdr:rowOff>
    </xdr:to>
    <xdr:cxnSp macro="">
      <xdr:nvCxnSpPr>
        <xdr:cNvPr id="62" name="直線コネクタ 61"/>
        <xdr:cNvCxnSpPr/>
      </xdr:nvCxnSpPr>
      <xdr:spPr>
        <a:xfrm flipV="1">
          <a:off x="3797300" y="6409608"/>
          <a:ext cx="8382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79771</xdr:rowOff>
    </xdr:from>
    <xdr:to>
      <xdr:col>19</xdr:col>
      <xdr:colOff>177800</xdr:colOff>
      <xdr:row>37</xdr:row>
      <xdr:rowOff>101429</xdr:rowOff>
    </xdr:to>
    <xdr:cxnSp macro="">
      <xdr:nvCxnSpPr>
        <xdr:cNvPr id="65" name="直線コネクタ 64"/>
        <xdr:cNvCxnSpPr/>
      </xdr:nvCxnSpPr>
      <xdr:spPr>
        <a:xfrm flipV="1">
          <a:off x="2908300" y="6423421"/>
          <a:ext cx="8890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101429</xdr:rowOff>
    </xdr:from>
    <xdr:to>
      <xdr:col>15</xdr:col>
      <xdr:colOff>50800</xdr:colOff>
      <xdr:row>37</xdr:row>
      <xdr:rowOff>119676</xdr:rowOff>
    </xdr:to>
    <xdr:cxnSp macro="">
      <xdr:nvCxnSpPr>
        <xdr:cNvPr id="68" name="直線コネクタ 67"/>
        <xdr:cNvCxnSpPr/>
      </xdr:nvCxnSpPr>
      <xdr:spPr>
        <a:xfrm flipV="1">
          <a:off x="2019300" y="6445079"/>
          <a:ext cx="8890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119676</xdr:rowOff>
    </xdr:from>
    <xdr:to>
      <xdr:col>10</xdr:col>
      <xdr:colOff>114300</xdr:colOff>
      <xdr:row>38</xdr:row>
      <xdr:rowOff>6838</xdr:rowOff>
    </xdr:to>
    <xdr:cxnSp macro="">
      <xdr:nvCxnSpPr>
        <xdr:cNvPr id="71" name="直線コネクタ 70"/>
        <xdr:cNvCxnSpPr/>
      </xdr:nvCxnSpPr>
      <xdr:spPr>
        <a:xfrm flipV="1">
          <a:off x="1130300" y="6463326"/>
          <a:ext cx="889000" cy="5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15158</xdr:rowOff>
    </xdr:from>
    <xdr:to>
      <xdr:col>24</xdr:col>
      <xdr:colOff>114300</xdr:colOff>
      <xdr:row>37</xdr:row>
      <xdr:rowOff>116758</xdr:rowOff>
    </xdr:to>
    <xdr:sp macro="" textlink="">
      <xdr:nvSpPr>
        <xdr:cNvPr id="81" name="楕円 80"/>
        <xdr:cNvSpPr/>
      </xdr:nvSpPr>
      <xdr:spPr>
        <a:xfrm>
          <a:off x="4584700" y="63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165035</xdr:rowOff>
    </xdr:from>
    <xdr:ext cx="599010" cy="259045"/>
    <xdr:sp macro="" textlink="">
      <xdr:nvSpPr>
        <xdr:cNvPr id="82" name="人件費該当値テキスト"/>
        <xdr:cNvSpPr txBox="1"/>
      </xdr:nvSpPr>
      <xdr:spPr>
        <a:xfrm>
          <a:off x="4686300" y="633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28971</xdr:rowOff>
    </xdr:from>
    <xdr:to>
      <xdr:col>20</xdr:col>
      <xdr:colOff>38100</xdr:colOff>
      <xdr:row>37</xdr:row>
      <xdr:rowOff>130571</xdr:rowOff>
    </xdr:to>
    <xdr:sp macro="" textlink="">
      <xdr:nvSpPr>
        <xdr:cNvPr id="83" name="楕円 82"/>
        <xdr:cNvSpPr/>
      </xdr:nvSpPr>
      <xdr:spPr>
        <a:xfrm>
          <a:off x="3746500" y="63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121698</xdr:rowOff>
    </xdr:from>
    <xdr:ext cx="599010" cy="259045"/>
    <xdr:sp macro="" textlink="">
      <xdr:nvSpPr>
        <xdr:cNvPr id="84" name="テキスト ボックス 83"/>
        <xdr:cNvSpPr txBox="1"/>
      </xdr:nvSpPr>
      <xdr:spPr>
        <a:xfrm>
          <a:off x="3497795" y="646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50629</xdr:rowOff>
    </xdr:from>
    <xdr:to>
      <xdr:col>15</xdr:col>
      <xdr:colOff>101600</xdr:colOff>
      <xdr:row>37</xdr:row>
      <xdr:rowOff>152229</xdr:rowOff>
    </xdr:to>
    <xdr:sp macro="" textlink="">
      <xdr:nvSpPr>
        <xdr:cNvPr id="85" name="楕円 84"/>
        <xdr:cNvSpPr/>
      </xdr:nvSpPr>
      <xdr:spPr>
        <a:xfrm>
          <a:off x="2857500" y="63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143356</xdr:rowOff>
    </xdr:from>
    <xdr:ext cx="599010" cy="259045"/>
    <xdr:sp macro="" textlink="">
      <xdr:nvSpPr>
        <xdr:cNvPr id="86" name="テキスト ボックス 85"/>
        <xdr:cNvSpPr txBox="1"/>
      </xdr:nvSpPr>
      <xdr:spPr>
        <a:xfrm>
          <a:off x="2608795" y="648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68876</xdr:rowOff>
    </xdr:from>
    <xdr:to>
      <xdr:col>10</xdr:col>
      <xdr:colOff>165100</xdr:colOff>
      <xdr:row>37</xdr:row>
      <xdr:rowOff>170476</xdr:rowOff>
    </xdr:to>
    <xdr:sp macro="" textlink="">
      <xdr:nvSpPr>
        <xdr:cNvPr id="87" name="楕円 86"/>
        <xdr:cNvSpPr/>
      </xdr:nvSpPr>
      <xdr:spPr>
        <a:xfrm>
          <a:off x="1968500" y="64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161603</xdr:rowOff>
    </xdr:from>
    <xdr:ext cx="599010" cy="259045"/>
    <xdr:sp macro="" textlink="">
      <xdr:nvSpPr>
        <xdr:cNvPr id="88" name="テキスト ボックス 87"/>
        <xdr:cNvSpPr txBox="1"/>
      </xdr:nvSpPr>
      <xdr:spPr>
        <a:xfrm>
          <a:off x="1719795" y="65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127488</xdr:rowOff>
    </xdr:from>
    <xdr:to>
      <xdr:col>6</xdr:col>
      <xdr:colOff>38100</xdr:colOff>
      <xdr:row>38</xdr:row>
      <xdr:rowOff>57638</xdr:rowOff>
    </xdr:to>
    <xdr:sp macro="" textlink="">
      <xdr:nvSpPr>
        <xdr:cNvPr id="89" name="楕円 88"/>
        <xdr:cNvSpPr/>
      </xdr:nvSpPr>
      <xdr:spPr>
        <a:xfrm>
          <a:off x="1079500" y="64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48765</xdr:rowOff>
    </xdr:from>
    <xdr:ext cx="599010" cy="259045"/>
    <xdr:sp macro="" textlink="">
      <xdr:nvSpPr>
        <xdr:cNvPr id="90" name="テキスト ボックス 89"/>
        <xdr:cNvSpPr txBox="1"/>
      </xdr:nvSpPr>
      <xdr:spPr>
        <a:xfrm>
          <a:off x="830795" y="656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22292</xdr:rowOff>
    </xdr:from>
    <xdr:to>
      <xdr:col>24</xdr:col>
      <xdr:colOff>63500</xdr:colOff>
      <xdr:row>57</xdr:row>
      <xdr:rowOff>55552</xdr:rowOff>
    </xdr:to>
    <xdr:cxnSp macro="">
      <xdr:nvCxnSpPr>
        <xdr:cNvPr id="115" name="直線コネクタ 114"/>
        <xdr:cNvCxnSpPr/>
      </xdr:nvCxnSpPr>
      <xdr:spPr>
        <a:xfrm flipV="1">
          <a:off x="3797300" y="9794942"/>
          <a:ext cx="8382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55552</xdr:rowOff>
    </xdr:from>
    <xdr:to>
      <xdr:col>19</xdr:col>
      <xdr:colOff>177800</xdr:colOff>
      <xdr:row>57</xdr:row>
      <xdr:rowOff>76619</xdr:rowOff>
    </xdr:to>
    <xdr:cxnSp macro="">
      <xdr:nvCxnSpPr>
        <xdr:cNvPr id="118" name="直線コネクタ 117"/>
        <xdr:cNvCxnSpPr/>
      </xdr:nvCxnSpPr>
      <xdr:spPr>
        <a:xfrm flipV="1">
          <a:off x="2908300" y="9828202"/>
          <a:ext cx="889000" cy="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64024</xdr:rowOff>
    </xdr:from>
    <xdr:to>
      <xdr:col>15</xdr:col>
      <xdr:colOff>50800</xdr:colOff>
      <xdr:row>57</xdr:row>
      <xdr:rowOff>76619</xdr:rowOff>
    </xdr:to>
    <xdr:cxnSp macro="">
      <xdr:nvCxnSpPr>
        <xdr:cNvPr id="121" name="直線コネクタ 120"/>
        <xdr:cNvCxnSpPr/>
      </xdr:nvCxnSpPr>
      <xdr:spPr>
        <a:xfrm>
          <a:off x="2019300" y="9836674"/>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57200</xdr:rowOff>
    </xdr:from>
    <xdr:to>
      <xdr:col>10</xdr:col>
      <xdr:colOff>114300</xdr:colOff>
      <xdr:row>57</xdr:row>
      <xdr:rowOff>64024</xdr:rowOff>
    </xdr:to>
    <xdr:cxnSp macro="">
      <xdr:nvCxnSpPr>
        <xdr:cNvPr id="124" name="直線コネクタ 123"/>
        <xdr:cNvCxnSpPr/>
      </xdr:nvCxnSpPr>
      <xdr:spPr>
        <a:xfrm>
          <a:off x="1130300" y="9829850"/>
          <a:ext cx="8890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142942</xdr:rowOff>
    </xdr:from>
    <xdr:to>
      <xdr:col>24</xdr:col>
      <xdr:colOff>114300</xdr:colOff>
      <xdr:row>57</xdr:row>
      <xdr:rowOff>73092</xdr:rowOff>
    </xdr:to>
    <xdr:sp macro="" textlink="">
      <xdr:nvSpPr>
        <xdr:cNvPr id="134" name="楕円 133"/>
        <xdr:cNvSpPr/>
      </xdr:nvSpPr>
      <xdr:spPr>
        <a:xfrm>
          <a:off x="4584700" y="97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102319</xdr:rowOff>
    </xdr:from>
    <xdr:ext cx="599010" cy="259045"/>
    <xdr:sp macro="" textlink="">
      <xdr:nvSpPr>
        <xdr:cNvPr id="135" name="物件費該当値テキスト"/>
        <xdr:cNvSpPr txBox="1"/>
      </xdr:nvSpPr>
      <xdr:spPr>
        <a:xfrm>
          <a:off x="4686300"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4752</xdr:rowOff>
    </xdr:from>
    <xdr:to>
      <xdr:col>20</xdr:col>
      <xdr:colOff>38100</xdr:colOff>
      <xdr:row>57</xdr:row>
      <xdr:rowOff>106352</xdr:rowOff>
    </xdr:to>
    <xdr:sp macro="" textlink="">
      <xdr:nvSpPr>
        <xdr:cNvPr id="136" name="楕円 135"/>
        <xdr:cNvSpPr/>
      </xdr:nvSpPr>
      <xdr:spPr>
        <a:xfrm>
          <a:off x="3746500" y="9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97479</xdr:rowOff>
    </xdr:from>
    <xdr:ext cx="599010" cy="259045"/>
    <xdr:sp macro="" textlink="">
      <xdr:nvSpPr>
        <xdr:cNvPr id="137" name="テキスト ボックス 136"/>
        <xdr:cNvSpPr txBox="1"/>
      </xdr:nvSpPr>
      <xdr:spPr>
        <a:xfrm>
          <a:off x="3497795" y="987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25819</xdr:rowOff>
    </xdr:from>
    <xdr:to>
      <xdr:col>15</xdr:col>
      <xdr:colOff>101600</xdr:colOff>
      <xdr:row>57</xdr:row>
      <xdr:rowOff>127419</xdr:rowOff>
    </xdr:to>
    <xdr:sp macro="" textlink="">
      <xdr:nvSpPr>
        <xdr:cNvPr id="138" name="楕円 137"/>
        <xdr:cNvSpPr/>
      </xdr:nvSpPr>
      <xdr:spPr>
        <a:xfrm>
          <a:off x="2857500" y="97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118546</xdr:rowOff>
    </xdr:from>
    <xdr:ext cx="599010" cy="259045"/>
    <xdr:sp macro="" textlink="">
      <xdr:nvSpPr>
        <xdr:cNvPr id="139" name="テキスト ボックス 138"/>
        <xdr:cNvSpPr txBox="1"/>
      </xdr:nvSpPr>
      <xdr:spPr>
        <a:xfrm>
          <a:off x="2608795" y="989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13224</xdr:rowOff>
    </xdr:from>
    <xdr:to>
      <xdr:col>10</xdr:col>
      <xdr:colOff>165100</xdr:colOff>
      <xdr:row>57</xdr:row>
      <xdr:rowOff>114824</xdr:rowOff>
    </xdr:to>
    <xdr:sp macro="" textlink="">
      <xdr:nvSpPr>
        <xdr:cNvPr id="140" name="楕円 139"/>
        <xdr:cNvSpPr/>
      </xdr:nvSpPr>
      <xdr:spPr>
        <a:xfrm>
          <a:off x="1968500" y="97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105951</xdr:rowOff>
    </xdr:from>
    <xdr:ext cx="599010" cy="259045"/>
    <xdr:sp macro="" textlink="">
      <xdr:nvSpPr>
        <xdr:cNvPr id="141" name="テキスト ボックス 140"/>
        <xdr:cNvSpPr txBox="1"/>
      </xdr:nvSpPr>
      <xdr:spPr>
        <a:xfrm>
          <a:off x="1719795" y="987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6400</xdr:rowOff>
    </xdr:from>
    <xdr:to>
      <xdr:col>6</xdr:col>
      <xdr:colOff>38100</xdr:colOff>
      <xdr:row>57</xdr:row>
      <xdr:rowOff>108000</xdr:rowOff>
    </xdr:to>
    <xdr:sp macro="" textlink="">
      <xdr:nvSpPr>
        <xdr:cNvPr id="142" name="楕円 141"/>
        <xdr:cNvSpPr/>
      </xdr:nvSpPr>
      <xdr:spPr>
        <a:xfrm>
          <a:off x="1079500" y="97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99127</xdr:rowOff>
    </xdr:from>
    <xdr:ext cx="599010" cy="259045"/>
    <xdr:sp macro="" textlink="">
      <xdr:nvSpPr>
        <xdr:cNvPr id="143" name="テキスト ボックス 142"/>
        <xdr:cNvSpPr txBox="1"/>
      </xdr:nvSpPr>
      <xdr:spPr>
        <a:xfrm>
          <a:off x="830795" y="987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128014</xdr:rowOff>
    </xdr:from>
    <xdr:to>
      <xdr:col>24</xdr:col>
      <xdr:colOff>63500</xdr:colOff>
      <xdr:row>77</xdr:row>
      <xdr:rowOff>162647</xdr:rowOff>
    </xdr:to>
    <xdr:cxnSp macro="">
      <xdr:nvCxnSpPr>
        <xdr:cNvPr id="170" name="直線コネクタ 169"/>
        <xdr:cNvCxnSpPr/>
      </xdr:nvCxnSpPr>
      <xdr:spPr>
        <a:xfrm>
          <a:off x="3797300" y="13329664"/>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128014</xdr:rowOff>
    </xdr:from>
    <xdr:to>
      <xdr:col>19</xdr:col>
      <xdr:colOff>177800</xdr:colOff>
      <xdr:row>77</xdr:row>
      <xdr:rowOff>170027</xdr:rowOff>
    </xdr:to>
    <xdr:cxnSp macro="">
      <xdr:nvCxnSpPr>
        <xdr:cNvPr id="173" name="直線コネクタ 172"/>
        <xdr:cNvCxnSpPr/>
      </xdr:nvCxnSpPr>
      <xdr:spPr>
        <a:xfrm flipV="1">
          <a:off x="2908300" y="13329664"/>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144771</xdr:rowOff>
    </xdr:from>
    <xdr:to>
      <xdr:col>15</xdr:col>
      <xdr:colOff>50800</xdr:colOff>
      <xdr:row>77</xdr:row>
      <xdr:rowOff>170027</xdr:rowOff>
    </xdr:to>
    <xdr:cxnSp macro="">
      <xdr:nvCxnSpPr>
        <xdr:cNvPr id="176" name="直線コネクタ 175"/>
        <xdr:cNvCxnSpPr/>
      </xdr:nvCxnSpPr>
      <xdr:spPr>
        <a:xfrm>
          <a:off x="2019300" y="13346421"/>
          <a:ext cx="889000" cy="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144771</xdr:rowOff>
    </xdr:from>
    <xdr:to>
      <xdr:col>10</xdr:col>
      <xdr:colOff>114300</xdr:colOff>
      <xdr:row>78</xdr:row>
      <xdr:rowOff>41883</xdr:rowOff>
    </xdr:to>
    <xdr:cxnSp macro="">
      <xdr:nvCxnSpPr>
        <xdr:cNvPr id="179" name="直線コネクタ 178"/>
        <xdr:cNvCxnSpPr/>
      </xdr:nvCxnSpPr>
      <xdr:spPr>
        <a:xfrm flipV="1">
          <a:off x="1130300" y="13346421"/>
          <a:ext cx="889000" cy="6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111847</xdr:rowOff>
    </xdr:from>
    <xdr:to>
      <xdr:col>24</xdr:col>
      <xdr:colOff>114300</xdr:colOff>
      <xdr:row>78</xdr:row>
      <xdr:rowOff>41997</xdr:rowOff>
    </xdr:to>
    <xdr:sp macro="" textlink="">
      <xdr:nvSpPr>
        <xdr:cNvPr id="189" name="楕円 188"/>
        <xdr:cNvSpPr/>
      </xdr:nvSpPr>
      <xdr:spPr>
        <a:xfrm>
          <a:off x="4584700" y="133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134724</xdr:rowOff>
    </xdr:from>
    <xdr:ext cx="534377" cy="259045"/>
    <xdr:sp macro="" textlink="">
      <xdr:nvSpPr>
        <xdr:cNvPr id="190" name="維持補修費該当値テキスト"/>
        <xdr:cNvSpPr txBox="1"/>
      </xdr:nvSpPr>
      <xdr:spPr>
        <a:xfrm>
          <a:off x="4686300" y="1316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77214</xdr:rowOff>
    </xdr:from>
    <xdr:to>
      <xdr:col>20</xdr:col>
      <xdr:colOff>38100</xdr:colOff>
      <xdr:row>78</xdr:row>
      <xdr:rowOff>7364</xdr:rowOff>
    </xdr:to>
    <xdr:sp macro="" textlink="">
      <xdr:nvSpPr>
        <xdr:cNvPr id="191" name="楕円 190"/>
        <xdr:cNvSpPr/>
      </xdr:nvSpPr>
      <xdr:spPr>
        <a:xfrm>
          <a:off x="3746500" y="132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23891</xdr:rowOff>
    </xdr:from>
    <xdr:ext cx="534377" cy="259045"/>
    <xdr:sp macro="" textlink="">
      <xdr:nvSpPr>
        <xdr:cNvPr id="192" name="テキスト ボックス 191"/>
        <xdr:cNvSpPr txBox="1"/>
      </xdr:nvSpPr>
      <xdr:spPr>
        <a:xfrm>
          <a:off x="3530111" y="1305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119227</xdr:rowOff>
    </xdr:from>
    <xdr:to>
      <xdr:col>15</xdr:col>
      <xdr:colOff>101600</xdr:colOff>
      <xdr:row>78</xdr:row>
      <xdr:rowOff>49377</xdr:rowOff>
    </xdr:to>
    <xdr:sp macro="" textlink="">
      <xdr:nvSpPr>
        <xdr:cNvPr id="193" name="楕円 192"/>
        <xdr:cNvSpPr/>
      </xdr:nvSpPr>
      <xdr:spPr>
        <a:xfrm>
          <a:off x="2857500" y="13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65904</xdr:rowOff>
    </xdr:from>
    <xdr:ext cx="534377" cy="259045"/>
    <xdr:sp macro="" textlink="">
      <xdr:nvSpPr>
        <xdr:cNvPr id="194" name="テキスト ボックス 193"/>
        <xdr:cNvSpPr txBox="1"/>
      </xdr:nvSpPr>
      <xdr:spPr>
        <a:xfrm>
          <a:off x="2641111" y="130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93971</xdr:rowOff>
    </xdr:from>
    <xdr:to>
      <xdr:col>10</xdr:col>
      <xdr:colOff>165100</xdr:colOff>
      <xdr:row>78</xdr:row>
      <xdr:rowOff>24121</xdr:rowOff>
    </xdr:to>
    <xdr:sp macro="" textlink="">
      <xdr:nvSpPr>
        <xdr:cNvPr id="195" name="楕円 194"/>
        <xdr:cNvSpPr/>
      </xdr:nvSpPr>
      <xdr:spPr>
        <a:xfrm>
          <a:off x="1968500" y="132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40648</xdr:rowOff>
    </xdr:from>
    <xdr:ext cx="534377" cy="259045"/>
    <xdr:sp macro="" textlink="">
      <xdr:nvSpPr>
        <xdr:cNvPr id="196" name="テキスト ボックス 195"/>
        <xdr:cNvSpPr txBox="1"/>
      </xdr:nvSpPr>
      <xdr:spPr>
        <a:xfrm>
          <a:off x="1752111" y="13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162533</xdr:rowOff>
    </xdr:from>
    <xdr:to>
      <xdr:col>6</xdr:col>
      <xdr:colOff>38100</xdr:colOff>
      <xdr:row>78</xdr:row>
      <xdr:rowOff>92683</xdr:rowOff>
    </xdr:to>
    <xdr:sp macro="" textlink="">
      <xdr:nvSpPr>
        <xdr:cNvPr id="197" name="楕円 196"/>
        <xdr:cNvSpPr/>
      </xdr:nvSpPr>
      <xdr:spPr>
        <a:xfrm>
          <a:off x="1079500" y="133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109210</xdr:rowOff>
    </xdr:from>
    <xdr:ext cx="534377" cy="259045"/>
    <xdr:sp macro="" textlink="">
      <xdr:nvSpPr>
        <xdr:cNvPr id="198" name="テキスト ボックス 197"/>
        <xdr:cNvSpPr txBox="1"/>
      </xdr:nvSpPr>
      <xdr:spPr>
        <a:xfrm>
          <a:off x="863111" y="131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157004</xdr:rowOff>
    </xdr:from>
    <xdr:to>
      <xdr:col>24</xdr:col>
      <xdr:colOff>63500</xdr:colOff>
      <xdr:row>93</xdr:row>
      <xdr:rowOff>153225</xdr:rowOff>
    </xdr:to>
    <xdr:cxnSp macro="">
      <xdr:nvCxnSpPr>
        <xdr:cNvPr id="227" name="直線コネクタ 226"/>
        <xdr:cNvCxnSpPr/>
      </xdr:nvCxnSpPr>
      <xdr:spPr>
        <a:xfrm flipV="1">
          <a:off x="3797300" y="15930404"/>
          <a:ext cx="838200" cy="1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153225</xdr:rowOff>
    </xdr:from>
    <xdr:to>
      <xdr:col>19</xdr:col>
      <xdr:colOff>177800</xdr:colOff>
      <xdr:row>94</xdr:row>
      <xdr:rowOff>15464</xdr:rowOff>
    </xdr:to>
    <xdr:cxnSp macro="">
      <xdr:nvCxnSpPr>
        <xdr:cNvPr id="230" name="直線コネクタ 229"/>
        <xdr:cNvCxnSpPr/>
      </xdr:nvCxnSpPr>
      <xdr:spPr>
        <a:xfrm flipV="1">
          <a:off x="2908300" y="16098075"/>
          <a:ext cx="889000" cy="3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168458</xdr:rowOff>
    </xdr:from>
    <xdr:to>
      <xdr:col>15</xdr:col>
      <xdr:colOff>50800</xdr:colOff>
      <xdr:row>94</xdr:row>
      <xdr:rowOff>15464</xdr:rowOff>
    </xdr:to>
    <xdr:cxnSp macro="">
      <xdr:nvCxnSpPr>
        <xdr:cNvPr id="233" name="直線コネクタ 232"/>
        <xdr:cNvCxnSpPr/>
      </xdr:nvCxnSpPr>
      <xdr:spPr>
        <a:xfrm>
          <a:off x="2019300" y="16113308"/>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168458</xdr:rowOff>
    </xdr:from>
    <xdr:to>
      <xdr:col>10</xdr:col>
      <xdr:colOff>114300</xdr:colOff>
      <xdr:row>94</xdr:row>
      <xdr:rowOff>48763</xdr:rowOff>
    </xdr:to>
    <xdr:cxnSp macro="">
      <xdr:nvCxnSpPr>
        <xdr:cNvPr id="236" name="直線コネクタ 235"/>
        <xdr:cNvCxnSpPr/>
      </xdr:nvCxnSpPr>
      <xdr:spPr>
        <a:xfrm flipV="1">
          <a:off x="1130300" y="1611330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106204</xdr:rowOff>
    </xdr:from>
    <xdr:to>
      <xdr:col>24</xdr:col>
      <xdr:colOff>114300</xdr:colOff>
      <xdr:row>93</xdr:row>
      <xdr:rowOff>36354</xdr:rowOff>
    </xdr:to>
    <xdr:sp macro="" textlink="">
      <xdr:nvSpPr>
        <xdr:cNvPr id="246" name="楕円 245"/>
        <xdr:cNvSpPr/>
      </xdr:nvSpPr>
      <xdr:spPr>
        <a:xfrm>
          <a:off x="4584700" y="158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129081</xdr:rowOff>
    </xdr:from>
    <xdr:ext cx="599010" cy="259045"/>
    <xdr:sp macro="" textlink="">
      <xdr:nvSpPr>
        <xdr:cNvPr id="247" name="扶助費該当値テキスト"/>
        <xdr:cNvSpPr txBox="1"/>
      </xdr:nvSpPr>
      <xdr:spPr>
        <a:xfrm>
          <a:off x="4686300" y="1573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102425</xdr:rowOff>
    </xdr:from>
    <xdr:to>
      <xdr:col>20</xdr:col>
      <xdr:colOff>38100</xdr:colOff>
      <xdr:row>94</xdr:row>
      <xdr:rowOff>32575</xdr:rowOff>
    </xdr:to>
    <xdr:sp macro="" textlink="">
      <xdr:nvSpPr>
        <xdr:cNvPr id="248" name="楕円 247"/>
        <xdr:cNvSpPr/>
      </xdr:nvSpPr>
      <xdr:spPr>
        <a:xfrm>
          <a:off x="3746500" y="160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49102</xdr:rowOff>
    </xdr:from>
    <xdr:ext cx="599010" cy="259045"/>
    <xdr:sp macro="" textlink="">
      <xdr:nvSpPr>
        <xdr:cNvPr id="249" name="テキスト ボックス 248"/>
        <xdr:cNvSpPr txBox="1"/>
      </xdr:nvSpPr>
      <xdr:spPr>
        <a:xfrm>
          <a:off x="3497795" y="1582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136114</xdr:rowOff>
    </xdr:from>
    <xdr:to>
      <xdr:col>15</xdr:col>
      <xdr:colOff>101600</xdr:colOff>
      <xdr:row>94</xdr:row>
      <xdr:rowOff>66264</xdr:rowOff>
    </xdr:to>
    <xdr:sp macro="" textlink="">
      <xdr:nvSpPr>
        <xdr:cNvPr id="250" name="楕円 249"/>
        <xdr:cNvSpPr/>
      </xdr:nvSpPr>
      <xdr:spPr>
        <a:xfrm>
          <a:off x="2857500" y="160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82791</xdr:rowOff>
    </xdr:from>
    <xdr:ext cx="599010" cy="259045"/>
    <xdr:sp macro="" textlink="">
      <xdr:nvSpPr>
        <xdr:cNvPr id="251" name="テキスト ボックス 250"/>
        <xdr:cNvSpPr txBox="1"/>
      </xdr:nvSpPr>
      <xdr:spPr>
        <a:xfrm>
          <a:off x="2608795" y="1585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117658</xdr:rowOff>
    </xdr:from>
    <xdr:to>
      <xdr:col>10</xdr:col>
      <xdr:colOff>165100</xdr:colOff>
      <xdr:row>94</xdr:row>
      <xdr:rowOff>47808</xdr:rowOff>
    </xdr:to>
    <xdr:sp macro="" textlink="">
      <xdr:nvSpPr>
        <xdr:cNvPr id="252" name="楕円 251"/>
        <xdr:cNvSpPr/>
      </xdr:nvSpPr>
      <xdr:spPr>
        <a:xfrm>
          <a:off x="1968500" y="16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64335</xdr:rowOff>
    </xdr:from>
    <xdr:ext cx="599010" cy="259045"/>
    <xdr:sp macro="" textlink="">
      <xdr:nvSpPr>
        <xdr:cNvPr id="253" name="テキスト ボックス 252"/>
        <xdr:cNvSpPr txBox="1"/>
      </xdr:nvSpPr>
      <xdr:spPr>
        <a:xfrm>
          <a:off x="1719795" y="1583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169413</xdr:rowOff>
    </xdr:from>
    <xdr:to>
      <xdr:col>6</xdr:col>
      <xdr:colOff>38100</xdr:colOff>
      <xdr:row>94</xdr:row>
      <xdr:rowOff>99563</xdr:rowOff>
    </xdr:to>
    <xdr:sp macro="" textlink="">
      <xdr:nvSpPr>
        <xdr:cNvPr id="254" name="楕円 253"/>
        <xdr:cNvSpPr/>
      </xdr:nvSpPr>
      <xdr:spPr>
        <a:xfrm>
          <a:off x="1079500" y="161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116090</xdr:rowOff>
    </xdr:from>
    <xdr:ext cx="599010" cy="259045"/>
    <xdr:sp macro="" textlink="">
      <xdr:nvSpPr>
        <xdr:cNvPr id="255" name="テキスト ボックス 254"/>
        <xdr:cNvSpPr txBox="1"/>
      </xdr:nvSpPr>
      <xdr:spPr>
        <a:xfrm>
          <a:off x="830795" y="158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5182</xdr:rowOff>
    </xdr:from>
    <xdr:to>
      <xdr:col>55</xdr:col>
      <xdr:colOff>0</xdr:colOff>
      <xdr:row>37</xdr:row>
      <xdr:rowOff>55895</xdr:rowOff>
    </xdr:to>
    <xdr:cxnSp macro="">
      <xdr:nvCxnSpPr>
        <xdr:cNvPr id="282" name="直線コネクタ 281"/>
        <xdr:cNvCxnSpPr/>
      </xdr:nvCxnSpPr>
      <xdr:spPr>
        <a:xfrm flipV="1">
          <a:off x="9639300" y="6348832"/>
          <a:ext cx="838200" cy="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166530</xdr:rowOff>
    </xdr:from>
    <xdr:to>
      <xdr:col>50</xdr:col>
      <xdr:colOff>114300</xdr:colOff>
      <xdr:row>37</xdr:row>
      <xdr:rowOff>55895</xdr:rowOff>
    </xdr:to>
    <xdr:cxnSp macro="">
      <xdr:nvCxnSpPr>
        <xdr:cNvPr id="285" name="直線コネクタ 284"/>
        <xdr:cNvCxnSpPr/>
      </xdr:nvCxnSpPr>
      <xdr:spPr>
        <a:xfrm>
          <a:off x="8750300" y="6338730"/>
          <a:ext cx="889000" cy="6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133421</xdr:rowOff>
    </xdr:from>
    <xdr:to>
      <xdr:col>45</xdr:col>
      <xdr:colOff>177800</xdr:colOff>
      <xdr:row>36</xdr:row>
      <xdr:rowOff>166530</xdr:rowOff>
    </xdr:to>
    <xdr:cxnSp macro="">
      <xdr:nvCxnSpPr>
        <xdr:cNvPr id="288" name="直線コネクタ 287"/>
        <xdr:cNvCxnSpPr/>
      </xdr:nvCxnSpPr>
      <xdr:spPr>
        <a:xfrm>
          <a:off x="7861300" y="6305621"/>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133421</xdr:rowOff>
    </xdr:from>
    <xdr:to>
      <xdr:col>41</xdr:col>
      <xdr:colOff>50800</xdr:colOff>
      <xdr:row>37</xdr:row>
      <xdr:rowOff>108917</xdr:rowOff>
    </xdr:to>
    <xdr:cxnSp macro="">
      <xdr:nvCxnSpPr>
        <xdr:cNvPr id="291" name="直線コネクタ 290"/>
        <xdr:cNvCxnSpPr/>
      </xdr:nvCxnSpPr>
      <xdr:spPr>
        <a:xfrm flipV="1">
          <a:off x="6972300" y="6305621"/>
          <a:ext cx="889000" cy="1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125832</xdr:rowOff>
    </xdr:from>
    <xdr:to>
      <xdr:col>55</xdr:col>
      <xdr:colOff>50800</xdr:colOff>
      <xdr:row>37</xdr:row>
      <xdr:rowOff>55982</xdr:rowOff>
    </xdr:to>
    <xdr:sp macro="" textlink="">
      <xdr:nvSpPr>
        <xdr:cNvPr id="301" name="楕円 300"/>
        <xdr:cNvSpPr/>
      </xdr:nvSpPr>
      <xdr:spPr>
        <a:xfrm>
          <a:off x="10426700" y="62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148709</xdr:rowOff>
    </xdr:from>
    <xdr:ext cx="599010" cy="259045"/>
    <xdr:sp macro="" textlink="">
      <xdr:nvSpPr>
        <xdr:cNvPr id="302" name="補助費等該当値テキスト"/>
        <xdr:cNvSpPr txBox="1"/>
      </xdr:nvSpPr>
      <xdr:spPr>
        <a:xfrm>
          <a:off x="10528300" y="614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5095</xdr:rowOff>
    </xdr:from>
    <xdr:to>
      <xdr:col>50</xdr:col>
      <xdr:colOff>165100</xdr:colOff>
      <xdr:row>37</xdr:row>
      <xdr:rowOff>106695</xdr:rowOff>
    </xdr:to>
    <xdr:sp macro="" textlink="">
      <xdr:nvSpPr>
        <xdr:cNvPr id="303" name="楕円 302"/>
        <xdr:cNvSpPr/>
      </xdr:nvSpPr>
      <xdr:spPr>
        <a:xfrm>
          <a:off x="9588500" y="6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123222</xdr:rowOff>
    </xdr:from>
    <xdr:ext cx="599010" cy="259045"/>
    <xdr:sp macro="" textlink="">
      <xdr:nvSpPr>
        <xdr:cNvPr id="304" name="テキスト ボックス 303"/>
        <xdr:cNvSpPr txBox="1"/>
      </xdr:nvSpPr>
      <xdr:spPr>
        <a:xfrm>
          <a:off x="9339795" y="612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115730</xdr:rowOff>
    </xdr:from>
    <xdr:to>
      <xdr:col>46</xdr:col>
      <xdr:colOff>38100</xdr:colOff>
      <xdr:row>37</xdr:row>
      <xdr:rowOff>45880</xdr:rowOff>
    </xdr:to>
    <xdr:sp macro="" textlink="">
      <xdr:nvSpPr>
        <xdr:cNvPr id="305" name="楕円 304"/>
        <xdr:cNvSpPr/>
      </xdr:nvSpPr>
      <xdr:spPr>
        <a:xfrm>
          <a:off x="8699500" y="62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62407</xdr:rowOff>
    </xdr:from>
    <xdr:ext cx="599010" cy="259045"/>
    <xdr:sp macro="" textlink="">
      <xdr:nvSpPr>
        <xdr:cNvPr id="306" name="テキスト ボックス 305"/>
        <xdr:cNvSpPr txBox="1"/>
      </xdr:nvSpPr>
      <xdr:spPr>
        <a:xfrm>
          <a:off x="8450795" y="606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82621</xdr:rowOff>
    </xdr:from>
    <xdr:to>
      <xdr:col>41</xdr:col>
      <xdr:colOff>101600</xdr:colOff>
      <xdr:row>37</xdr:row>
      <xdr:rowOff>12771</xdr:rowOff>
    </xdr:to>
    <xdr:sp macro="" textlink="">
      <xdr:nvSpPr>
        <xdr:cNvPr id="307" name="楕円 306"/>
        <xdr:cNvSpPr/>
      </xdr:nvSpPr>
      <xdr:spPr>
        <a:xfrm>
          <a:off x="7810500" y="62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29298</xdr:rowOff>
    </xdr:from>
    <xdr:ext cx="599010" cy="259045"/>
    <xdr:sp macro="" textlink="">
      <xdr:nvSpPr>
        <xdr:cNvPr id="308" name="テキスト ボックス 307"/>
        <xdr:cNvSpPr txBox="1"/>
      </xdr:nvSpPr>
      <xdr:spPr>
        <a:xfrm>
          <a:off x="7561795" y="60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58117</xdr:rowOff>
    </xdr:from>
    <xdr:to>
      <xdr:col>36</xdr:col>
      <xdr:colOff>165100</xdr:colOff>
      <xdr:row>37</xdr:row>
      <xdr:rowOff>159717</xdr:rowOff>
    </xdr:to>
    <xdr:sp macro="" textlink="">
      <xdr:nvSpPr>
        <xdr:cNvPr id="309" name="楕円 308"/>
        <xdr:cNvSpPr/>
      </xdr:nvSpPr>
      <xdr:spPr>
        <a:xfrm>
          <a:off x="6921500" y="64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4794</xdr:rowOff>
    </xdr:from>
    <xdr:ext cx="599010" cy="259045"/>
    <xdr:sp macro="" textlink="">
      <xdr:nvSpPr>
        <xdr:cNvPr id="310" name="テキスト ボックス 309"/>
        <xdr:cNvSpPr txBox="1"/>
      </xdr:nvSpPr>
      <xdr:spPr>
        <a:xfrm>
          <a:off x="6672795" y="617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64023</xdr:rowOff>
    </xdr:from>
    <xdr:to>
      <xdr:col>55</xdr:col>
      <xdr:colOff>0</xdr:colOff>
      <xdr:row>58</xdr:row>
      <xdr:rowOff>97279</xdr:rowOff>
    </xdr:to>
    <xdr:cxnSp macro="">
      <xdr:nvCxnSpPr>
        <xdr:cNvPr id="337" name="直線コネクタ 336"/>
        <xdr:cNvCxnSpPr/>
      </xdr:nvCxnSpPr>
      <xdr:spPr>
        <a:xfrm flipV="1">
          <a:off x="9639300" y="10008123"/>
          <a:ext cx="838200" cy="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35493</xdr:rowOff>
    </xdr:from>
    <xdr:to>
      <xdr:col>50</xdr:col>
      <xdr:colOff>114300</xdr:colOff>
      <xdr:row>58</xdr:row>
      <xdr:rowOff>97279</xdr:rowOff>
    </xdr:to>
    <xdr:cxnSp macro="">
      <xdr:nvCxnSpPr>
        <xdr:cNvPr id="340" name="直線コネクタ 339"/>
        <xdr:cNvCxnSpPr/>
      </xdr:nvCxnSpPr>
      <xdr:spPr>
        <a:xfrm>
          <a:off x="8750300" y="9979593"/>
          <a:ext cx="889000" cy="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35493</xdr:rowOff>
    </xdr:from>
    <xdr:to>
      <xdr:col>45</xdr:col>
      <xdr:colOff>177800</xdr:colOff>
      <xdr:row>58</xdr:row>
      <xdr:rowOff>59688</xdr:rowOff>
    </xdr:to>
    <xdr:cxnSp macro="">
      <xdr:nvCxnSpPr>
        <xdr:cNvPr id="343" name="直線コネクタ 342"/>
        <xdr:cNvCxnSpPr/>
      </xdr:nvCxnSpPr>
      <xdr:spPr>
        <a:xfrm flipV="1">
          <a:off x="7861300" y="9979593"/>
          <a:ext cx="889000" cy="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59688</xdr:rowOff>
    </xdr:from>
    <xdr:to>
      <xdr:col>41</xdr:col>
      <xdr:colOff>50800</xdr:colOff>
      <xdr:row>58</xdr:row>
      <xdr:rowOff>79503</xdr:rowOff>
    </xdr:to>
    <xdr:cxnSp macro="">
      <xdr:nvCxnSpPr>
        <xdr:cNvPr id="346" name="直線コネクタ 345"/>
        <xdr:cNvCxnSpPr/>
      </xdr:nvCxnSpPr>
      <xdr:spPr>
        <a:xfrm flipV="1">
          <a:off x="6972300" y="10003788"/>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13223</xdr:rowOff>
    </xdr:from>
    <xdr:to>
      <xdr:col>55</xdr:col>
      <xdr:colOff>50800</xdr:colOff>
      <xdr:row>58</xdr:row>
      <xdr:rowOff>114823</xdr:rowOff>
    </xdr:to>
    <xdr:sp macro="" textlink="">
      <xdr:nvSpPr>
        <xdr:cNvPr id="356" name="楕円 355"/>
        <xdr:cNvSpPr/>
      </xdr:nvSpPr>
      <xdr:spPr>
        <a:xfrm>
          <a:off x="10426700" y="99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144050</xdr:rowOff>
    </xdr:from>
    <xdr:ext cx="599010" cy="259045"/>
    <xdr:sp macro="" textlink="">
      <xdr:nvSpPr>
        <xdr:cNvPr id="357" name="普通建設事業費該当値テキスト"/>
        <xdr:cNvSpPr txBox="1"/>
      </xdr:nvSpPr>
      <xdr:spPr>
        <a:xfrm>
          <a:off x="10528300" y="974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46479</xdr:rowOff>
    </xdr:from>
    <xdr:to>
      <xdr:col>50</xdr:col>
      <xdr:colOff>165100</xdr:colOff>
      <xdr:row>58</xdr:row>
      <xdr:rowOff>148079</xdr:rowOff>
    </xdr:to>
    <xdr:sp macro="" textlink="">
      <xdr:nvSpPr>
        <xdr:cNvPr id="358" name="楕円 357"/>
        <xdr:cNvSpPr/>
      </xdr:nvSpPr>
      <xdr:spPr>
        <a:xfrm>
          <a:off x="9588500" y="99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139206</xdr:rowOff>
    </xdr:from>
    <xdr:ext cx="599010" cy="259045"/>
    <xdr:sp macro="" textlink="">
      <xdr:nvSpPr>
        <xdr:cNvPr id="359" name="テキスト ボックス 358"/>
        <xdr:cNvSpPr txBox="1"/>
      </xdr:nvSpPr>
      <xdr:spPr>
        <a:xfrm>
          <a:off x="9339795" y="1008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156143</xdr:rowOff>
    </xdr:from>
    <xdr:to>
      <xdr:col>46</xdr:col>
      <xdr:colOff>38100</xdr:colOff>
      <xdr:row>58</xdr:row>
      <xdr:rowOff>86293</xdr:rowOff>
    </xdr:to>
    <xdr:sp macro="" textlink="">
      <xdr:nvSpPr>
        <xdr:cNvPr id="360" name="楕円 359"/>
        <xdr:cNvSpPr/>
      </xdr:nvSpPr>
      <xdr:spPr>
        <a:xfrm>
          <a:off x="8699500" y="99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102820</xdr:rowOff>
    </xdr:from>
    <xdr:ext cx="599010" cy="259045"/>
    <xdr:sp macro="" textlink="">
      <xdr:nvSpPr>
        <xdr:cNvPr id="361" name="テキスト ボックス 360"/>
        <xdr:cNvSpPr txBox="1"/>
      </xdr:nvSpPr>
      <xdr:spPr>
        <a:xfrm>
          <a:off x="8450795" y="970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8888</xdr:rowOff>
    </xdr:from>
    <xdr:to>
      <xdr:col>41</xdr:col>
      <xdr:colOff>101600</xdr:colOff>
      <xdr:row>58</xdr:row>
      <xdr:rowOff>110488</xdr:rowOff>
    </xdr:to>
    <xdr:sp macro="" textlink="">
      <xdr:nvSpPr>
        <xdr:cNvPr id="362" name="楕円 361"/>
        <xdr:cNvSpPr/>
      </xdr:nvSpPr>
      <xdr:spPr>
        <a:xfrm>
          <a:off x="7810500" y="99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127015</xdr:rowOff>
    </xdr:from>
    <xdr:ext cx="599010" cy="259045"/>
    <xdr:sp macro="" textlink="">
      <xdr:nvSpPr>
        <xdr:cNvPr id="363" name="テキスト ボックス 362"/>
        <xdr:cNvSpPr txBox="1"/>
      </xdr:nvSpPr>
      <xdr:spPr>
        <a:xfrm>
          <a:off x="7561795" y="972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28703</xdr:rowOff>
    </xdr:from>
    <xdr:to>
      <xdr:col>36</xdr:col>
      <xdr:colOff>165100</xdr:colOff>
      <xdr:row>58</xdr:row>
      <xdr:rowOff>130303</xdr:rowOff>
    </xdr:to>
    <xdr:sp macro="" textlink="">
      <xdr:nvSpPr>
        <xdr:cNvPr id="364" name="楕円 363"/>
        <xdr:cNvSpPr/>
      </xdr:nvSpPr>
      <xdr:spPr>
        <a:xfrm>
          <a:off x="6921500" y="99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121430</xdr:rowOff>
    </xdr:from>
    <xdr:ext cx="599010" cy="259045"/>
    <xdr:sp macro="" textlink="">
      <xdr:nvSpPr>
        <xdr:cNvPr id="365" name="テキスト ボックス 364"/>
        <xdr:cNvSpPr txBox="1"/>
      </xdr:nvSpPr>
      <xdr:spPr>
        <a:xfrm>
          <a:off x="6672795" y="1006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120421</xdr:rowOff>
    </xdr:from>
    <xdr:to>
      <xdr:col>55</xdr:col>
      <xdr:colOff>0</xdr:colOff>
      <xdr:row>78</xdr:row>
      <xdr:rowOff>85055</xdr:rowOff>
    </xdr:to>
    <xdr:cxnSp macro="">
      <xdr:nvCxnSpPr>
        <xdr:cNvPr id="392" name="直線コネクタ 391"/>
        <xdr:cNvCxnSpPr/>
      </xdr:nvCxnSpPr>
      <xdr:spPr>
        <a:xfrm flipV="1">
          <a:off x="9639300" y="13322071"/>
          <a:ext cx="838200" cy="13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33017</xdr:rowOff>
    </xdr:from>
    <xdr:to>
      <xdr:col>50</xdr:col>
      <xdr:colOff>114300</xdr:colOff>
      <xdr:row>78</xdr:row>
      <xdr:rowOff>85055</xdr:rowOff>
    </xdr:to>
    <xdr:cxnSp macro="">
      <xdr:nvCxnSpPr>
        <xdr:cNvPr id="395" name="直線コネクタ 394"/>
        <xdr:cNvCxnSpPr/>
      </xdr:nvCxnSpPr>
      <xdr:spPr>
        <a:xfrm>
          <a:off x="8750300" y="13234667"/>
          <a:ext cx="889000" cy="2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33017</xdr:rowOff>
    </xdr:from>
    <xdr:to>
      <xdr:col>45</xdr:col>
      <xdr:colOff>177800</xdr:colOff>
      <xdr:row>78</xdr:row>
      <xdr:rowOff>53932</xdr:rowOff>
    </xdr:to>
    <xdr:cxnSp macro="">
      <xdr:nvCxnSpPr>
        <xdr:cNvPr id="398" name="直線コネクタ 397"/>
        <xdr:cNvCxnSpPr/>
      </xdr:nvCxnSpPr>
      <xdr:spPr>
        <a:xfrm flipV="1">
          <a:off x="7861300" y="13234667"/>
          <a:ext cx="889000" cy="19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53932</xdr:rowOff>
    </xdr:from>
    <xdr:to>
      <xdr:col>41</xdr:col>
      <xdr:colOff>50800</xdr:colOff>
      <xdr:row>78</xdr:row>
      <xdr:rowOff>78867</xdr:rowOff>
    </xdr:to>
    <xdr:cxnSp macro="">
      <xdr:nvCxnSpPr>
        <xdr:cNvPr id="401" name="直線コネクタ 400"/>
        <xdr:cNvCxnSpPr/>
      </xdr:nvCxnSpPr>
      <xdr:spPr>
        <a:xfrm flipV="1">
          <a:off x="6972300" y="13427032"/>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69621</xdr:rowOff>
    </xdr:from>
    <xdr:to>
      <xdr:col>55</xdr:col>
      <xdr:colOff>50800</xdr:colOff>
      <xdr:row>77</xdr:row>
      <xdr:rowOff>171221</xdr:rowOff>
    </xdr:to>
    <xdr:sp macro="" textlink="">
      <xdr:nvSpPr>
        <xdr:cNvPr id="411" name="楕円 410"/>
        <xdr:cNvSpPr/>
      </xdr:nvSpPr>
      <xdr:spPr>
        <a:xfrm>
          <a:off x="10426700" y="132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92498</xdr:rowOff>
    </xdr:from>
    <xdr:ext cx="599010" cy="259045"/>
    <xdr:sp macro="" textlink="">
      <xdr:nvSpPr>
        <xdr:cNvPr id="412" name="普通建設事業費 （ うち新規整備　）該当値テキスト"/>
        <xdr:cNvSpPr txBox="1"/>
      </xdr:nvSpPr>
      <xdr:spPr>
        <a:xfrm>
          <a:off x="10528300" y="131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34255</xdr:rowOff>
    </xdr:from>
    <xdr:to>
      <xdr:col>50</xdr:col>
      <xdr:colOff>165100</xdr:colOff>
      <xdr:row>78</xdr:row>
      <xdr:rowOff>135855</xdr:rowOff>
    </xdr:to>
    <xdr:sp macro="" textlink="">
      <xdr:nvSpPr>
        <xdr:cNvPr id="413" name="楕円 412"/>
        <xdr:cNvSpPr/>
      </xdr:nvSpPr>
      <xdr:spPr>
        <a:xfrm>
          <a:off x="9588500" y="134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126982</xdr:rowOff>
    </xdr:from>
    <xdr:ext cx="534377" cy="259045"/>
    <xdr:sp macro="" textlink="">
      <xdr:nvSpPr>
        <xdr:cNvPr id="414" name="テキスト ボックス 413"/>
        <xdr:cNvSpPr txBox="1"/>
      </xdr:nvSpPr>
      <xdr:spPr>
        <a:xfrm>
          <a:off x="9372111" y="135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153667</xdr:rowOff>
    </xdr:from>
    <xdr:to>
      <xdr:col>46</xdr:col>
      <xdr:colOff>38100</xdr:colOff>
      <xdr:row>77</xdr:row>
      <xdr:rowOff>83817</xdr:rowOff>
    </xdr:to>
    <xdr:sp macro="" textlink="">
      <xdr:nvSpPr>
        <xdr:cNvPr id="415" name="楕円 414"/>
        <xdr:cNvSpPr/>
      </xdr:nvSpPr>
      <xdr:spPr>
        <a:xfrm>
          <a:off x="8699500" y="131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100344</xdr:rowOff>
    </xdr:from>
    <xdr:ext cx="599010" cy="259045"/>
    <xdr:sp macro="" textlink="">
      <xdr:nvSpPr>
        <xdr:cNvPr id="416" name="テキスト ボックス 415"/>
        <xdr:cNvSpPr txBox="1"/>
      </xdr:nvSpPr>
      <xdr:spPr>
        <a:xfrm>
          <a:off x="8450795" y="1295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3132</xdr:rowOff>
    </xdr:from>
    <xdr:to>
      <xdr:col>41</xdr:col>
      <xdr:colOff>101600</xdr:colOff>
      <xdr:row>78</xdr:row>
      <xdr:rowOff>104732</xdr:rowOff>
    </xdr:to>
    <xdr:sp macro="" textlink="">
      <xdr:nvSpPr>
        <xdr:cNvPr id="417" name="楕円 416"/>
        <xdr:cNvSpPr/>
      </xdr:nvSpPr>
      <xdr:spPr>
        <a:xfrm>
          <a:off x="7810500" y="13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95859</xdr:rowOff>
    </xdr:from>
    <xdr:ext cx="534377" cy="259045"/>
    <xdr:sp macro="" textlink="">
      <xdr:nvSpPr>
        <xdr:cNvPr id="418" name="テキスト ボックス 417"/>
        <xdr:cNvSpPr txBox="1"/>
      </xdr:nvSpPr>
      <xdr:spPr>
        <a:xfrm>
          <a:off x="7594111" y="134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28067</xdr:rowOff>
    </xdr:from>
    <xdr:to>
      <xdr:col>36</xdr:col>
      <xdr:colOff>165100</xdr:colOff>
      <xdr:row>78</xdr:row>
      <xdr:rowOff>129667</xdr:rowOff>
    </xdr:to>
    <xdr:sp macro="" textlink="">
      <xdr:nvSpPr>
        <xdr:cNvPr id="419" name="楕円 418"/>
        <xdr:cNvSpPr/>
      </xdr:nvSpPr>
      <xdr:spPr>
        <a:xfrm>
          <a:off x="6921500" y="134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120794</xdr:rowOff>
    </xdr:from>
    <xdr:ext cx="534377" cy="259045"/>
    <xdr:sp macro="" textlink="">
      <xdr:nvSpPr>
        <xdr:cNvPr id="420" name="テキスト ボックス 419"/>
        <xdr:cNvSpPr txBox="1"/>
      </xdr:nvSpPr>
      <xdr:spPr>
        <a:xfrm>
          <a:off x="6705111" y="134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112714</xdr:rowOff>
    </xdr:from>
    <xdr:to>
      <xdr:col>55</xdr:col>
      <xdr:colOff>0</xdr:colOff>
      <xdr:row>98</xdr:row>
      <xdr:rowOff>112813</xdr:rowOff>
    </xdr:to>
    <xdr:cxnSp macro="">
      <xdr:nvCxnSpPr>
        <xdr:cNvPr id="447" name="直線コネクタ 446"/>
        <xdr:cNvCxnSpPr/>
      </xdr:nvCxnSpPr>
      <xdr:spPr>
        <a:xfrm>
          <a:off x="9639300" y="16914814"/>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107169</xdr:rowOff>
    </xdr:from>
    <xdr:to>
      <xdr:col>50</xdr:col>
      <xdr:colOff>114300</xdr:colOff>
      <xdr:row>98</xdr:row>
      <xdr:rowOff>112714</xdr:rowOff>
    </xdr:to>
    <xdr:cxnSp macro="">
      <xdr:nvCxnSpPr>
        <xdr:cNvPr id="450" name="直線コネクタ 449"/>
        <xdr:cNvCxnSpPr/>
      </xdr:nvCxnSpPr>
      <xdr:spPr>
        <a:xfrm>
          <a:off x="8750300" y="16909269"/>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82483</xdr:rowOff>
    </xdr:from>
    <xdr:to>
      <xdr:col>45</xdr:col>
      <xdr:colOff>177800</xdr:colOff>
      <xdr:row>98</xdr:row>
      <xdr:rowOff>107169</xdr:rowOff>
    </xdr:to>
    <xdr:cxnSp macro="">
      <xdr:nvCxnSpPr>
        <xdr:cNvPr id="453" name="直線コネクタ 452"/>
        <xdr:cNvCxnSpPr/>
      </xdr:nvCxnSpPr>
      <xdr:spPr>
        <a:xfrm>
          <a:off x="7861300" y="16884583"/>
          <a:ext cx="8890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82483</xdr:rowOff>
    </xdr:from>
    <xdr:to>
      <xdr:col>41</xdr:col>
      <xdr:colOff>50800</xdr:colOff>
      <xdr:row>98</xdr:row>
      <xdr:rowOff>96306</xdr:rowOff>
    </xdr:to>
    <xdr:cxnSp macro="">
      <xdr:nvCxnSpPr>
        <xdr:cNvPr id="456" name="直線コネクタ 455"/>
        <xdr:cNvCxnSpPr/>
      </xdr:nvCxnSpPr>
      <xdr:spPr>
        <a:xfrm flipV="1">
          <a:off x="6972300" y="16884583"/>
          <a:ext cx="889000" cy="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62013</xdr:rowOff>
    </xdr:from>
    <xdr:to>
      <xdr:col>55</xdr:col>
      <xdr:colOff>50800</xdr:colOff>
      <xdr:row>98</xdr:row>
      <xdr:rowOff>163613</xdr:rowOff>
    </xdr:to>
    <xdr:sp macro="" textlink="">
      <xdr:nvSpPr>
        <xdr:cNvPr id="466" name="楕円 465"/>
        <xdr:cNvSpPr/>
      </xdr:nvSpPr>
      <xdr:spPr>
        <a:xfrm>
          <a:off x="10426700" y="168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61914</xdr:rowOff>
    </xdr:from>
    <xdr:to>
      <xdr:col>50</xdr:col>
      <xdr:colOff>165100</xdr:colOff>
      <xdr:row>98</xdr:row>
      <xdr:rowOff>163514</xdr:rowOff>
    </xdr:to>
    <xdr:sp macro="" textlink="">
      <xdr:nvSpPr>
        <xdr:cNvPr id="468" name="楕円 467"/>
        <xdr:cNvSpPr/>
      </xdr:nvSpPr>
      <xdr:spPr>
        <a:xfrm>
          <a:off x="9588500" y="168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154641</xdr:rowOff>
    </xdr:from>
    <xdr:ext cx="599010" cy="259045"/>
    <xdr:sp macro="" textlink="">
      <xdr:nvSpPr>
        <xdr:cNvPr id="469" name="テキスト ボックス 468"/>
        <xdr:cNvSpPr txBox="1"/>
      </xdr:nvSpPr>
      <xdr:spPr>
        <a:xfrm>
          <a:off x="9339795" y="1695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56369</xdr:rowOff>
    </xdr:from>
    <xdr:to>
      <xdr:col>46</xdr:col>
      <xdr:colOff>38100</xdr:colOff>
      <xdr:row>98</xdr:row>
      <xdr:rowOff>157969</xdr:rowOff>
    </xdr:to>
    <xdr:sp macro="" textlink="">
      <xdr:nvSpPr>
        <xdr:cNvPr id="470" name="楕円 469"/>
        <xdr:cNvSpPr/>
      </xdr:nvSpPr>
      <xdr:spPr>
        <a:xfrm>
          <a:off x="8699500" y="168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149096</xdr:rowOff>
    </xdr:from>
    <xdr:ext cx="599010" cy="259045"/>
    <xdr:sp macro="" textlink="">
      <xdr:nvSpPr>
        <xdr:cNvPr id="471" name="テキスト ボックス 470"/>
        <xdr:cNvSpPr txBox="1"/>
      </xdr:nvSpPr>
      <xdr:spPr>
        <a:xfrm>
          <a:off x="8450795" y="169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31683</xdr:rowOff>
    </xdr:from>
    <xdr:to>
      <xdr:col>41</xdr:col>
      <xdr:colOff>101600</xdr:colOff>
      <xdr:row>98</xdr:row>
      <xdr:rowOff>133283</xdr:rowOff>
    </xdr:to>
    <xdr:sp macro="" textlink="">
      <xdr:nvSpPr>
        <xdr:cNvPr id="472" name="楕円 471"/>
        <xdr:cNvSpPr/>
      </xdr:nvSpPr>
      <xdr:spPr>
        <a:xfrm>
          <a:off x="7810500" y="168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149810</xdr:rowOff>
    </xdr:from>
    <xdr:ext cx="599010" cy="259045"/>
    <xdr:sp macro="" textlink="">
      <xdr:nvSpPr>
        <xdr:cNvPr id="473" name="テキスト ボックス 472"/>
        <xdr:cNvSpPr txBox="1"/>
      </xdr:nvSpPr>
      <xdr:spPr>
        <a:xfrm>
          <a:off x="7561795" y="1660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45506</xdr:rowOff>
    </xdr:from>
    <xdr:to>
      <xdr:col>36</xdr:col>
      <xdr:colOff>165100</xdr:colOff>
      <xdr:row>98</xdr:row>
      <xdr:rowOff>147106</xdr:rowOff>
    </xdr:to>
    <xdr:sp macro="" textlink="">
      <xdr:nvSpPr>
        <xdr:cNvPr id="474" name="楕円 473"/>
        <xdr:cNvSpPr/>
      </xdr:nvSpPr>
      <xdr:spPr>
        <a:xfrm>
          <a:off x="6921500" y="168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163633</xdr:rowOff>
    </xdr:from>
    <xdr:ext cx="599010" cy="259045"/>
    <xdr:sp macro="" textlink="">
      <xdr:nvSpPr>
        <xdr:cNvPr id="475" name="テキスト ボックス 474"/>
        <xdr:cNvSpPr txBox="1"/>
      </xdr:nvSpPr>
      <xdr:spPr>
        <a:xfrm>
          <a:off x="6672795" y="1662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95314</xdr:rowOff>
    </xdr:from>
    <xdr:to>
      <xdr:col>85</xdr:col>
      <xdr:colOff>127000</xdr:colOff>
      <xdr:row>39</xdr:row>
      <xdr:rowOff>27046</xdr:rowOff>
    </xdr:to>
    <xdr:cxnSp macro="">
      <xdr:nvCxnSpPr>
        <xdr:cNvPr id="504" name="直線コネクタ 503"/>
        <xdr:cNvCxnSpPr/>
      </xdr:nvCxnSpPr>
      <xdr:spPr>
        <a:xfrm>
          <a:off x="15481300" y="6610414"/>
          <a:ext cx="838200" cy="10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50390</xdr:rowOff>
    </xdr:from>
    <xdr:to>
      <xdr:col>81</xdr:col>
      <xdr:colOff>50800</xdr:colOff>
      <xdr:row>38</xdr:row>
      <xdr:rowOff>95314</xdr:rowOff>
    </xdr:to>
    <xdr:cxnSp macro="">
      <xdr:nvCxnSpPr>
        <xdr:cNvPr id="507" name="直線コネクタ 506"/>
        <xdr:cNvCxnSpPr/>
      </xdr:nvCxnSpPr>
      <xdr:spPr>
        <a:xfrm>
          <a:off x="14592300" y="6565490"/>
          <a:ext cx="889000" cy="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50390</xdr:rowOff>
    </xdr:from>
    <xdr:to>
      <xdr:col>76</xdr:col>
      <xdr:colOff>114300</xdr:colOff>
      <xdr:row>38</xdr:row>
      <xdr:rowOff>153736</xdr:rowOff>
    </xdr:to>
    <xdr:cxnSp macro="">
      <xdr:nvCxnSpPr>
        <xdr:cNvPr id="510" name="直線コネクタ 509"/>
        <xdr:cNvCxnSpPr/>
      </xdr:nvCxnSpPr>
      <xdr:spPr>
        <a:xfrm flipV="1">
          <a:off x="13703300" y="6565490"/>
          <a:ext cx="889000" cy="1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75696</xdr:rowOff>
    </xdr:from>
    <xdr:to>
      <xdr:col>71</xdr:col>
      <xdr:colOff>177800</xdr:colOff>
      <xdr:row>38</xdr:row>
      <xdr:rowOff>153736</xdr:rowOff>
    </xdr:to>
    <xdr:cxnSp macro="">
      <xdr:nvCxnSpPr>
        <xdr:cNvPr id="513" name="直線コネクタ 512"/>
        <xdr:cNvCxnSpPr/>
      </xdr:nvCxnSpPr>
      <xdr:spPr>
        <a:xfrm>
          <a:off x="12814300" y="6590796"/>
          <a:ext cx="889000" cy="7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147696</xdr:rowOff>
    </xdr:from>
    <xdr:to>
      <xdr:col>85</xdr:col>
      <xdr:colOff>177800</xdr:colOff>
      <xdr:row>39</xdr:row>
      <xdr:rowOff>77846</xdr:rowOff>
    </xdr:to>
    <xdr:sp macro="" textlink="">
      <xdr:nvSpPr>
        <xdr:cNvPr id="523" name="楕円 522"/>
        <xdr:cNvSpPr/>
      </xdr:nvSpPr>
      <xdr:spPr>
        <a:xfrm>
          <a:off x="16268700" y="66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44514</xdr:rowOff>
    </xdr:from>
    <xdr:to>
      <xdr:col>81</xdr:col>
      <xdr:colOff>101600</xdr:colOff>
      <xdr:row>38</xdr:row>
      <xdr:rowOff>146114</xdr:rowOff>
    </xdr:to>
    <xdr:sp macro="" textlink="">
      <xdr:nvSpPr>
        <xdr:cNvPr id="525" name="楕円 524"/>
        <xdr:cNvSpPr/>
      </xdr:nvSpPr>
      <xdr:spPr>
        <a:xfrm>
          <a:off x="15430500" y="65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162641</xdr:rowOff>
    </xdr:from>
    <xdr:ext cx="534377" cy="259045"/>
    <xdr:sp macro="" textlink="">
      <xdr:nvSpPr>
        <xdr:cNvPr id="526" name="テキスト ボックス 525"/>
        <xdr:cNvSpPr txBox="1"/>
      </xdr:nvSpPr>
      <xdr:spPr>
        <a:xfrm>
          <a:off x="15214111" y="63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171040</xdr:rowOff>
    </xdr:from>
    <xdr:to>
      <xdr:col>76</xdr:col>
      <xdr:colOff>165100</xdr:colOff>
      <xdr:row>38</xdr:row>
      <xdr:rowOff>101190</xdr:rowOff>
    </xdr:to>
    <xdr:sp macro="" textlink="">
      <xdr:nvSpPr>
        <xdr:cNvPr id="527" name="楕円 526"/>
        <xdr:cNvSpPr/>
      </xdr:nvSpPr>
      <xdr:spPr>
        <a:xfrm>
          <a:off x="14541500" y="65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117717</xdr:rowOff>
    </xdr:from>
    <xdr:ext cx="534377" cy="259045"/>
    <xdr:sp macro="" textlink="">
      <xdr:nvSpPr>
        <xdr:cNvPr id="528" name="テキスト ボックス 527"/>
        <xdr:cNvSpPr txBox="1"/>
      </xdr:nvSpPr>
      <xdr:spPr>
        <a:xfrm>
          <a:off x="14325111" y="62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102936</xdr:rowOff>
    </xdr:from>
    <xdr:to>
      <xdr:col>72</xdr:col>
      <xdr:colOff>38100</xdr:colOff>
      <xdr:row>39</xdr:row>
      <xdr:rowOff>33086</xdr:rowOff>
    </xdr:to>
    <xdr:sp macro="" textlink="">
      <xdr:nvSpPr>
        <xdr:cNvPr id="529" name="楕円 528"/>
        <xdr:cNvSpPr/>
      </xdr:nvSpPr>
      <xdr:spPr>
        <a:xfrm>
          <a:off x="13652500" y="66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24213</xdr:rowOff>
    </xdr:from>
    <xdr:ext cx="534377" cy="259045"/>
    <xdr:sp macro="" textlink="">
      <xdr:nvSpPr>
        <xdr:cNvPr id="530" name="テキスト ボックス 529"/>
        <xdr:cNvSpPr txBox="1"/>
      </xdr:nvSpPr>
      <xdr:spPr>
        <a:xfrm>
          <a:off x="13436111" y="671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24896</xdr:rowOff>
    </xdr:from>
    <xdr:to>
      <xdr:col>67</xdr:col>
      <xdr:colOff>101600</xdr:colOff>
      <xdr:row>38</xdr:row>
      <xdr:rowOff>126496</xdr:rowOff>
    </xdr:to>
    <xdr:sp macro="" textlink="">
      <xdr:nvSpPr>
        <xdr:cNvPr id="531" name="楕円 530"/>
        <xdr:cNvSpPr/>
      </xdr:nvSpPr>
      <xdr:spPr>
        <a:xfrm>
          <a:off x="12763500" y="65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143023</xdr:rowOff>
    </xdr:from>
    <xdr:ext cx="534377" cy="259045"/>
    <xdr:sp macro="" textlink="">
      <xdr:nvSpPr>
        <xdr:cNvPr id="532" name="テキスト ボックス 531"/>
        <xdr:cNvSpPr txBox="1"/>
      </xdr:nvSpPr>
      <xdr:spPr>
        <a:xfrm>
          <a:off x="12547111" y="631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32446</xdr:rowOff>
    </xdr:from>
    <xdr:to>
      <xdr:col>85</xdr:col>
      <xdr:colOff>127000</xdr:colOff>
      <xdr:row>76</xdr:row>
      <xdr:rowOff>71827</xdr:rowOff>
    </xdr:to>
    <xdr:cxnSp macro="">
      <xdr:nvCxnSpPr>
        <xdr:cNvPr id="610" name="直線コネクタ 609"/>
        <xdr:cNvCxnSpPr/>
      </xdr:nvCxnSpPr>
      <xdr:spPr>
        <a:xfrm>
          <a:off x="15481300" y="13062646"/>
          <a:ext cx="83820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32446</xdr:rowOff>
    </xdr:from>
    <xdr:to>
      <xdr:col>81</xdr:col>
      <xdr:colOff>50800</xdr:colOff>
      <xdr:row>76</xdr:row>
      <xdr:rowOff>55804</xdr:rowOff>
    </xdr:to>
    <xdr:cxnSp macro="">
      <xdr:nvCxnSpPr>
        <xdr:cNvPr id="613" name="直線コネクタ 612"/>
        <xdr:cNvCxnSpPr/>
      </xdr:nvCxnSpPr>
      <xdr:spPr>
        <a:xfrm flipV="1">
          <a:off x="14592300" y="13062646"/>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55804</xdr:rowOff>
    </xdr:from>
    <xdr:to>
      <xdr:col>76</xdr:col>
      <xdr:colOff>114300</xdr:colOff>
      <xdr:row>76</xdr:row>
      <xdr:rowOff>69447</xdr:rowOff>
    </xdr:to>
    <xdr:cxnSp macro="">
      <xdr:nvCxnSpPr>
        <xdr:cNvPr id="616" name="直線コネクタ 615"/>
        <xdr:cNvCxnSpPr/>
      </xdr:nvCxnSpPr>
      <xdr:spPr>
        <a:xfrm flipV="1">
          <a:off x="13703300" y="13086004"/>
          <a:ext cx="889000" cy="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69211</xdr:rowOff>
    </xdr:from>
    <xdr:to>
      <xdr:col>71</xdr:col>
      <xdr:colOff>177800</xdr:colOff>
      <xdr:row>76</xdr:row>
      <xdr:rowOff>69447</xdr:rowOff>
    </xdr:to>
    <xdr:cxnSp macro="">
      <xdr:nvCxnSpPr>
        <xdr:cNvPr id="619" name="直線コネクタ 618"/>
        <xdr:cNvCxnSpPr/>
      </xdr:nvCxnSpPr>
      <xdr:spPr>
        <a:xfrm>
          <a:off x="12814300" y="13099411"/>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21027</xdr:rowOff>
    </xdr:from>
    <xdr:to>
      <xdr:col>85</xdr:col>
      <xdr:colOff>177800</xdr:colOff>
      <xdr:row>76</xdr:row>
      <xdr:rowOff>122627</xdr:rowOff>
    </xdr:to>
    <xdr:sp macro="" textlink="">
      <xdr:nvSpPr>
        <xdr:cNvPr id="629" name="楕円 628"/>
        <xdr:cNvSpPr/>
      </xdr:nvSpPr>
      <xdr:spPr>
        <a:xfrm>
          <a:off x="16268700" y="130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43904</xdr:rowOff>
    </xdr:from>
    <xdr:ext cx="599010" cy="259045"/>
    <xdr:sp macro="" textlink="">
      <xdr:nvSpPr>
        <xdr:cNvPr id="630" name="公債費該当値テキスト"/>
        <xdr:cNvSpPr txBox="1"/>
      </xdr:nvSpPr>
      <xdr:spPr>
        <a:xfrm>
          <a:off x="16370300" y="1290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153096</xdr:rowOff>
    </xdr:from>
    <xdr:to>
      <xdr:col>81</xdr:col>
      <xdr:colOff>101600</xdr:colOff>
      <xdr:row>76</xdr:row>
      <xdr:rowOff>83246</xdr:rowOff>
    </xdr:to>
    <xdr:sp macro="" textlink="">
      <xdr:nvSpPr>
        <xdr:cNvPr id="631" name="楕円 630"/>
        <xdr:cNvSpPr/>
      </xdr:nvSpPr>
      <xdr:spPr>
        <a:xfrm>
          <a:off x="15430500" y="130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99774</xdr:rowOff>
    </xdr:from>
    <xdr:ext cx="599010" cy="259045"/>
    <xdr:sp macro="" textlink="">
      <xdr:nvSpPr>
        <xdr:cNvPr id="632" name="テキスト ボックス 631"/>
        <xdr:cNvSpPr txBox="1"/>
      </xdr:nvSpPr>
      <xdr:spPr>
        <a:xfrm>
          <a:off x="15181795" y="1278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5004</xdr:rowOff>
    </xdr:from>
    <xdr:to>
      <xdr:col>76</xdr:col>
      <xdr:colOff>165100</xdr:colOff>
      <xdr:row>76</xdr:row>
      <xdr:rowOff>106604</xdr:rowOff>
    </xdr:to>
    <xdr:sp macro="" textlink="">
      <xdr:nvSpPr>
        <xdr:cNvPr id="633" name="楕円 632"/>
        <xdr:cNvSpPr/>
      </xdr:nvSpPr>
      <xdr:spPr>
        <a:xfrm>
          <a:off x="14541500" y="130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123131</xdr:rowOff>
    </xdr:from>
    <xdr:ext cx="599010" cy="259045"/>
    <xdr:sp macro="" textlink="">
      <xdr:nvSpPr>
        <xdr:cNvPr id="634" name="テキスト ボックス 633"/>
        <xdr:cNvSpPr txBox="1"/>
      </xdr:nvSpPr>
      <xdr:spPr>
        <a:xfrm>
          <a:off x="14292795" y="1281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18647</xdr:rowOff>
    </xdr:from>
    <xdr:to>
      <xdr:col>72</xdr:col>
      <xdr:colOff>38100</xdr:colOff>
      <xdr:row>76</xdr:row>
      <xdr:rowOff>120247</xdr:rowOff>
    </xdr:to>
    <xdr:sp macro="" textlink="">
      <xdr:nvSpPr>
        <xdr:cNvPr id="635" name="楕円 634"/>
        <xdr:cNvSpPr/>
      </xdr:nvSpPr>
      <xdr:spPr>
        <a:xfrm>
          <a:off x="13652500" y="130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136775</xdr:rowOff>
    </xdr:from>
    <xdr:ext cx="599010" cy="259045"/>
    <xdr:sp macro="" textlink="">
      <xdr:nvSpPr>
        <xdr:cNvPr id="636" name="テキスト ボックス 635"/>
        <xdr:cNvSpPr txBox="1"/>
      </xdr:nvSpPr>
      <xdr:spPr>
        <a:xfrm>
          <a:off x="13403795" y="1282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18411</xdr:rowOff>
    </xdr:from>
    <xdr:to>
      <xdr:col>67</xdr:col>
      <xdr:colOff>101600</xdr:colOff>
      <xdr:row>76</xdr:row>
      <xdr:rowOff>120011</xdr:rowOff>
    </xdr:to>
    <xdr:sp macro="" textlink="">
      <xdr:nvSpPr>
        <xdr:cNvPr id="637" name="楕円 636"/>
        <xdr:cNvSpPr/>
      </xdr:nvSpPr>
      <xdr:spPr>
        <a:xfrm>
          <a:off x="12763500" y="130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136538</xdr:rowOff>
    </xdr:from>
    <xdr:ext cx="599010" cy="259045"/>
    <xdr:sp macro="" textlink="">
      <xdr:nvSpPr>
        <xdr:cNvPr id="638" name="テキスト ボックス 637"/>
        <xdr:cNvSpPr txBox="1"/>
      </xdr:nvSpPr>
      <xdr:spPr>
        <a:xfrm>
          <a:off x="12514795" y="1282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154443</xdr:rowOff>
    </xdr:from>
    <xdr:to>
      <xdr:col>85</xdr:col>
      <xdr:colOff>127000</xdr:colOff>
      <xdr:row>98</xdr:row>
      <xdr:rowOff>166782</xdr:rowOff>
    </xdr:to>
    <xdr:cxnSp macro="">
      <xdr:nvCxnSpPr>
        <xdr:cNvPr id="667" name="直線コネクタ 666"/>
        <xdr:cNvCxnSpPr/>
      </xdr:nvCxnSpPr>
      <xdr:spPr>
        <a:xfrm flipV="1">
          <a:off x="15481300" y="16956543"/>
          <a:ext cx="8382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120224</xdr:rowOff>
    </xdr:from>
    <xdr:to>
      <xdr:col>81</xdr:col>
      <xdr:colOff>50800</xdr:colOff>
      <xdr:row>98</xdr:row>
      <xdr:rowOff>166782</xdr:rowOff>
    </xdr:to>
    <xdr:cxnSp macro="">
      <xdr:nvCxnSpPr>
        <xdr:cNvPr id="670" name="直線コネクタ 669"/>
        <xdr:cNvCxnSpPr/>
      </xdr:nvCxnSpPr>
      <xdr:spPr>
        <a:xfrm>
          <a:off x="14592300" y="16922324"/>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120224</xdr:rowOff>
    </xdr:from>
    <xdr:to>
      <xdr:col>76</xdr:col>
      <xdr:colOff>114300</xdr:colOff>
      <xdr:row>99</xdr:row>
      <xdr:rowOff>26958</xdr:rowOff>
    </xdr:to>
    <xdr:cxnSp macro="">
      <xdr:nvCxnSpPr>
        <xdr:cNvPr id="673" name="直線コネクタ 672"/>
        <xdr:cNvCxnSpPr/>
      </xdr:nvCxnSpPr>
      <xdr:spPr>
        <a:xfrm flipV="1">
          <a:off x="13703300" y="16922324"/>
          <a:ext cx="889000" cy="7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154890</xdr:rowOff>
    </xdr:from>
    <xdr:to>
      <xdr:col>71</xdr:col>
      <xdr:colOff>177800</xdr:colOff>
      <xdr:row>99</xdr:row>
      <xdr:rowOff>26958</xdr:rowOff>
    </xdr:to>
    <xdr:cxnSp macro="">
      <xdr:nvCxnSpPr>
        <xdr:cNvPr id="676" name="直線コネクタ 675"/>
        <xdr:cNvCxnSpPr/>
      </xdr:nvCxnSpPr>
      <xdr:spPr>
        <a:xfrm>
          <a:off x="12814300" y="16956990"/>
          <a:ext cx="88900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103643</xdr:rowOff>
    </xdr:from>
    <xdr:to>
      <xdr:col>85</xdr:col>
      <xdr:colOff>177800</xdr:colOff>
      <xdr:row>99</xdr:row>
      <xdr:rowOff>33793</xdr:rowOff>
    </xdr:to>
    <xdr:sp macro="" textlink="">
      <xdr:nvSpPr>
        <xdr:cNvPr id="686" name="楕円 685"/>
        <xdr:cNvSpPr/>
      </xdr:nvSpPr>
      <xdr:spPr>
        <a:xfrm>
          <a:off x="16268700" y="169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18570</xdr:rowOff>
    </xdr:from>
    <xdr:ext cx="534377" cy="259045"/>
    <xdr:sp macro="" textlink="">
      <xdr:nvSpPr>
        <xdr:cNvPr id="687" name="積立金該当値テキスト"/>
        <xdr:cNvSpPr txBox="1"/>
      </xdr:nvSpPr>
      <xdr:spPr>
        <a:xfrm>
          <a:off x="16370300" y="1682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115982</xdr:rowOff>
    </xdr:from>
    <xdr:to>
      <xdr:col>81</xdr:col>
      <xdr:colOff>101600</xdr:colOff>
      <xdr:row>99</xdr:row>
      <xdr:rowOff>46132</xdr:rowOff>
    </xdr:to>
    <xdr:sp macro="" textlink="">
      <xdr:nvSpPr>
        <xdr:cNvPr id="688" name="楕円 687"/>
        <xdr:cNvSpPr/>
      </xdr:nvSpPr>
      <xdr:spPr>
        <a:xfrm>
          <a:off x="15430500" y="169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37259</xdr:rowOff>
    </xdr:from>
    <xdr:ext cx="534377" cy="259045"/>
    <xdr:sp macro="" textlink="">
      <xdr:nvSpPr>
        <xdr:cNvPr id="689" name="テキスト ボックス 688"/>
        <xdr:cNvSpPr txBox="1"/>
      </xdr:nvSpPr>
      <xdr:spPr>
        <a:xfrm>
          <a:off x="15214111" y="170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69424</xdr:rowOff>
    </xdr:from>
    <xdr:to>
      <xdr:col>76</xdr:col>
      <xdr:colOff>165100</xdr:colOff>
      <xdr:row>98</xdr:row>
      <xdr:rowOff>171024</xdr:rowOff>
    </xdr:to>
    <xdr:sp macro="" textlink="">
      <xdr:nvSpPr>
        <xdr:cNvPr id="690" name="楕円 689"/>
        <xdr:cNvSpPr/>
      </xdr:nvSpPr>
      <xdr:spPr>
        <a:xfrm>
          <a:off x="14541500" y="168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162151</xdr:rowOff>
    </xdr:from>
    <xdr:ext cx="534377" cy="259045"/>
    <xdr:sp macro="" textlink="">
      <xdr:nvSpPr>
        <xdr:cNvPr id="691" name="テキスト ボックス 690"/>
        <xdr:cNvSpPr txBox="1"/>
      </xdr:nvSpPr>
      <xdr:spPr>
        <a:xfrm>
          <a:off x="14325111" y="1696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147608</xdr:rowOff>
    </xdr:from>
    <xdr:to>
      <xdr:col>72</xdr:col>
      <xdr:colOff>38100</xdr:colOff>
      <xdr:row>99</xdr:row>
      <xdr:rowOff>77758</xdr:rowOff>
    </xdr:to>
    <xdr:sp macro="" textlink="">
      <xdr:nvSpPr>
        <xdr:cNvPr id="692" name="楕円 691"/>
        <xdr:cNvSpPr/>
      </xdr:nvSpPr>
      <xdr:spPr>
        <a:xfrm>
          <a:off x="13652500" y="169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68885</xdr:rowOff>
    </xdr:from>
    <xdr:ext cx="534377" cy="259045"/>
    <xdr:sp macro="" textlink="">
      <xdr:nvSpPr>
        <xdr:cNvPr id="693" name="テキスト ボックス 692"/>
        <xdr:cNvSpPr txBox="1"/>
      </xdr:nvSpPr>
      <xdr:spPr>
        <a:xfrm>
          <a:off x="13436111" y="170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104090</xdr:rowOff>
    </xdr:from>
    <xdr:to>
      <xdr:col>67</xdr:col>
      <xdr:colOff>101600</xdr:colOff>
      <xdr:row>99</xdr:row>
      <xdr:rowOff>34240</xdr:rowOff>
    </xdr:to>
    <xdr:sp macro="" textlink="">
      <xdr:nvSpPr>
        <xdr:cNvPr id="694" name="楕円 693"/>
        <xdr:cNvSpPr/>
      </xdr:nvSpPr>
      <xdr:spPr>
        <a:xfrm>
          <a:off x="12763500" y="169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25367</xdr:rowOff>
    </xdr:from>
    <xdr:ext cx="534377" cy="259045"/>
    <xdr:sp macro="" textlink="">
      <xdr:nvSpPr>
        <xdr:cNvPr id="695" name="テキスト ボックス 694"/>
        <xdr:cNvSpPr txBox="1"/>
      </xdr:nvSpPr>
      <xdr:spPr>
        <a:xfrm>
          <a:off x="12547111" y="169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132696</xdr:rowOff>
    </xdr:from>
    <xdr:to>
      <xdr:col>116</xdr:col>
      <xdr:colOff>63500</xdr:colOff>
      <xdr:row>58</xdr:row>
      <xdr:rowOff>139700</xdr:rowOff>
    </xdr:to>
    <xdr:cxnSp macro="">
      <xdr:nvCxnSpPr>
        <xdr:cNvPr id="781" name="直線コネクタ 780"/>
        <xdr:cNvCxnSpPr/>
      </xdr:nvCxnSpPr>
      <xdr:spPr>
        <a:xfrm>
          <a:off x="21323300" y="10076796"/>
          <a:ext cx="8382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132696</xdr:rowOff>
    </xdr:from>
    <xdr:to>
      <xdr:col>111</xdr:col>
      <xdr:colOff>177800</xdr:colOff>
      <xdr:row>58</xdr:row>
      <xdr:rowOff>139700</xdr:rowOff>
    </xdr:to>
    <xdr:cxnSp macro="">
      <xdr:nvCxnSpPr>
        <xdr:cNvPr id="784" name="直線コネクタ 783"/>
        <xdr:cNvCxnSpPr/>
      </xdr:nvCxnSpPr>
      <xdr:spPr>
        <a:xfrm flipV="1">
          <a:off x="20434300" y="10076796"/>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81896</xdr:rowOff>
    </xdr:from>
    <xdr:to>
      <xdr:col>112</xdr:col>
      <xdr:colOff>38100</xdr:colOff>
      <xdr:row>59</xdr:row>
      <xdr:rowOff>12046</xdr:rowOff>
    </xdr:to>
    <xdr:sp macro="" textlink="">
      <xdr:nvSpPr>
        <xdr:cNvPr id="802" name="楕円 801"/>
        <xdr:cNvSpPr/>
      </xdr:nvSpPr>
      <xdr:spPr>
        <a:xfrm>
          <a:off x="21272500" y="100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3173</xdr:rowOff>
    </xdr:from>
    <xdr:ext cx="469744" cy="259045"/>
    <xdr:sp macro="" textlink="">
      <xdr:nvSpPr>
        <xdr:cNvPr id="803" name="テキスト ボックス 802"/>
        <xdr:cNvSpPr txBox="1"/>
      </xdr:nvSpPr>
      <xdr:spPr>
        <a:xfrm>
          <a:off x="21088428" y="101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27679</xdr:rowOff>
    </xdr:from>
    <xdr:to>
      <xdr:col>116</xdr:col>
      <xdr:colOff>63500</xdr:colOff>
      <xdr:row>78</xdr:row>
      <xdr:rowOff>24279</xdr:rowOff>
    </xdr:to>
    <xdr:cxnSp macro="">
      <xdr:nvCxnSpPr>
        <xdr:cNvPr id="840" name="直線コネクタ 839"/>
        <xdr:cNvCxnSpPr/>
      </xdr:nvCxnSpPr>
      <xdr:spPr>
        <a:xfrm>
          <a:off x="21323300" y="13229329"/>
          <a:ext cx="838200" cy="1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151012</xdr:rowOff>
    </xdr:from>
    <xdr:to>
      <xdr:col>111</xdr:col>
      <xdr:colOff>177800</xdr:colOff>
      <xdr:row>77</xdr:row>
      <xdr:rowOff>27679</xdr:rowOff>
    </xdr:to>
    <xdr:cxnSp macro="">
      <xdr:nvCxnSpPr>
        <xdr:cNvPr id="843" name="直線コネクタ 842"/>
        <xdr:cNvCxnSpPr/>
      </xdr:nvCxnSpPr>
      <xdr:spPr>
        <a:xfrm>
          <a:off x="20434300" y="13181212"/>
          <a:ext cx="889000" cy="4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143498</xdr:rowOff>
    </xdr:from>
    <xdr:to>
      <xdr:col>107</xdr:col>
      <xdr:colOff>50800</xdr:colOff>
      <xdr:row>76</xdr:row>
      <xdr:rowOff>151012</xdr:rowOff>
    </xdr:to>
    <xdr:cxnSp macro="">
      <xdr:nvCxnSpPr>
        <xdr:cNvPr id="846" name="直線コネクタ 845"/>
        <xdr:cNvCxnSpPr/>
      </xdr:nvCxnSpPr>
      <xdr:spPr>
        <a:xfrm>
          <a:off x="19545300" y="13173698"/>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143498</xdr:rowOff>
    </xdr:from>
    <xdr:to>
      <xdr:col>102</xdr:col>
      <xdr:colOff>114300</xdr:colOff>
      <xdr:row>77</xdr:row>
      <xdr:rowOff>8350</xdr:rowOff>
    </xdr:to>
    <xdr:cxnSp macro="">
      <xdr:nvCxnSpPr>
        <xdr:cNvPr id="849" name="直線コネクタ 848"/>
        <xdr:cNvCxnSpPr/>
      </xdr:nvCxnSpPr>
      <xdr:spPr>
        <a:xfrm flipV="1">
          <a:off x="18656300" y="13173698"/>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144929</xdr:rowOff>
    </xdr:from>
    <xdr:to>
      <xdr:col>116</xdr:col>
      <xdr:colOff>114300</xdr:colOff>
      <xdr:row>78</xdr:row>
      <xdr:rowOff>75079</xdr:rowOff>
    </xdr:to>
    <xdr:sp macro="" textlink="">
      <xdr:nvSpPr>
        <xdr:cNvPr id="859" name="楕円 858"/>
        <xdr:cNvSpPr/>
      </xdr:nvSpPr>
      <xdr:spPr>
        <a:xfrm>
          <a:off x="22110700" y="133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123356</xdr:rowOff>
    </xdr:from>
    <xdr:ext cx="534377" cy="259045"/>
    <xdr:sp macro="" textlink="">
      <xdr:nvSpPr>
        <xdr:cNvPr id="860" name="繰出金該当値テキスト"/>
        <xdr:cNvSpPr txBox="1"/>
      </xdr:nvSpPr>
      <xdr:spPr>
        <a:xfrm>
          <a:off x="22212300" y="133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148329</xdr:rowOff>
    </xdr:from>
    <xdr:to>
      <xdr:col>112</xdr:col>
      <xdr:colOff>38100</xdr:colOff>
      <xdr:row>77</xdr:row>
      <xdr:rowOff>78479</xdr:rowOff>
    </xdr:to>
    <xdr:sp macro="" textlink="">
      <xdr:nvSpPr>
        <xdr:cNvPr id="861" name="楕円 860"/>
        <xdr:cNvSpPr/>
      </xdr:nvSpPr>
      <xdr:spPr>
        <a:xfrm>
          <a:off x="21272500" y="131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69606</xdr:rowOff>
    </xdr:from>
    <xdr:ext cx="599010" cy="259045"/>
    <xdr:sp macro="" textlink="">
      <xdr:nvSpPr>
        <xdr:cNvPr id="862" name="テキスト ボックス 861"/>
        <xdr:cNvSpPr txBox="1"/>
      </xdr:nvSpPr>
      <xdr:spPr>
        <a:xfrm>
          <a:off x="21023795" y="1327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100212</xdr:rowOff>
    </xdr:from>
    <xdr:to>
      <xdr:col>107</xdr:col>
      <xdr:colOff>101600</xdr:colOff>
      <xdr:row>77</xdr:row>
      <xdr:rowOff>30362</xdr:rowOff>
    </xdr:to>
    <xdr:sp macro="" textlink="">
      <xdr:nvSpPr>
        <xdr:cNvPr id="863" name="楕円 862"/>
        <xdr:cNvSpPr/>
      </xdr:nvSpPr>
      <xdr:spPr>
        <a:xfrm>
          <a:off x="20383500" y="131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46889</xdr:rowOff>
    </xdr:from>
    <xdr:ext cx="599010" cy="259045"/>
    <xdr:sp macro="" textlink="">
      <xdr:nvSpPr>
        <xdr:cNvPr id="864" name="テキスト ボックス 863"/>
        <xdr:cNvSpPr txBox="1"/>
      </xdr:nvSpPr>
      <xdr:spPr>
        <a:xfrm>
          <a:off x="20134795" y="129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92698</xdr:rowOff>
    </xdr:from>
    <xdr:to>
      <xdr:col>102</xdr:col>
      <xdr:colOff>165100</xdr:colOff>
      <xdr:row>77</xdr:row>
      <xdr:rowOff>22848</xdr:rowOff>
    </xdr:to>
    <xdr:sp macro="" textlink="">
      <xdr:nvSpPr>
        <xdr:cNvPr id="865" name="楕円 864"/>
        <xdr:cNvSpPr/>
      </xdr:nvSpPr>
      <xdr:spPr>
        <a:xfrm>
          <a:off x="19494500" y="131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39375</xdr:rowOff>
    </xdr:from>
    <xdr:ext cx="599010" cy="259045"/>
    <xdr:sp macro="" textlink="">
      <xdr:nvSpPr>
        <xdr:cNvPr id="866" name="テキスト ボックス 865"/>
        <xdr:cNvSpPr txBox="1"/>
      </xdr:nvSpPr>
      <xdr:spPr>
        <a:xfrm>
          <a:off x="19245795" y="1289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129000</xdr:rowOff>
    </xdr:from>
    <xdr:to>
      <xdr:col>98</xdr:col>
      <xdr:colOff>38100</xdr:colOff>
      <xdr:row>77</xdr:row>
      <xdr:rowOff>59150</xdr:rowOff>
    </xdr:to>
    <xdr:sp macro="" textlink="">
      <xdr:nvSpPr>
        <xdr:cNvPr id="867" name="楕円 866"/>
        <xdr:cNvSpPr/>
      </xdr:nvSpPr>
      <xdr:spPr>
        <a:xfrm>
          <a:off x="18605500" y="131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75677</xdr:rowOff>
    </xdr:from>
    <xdr:ext cx="599010" cy="259045"/>
    <xdr:sp macro="" textlink="">
      <xdr:nvSpPr>
        <xdr:cNvPr id="868" name="テキスト ボックス 867"/>
        <xdr:cNvSpPr txBox="1"/>
      </xdr:nvSpPr>
      <xdr:spPr>
        <a:xfrm>
          <a:off x="18356795" y="1293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a:t>
          </a:r>
          <a:r>
            <a:rPr kumimoji="1" lang="en-US" altLang="ja-JP" sz="1100">
              <a:solidFill>
                <a:schemeClr val="dk1"/>
              </a:solidFill>
              <a:effectLst/>
              <a:latin typeface="+mn-lt"/>
              <a:ea typeface="+mn-ea"/>
              <a:cs typeface="+mn-cs"/>
            </a:rPr>
            <a:t>7,277,471</a:t>
          </a:r>
          <a:r>
            <a:rPr kumimoji="1" lang="ja-JP" altLang="ja-JP" sz="1100">
              <a:solidFill>
                <a:schemeClr val="dk1"/>
              </a:solidFill>
              <a:effectLst/>
              <a:latin typeface="+mn-lt"/>
              <a:ea typeface="+mn-ea"/>
              <a:cs typeface="+mn-cs"/>
            </a:rPr>
            <a:t>千円であり、住民一人当たり</a:t>
          </a:r>
          <a:r>
            <a:rPr kumimoji="1" lang="en-US" altLang="ja-JP" sz="1100">
              <a:solidFill>
                <a:schemeClr val="dk1"/>
              </a:solidFill>
              <a:effectLst/>
              <a:latin typeface="+mn-lt"/>
              <a:ea typeface="+mn-ea"/>
              <a:cs typeface="+mn-cs"/>
            </a:rPr>
            <a:t>1,760</a:t>
          </a:r>
          <a:r>
            <a:rPr kumimoji="1" lang="ja-JP" altLang="ja-JP" sz="1100">
              <a:solidFill>
                <a:schemeClr val="dk1"/>
              </a:solidFill>
              <a:effectLst/>
              <a:latin typeface="+mn-lt"/>
              <a:ea typeface="+mn-ea"/>
              <a:cs typeface="+mn-cs"/>
            </a:rPr>
            <a:t>千円となっている。令和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年度は住民一人当たり</a:t>
          </a:r>
          <a:r>
            <a:rPr kumimoji="1" lang="en-US" altLang="ja-JP" sz="1100">
              <a:solidFill>
                <a:schemeClr val="dk1"/>
              </a:solidFill>
              <a:effectLst/>
              <a:latin typeface="+mn-lt"/>
              <a:ea typeface="+mn-ea"/>
              <a:cs typeface="+mn-cs"/>
            </a:rPr>
            <a:t>1,569</a:t>
          </a:r>
          <a:r>
            <a:rPr kumimoji="1" lang="ja-JP" altLang="ja-JP" sz="1100">
              <a:solidFill>
                <a:schemeClr val="dk1"/>
              </a:solidFill>
              <a:effectLst/>
              <a:latin typeface="+mn-lt"/>
              <a:ea typeface="+mn-ea"/>
              <a:cs typeface="+mn-cs"/>
            </a:rPr>
            <a:t>千円であったため、</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a:t>
          </a:r>
          <a:endParaRPr lang="ja-JP" altLang="ja-JP" sz="1400">
            <a:effectLst/>
          </a:endParaRPr>
        </a:p>
        <a:p>
          <a:r>
            <a:rPr kumimoji="1" lang="ja-JP" altLang="en-US" sz="1100">
              <a:solidFill>
                <a:schemeClr val="dk1"/>
              </a:solidFill>
              <a:effectLst/>
              <a:latin typeface="+mn-lt"/>
              <a:ea typeface="+mn-ea"/>
              <a:cs typeface="+mn-cs"/>
            </a:rPr>
            <a:t>災害復旧費、維持補修費、公債費以外の項目について全て増加しており、特に</a:t>
          </a:r>
          <a:r>
            <a:rPr kumimoji="1" lang="ja-JP" altLang="ja-JP" sz="1100">
              <a:solidFill>
                <a:schemeClr val="dk1"/>
              </a:solidFill>
              <a:effectLst/>
              <a:latin typeface="+mn-lt"/>
              <a:ea typeface="+mn-ea"/>
              <a:cs typeface="+mn-cs"/>
            </a:rPr>
            <a:t>普通建設事業費（新規整備）で国体カヌー競技場整備事業</a:t>
          </a:r>
          <a:r>
            <a:rPr kumimoji="1" lang="ja-JP" altLang="en-US" sz="1100">
              <a:solidFill>
                <a:schemeClr val="dk1"/>
              </a:solidFill>
              <a:effectLst/>
              <a:latin typeface="+mn-lt"/>
              <a:ea typeface="+mn-ea"/>
              <a:cs typeface="+mn-cs"/>
            </a:rPr>
            <a:t>、ファミリー向け移住住宅整備事業等の大型整備事業があったため、</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では令和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59</a:t>
          </a:r>
          <a:r>
            <a:rPr kumimoji="1" lang="ja-JP" altLang="en-US" sz="1100">
              <a:solidFill>
                <a:schemeClr val="dk1"/>
              </a:solidFill>
              <a:effectLst/>
              <a:latin typeface="+mn-lt"/>
              <a:ea typeface="+mn-ea"/>
              <a:cs typeface="+mn-cs"/>
            </a:rPr>
            <a:t>千円だったものが</a:t>
          </a:r>
          <a:r>
            <a:rPr kumimoji="1" lang="en-US" altLang="ja-JP" sz="1100">
              <a:solidFill>
                <a:schemeClr val="dk1"/>
              </a:solidFill>
              <a:effectLst/>
              <a:latin typeface="+mn-lt"/>
              <a:ea typeface="+mn-ea"/>
              <a:cs typeface="+mn-cs"/>
            </a:rPr>
            <a:t>208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になっている。</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もカヌー競技場整備の繰越や住宅整備も継続して行うため、</a:t>
          </a:r>
          <a:r>
            <a:rPr kumimoji="1" lang="ja-JP" altLang="ja-JP" sz="1100">
              <a:solidFill>
                <a:schemeClr val="dk1"/>
              </a:solidFill>
              <a:effectLst/>
              <a:latin typeface="+mn-lt"/>
              <a:ea typeface="+mn-ea"/>
              <a:cs typeface="+mn-cs"/>
            </a:rPr>
            <a:t>住民一人当たりのコスト</a:t>
          </a:r>
          <a:r>
            <a:rPr kumimoji="1" lang="ja-JP" altLang="en-US" sz="1100">
              <a:solidFill>
                <a:schemeClr val="dk1"/>
              </a:solidFill>
              <a:effectLst/>
              <a:latin typeface="+mn-lt"/>
              <a:ea typeface="+mn-ea"/>
              <a:cs typeface="+mn-cs"/>
            </a:rPr>
            <a:t>は更に</a:t>
          </a:r>
          <a:r>
            <a:rPr kumimoji="1" lang="ja-JP" altLang="ja-JP" sz="1100">
              <a:solidFill>
                <a:schemeClr val="dk1"/>
              </a:solidFill>
              <a:effectLst/>
              <a:latin typeface="+mn-lt"/>
              <a:ea typeface="+mn-ea"/>
              <a:cs typeface="+mn-cs"/>
            </a:rPr>
            <a:t>高くなる見込み。</a:t>
          </a:r>
          <a:endParaRPr lang="ja-JP" altLang="ja-JP" sz="1400">
            <a:effectLst/>
          </a:endParaRPr>
        </a:p>
        <a:p>
          <a:r>
            <a:rPr kumimoji="1" lang="ja-JP" altLang="ja-JP" sz="1100">
              <a:solidFill>
                <a:schemeClr val="dk1"/>
              </a:solidFill>
              <a:effectLst/>
              <a:latin typeface="+mn-lt"/>
              <a:ea typeface="+mn-ea"/>
              <a:cs typeface="+mn-cs"/>
            </a:rPr>
            <a:t>また、補助費</a:t>
          </a:r>
          <a:r>
            <a:rPr kumimoji="1" lang="ja-JP" altLang="en-US" sz="1100">
              <a:solidFill>
                <a:schemeClr val="dk1"/>
              </a:solidFill>
              <a:effectLst/>
              <a:latin typeface="+mn-lt"/>
              <a:ea typeface="+mn-ea"/>
              <a:cs typeface="+mn-cs"/>
            </a:rPr>
            <a:t>の増加は下水道事業特別会計が公営企業となり、下水道事業会計となったため繰出金が補助費へと性質は変更となったため一人当たりのコストが前年比で</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千円上昇している。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同様に繰出金は下水道事業会計への繰出金が補助費となったため、前年比▲</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千円となり、類似団体を大きく下回った。</a:t>
          </a:r>
          <a:endParaRPr kumimoji="1" lang="en-US" altLang="ja-JP" sz="1100">
            <a:solidFill>
              <a:schemeClr val="dk1"/>
            </a:solidFill>
            <a:effectLst/>
            <a:latin typeface="+mn-lt"/>
            <a:ea typeface="+mn-ea"/>
            <a:cs typeface="+mn-cs"/>
          </a:endParaRPr>
        </a:p>
        <a:p>
          <a:r>
            <a:rPr kumimoji="1" lang="ja-JP" altLang="en-US" sz="1100">
              <a:latin typeface="+mn-ea"/>
              <a:ea typeface="+mn-ea"/>
            </a:rPr>
            <a:t>扶助費が類似団体と比べて多いのは権限移譲により福祉事務所を設置しているためである。扶助費の決算額は</a:t>
          </a:r>
          <a:r>
            <a:rPr kumimoji="1" lang="en-US" altLang="ja-JP" sz="1100">
              <a:latin typeface="+mn-ea"/>
              <a:ea typeface="+mn-ea"/>
            </a:rPr>
            <a:t>501,191</a:t>
          </a:r>
          <a:r>
            <a:rPr kumimoji="1" lang="ja-JP" altLang="en-US" sz="1100">
              <a:latin typeface="+mn-ea"/>
              <a:ea typeface="+mn-ea"/>
            </a:rPr>
            <a:t>千円であり、前年比</a:t>
          </a:r>
          <a:r>
            <a:rPr kumimoji="1" lang="en-US" altLang="ja-JP" sz="1100">
              <a:latin typeface="+mn-ea"/>
              <a:ea typeface="+mn-ea"/>
            </a:rPr>
            <a:t>8,510</a:t>
          </a:r>
          <a:r>
            <a:rPr kumimoji="1" lang="ja-JP" altLang="en-US" sz="1100">
              <a:latin typeface="+mn-ea"/>
              <a:ea typeface="+mn-ea"/>
            </a:rPr>
            <a:t>千円の減であるが、住民一人当たりのコストは類似団体が前年比</a:t>
          </a:r>
          <a:r>
            <a:rPr kumimoji="1" lang="en-US" altLang="ja-JP" sz="1100">
              <a:latin typeface="+mn-ea"/>
              <a:ea typeface="+mn-ea"/>
            </a:rPr>
            <a:t>6</a:t>
          </a:r>
          <a:r>
            <a:rPr kumimoji="1" lang="ja-JP" altLang="en-US" sz="1100">
              <a:latin typeface="+mn-ea"/>
              <a:ea typeface="+mn-ea"/>
            </a:rPr>
            <a:t>千円の増のところ本町は</a:t>
          </a:r>
          <a:r>
            <a:rPr kumimoji="1" lang="en-US" altLang="ja-JP" sz="1100">
              <a:latin typeface="+mn-ea"/>
              <a:ea typeface="+mn-ea"/>
            </a:rPr>
            <a:t>22</a:t>
          </a:r>
          <a:r>
            <a:rPr kumimoji="1" lang="ja-JP" altLang="en-US" sz="1100">
              <a:latin typeface="+mn-ea"/>
              <a:ea typeface="+mn-ea"/>
            </a:rPr>
            <a:t>千円の増であり、人口減が影響していると考えられる。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4,134
4,104
282.92
7,488,680
7,277,471
147,326
3,829,598
10,111,604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139738</xdr:rowOff>
    </xdr:from>
    <xdr:to>
      <xdr:col>24</xdr:col>
      <xdr:colOff>63500</xdr:colOff>
      <xdr:row>37</xdr:row>
      <xdr:rowOff>145898</xdr:rowOff>
    </xdr:to>
    <xdr:cxnSp macro="">
      <xdr:nvCxnSpPr>
        <xdr:cNvPr id="60" name="直線コネクタ 59"/>
        <xdr:cNvCxnSpPr/>
      </xdr:nvCxnSpPr>
      <xdr:spPr>
        <a:xfrm flipV="1">
          <a:off x="3797300" y="6483388"/>
          <a:ext cx="8382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145898</xdr:rowOff>
    </xdr:from>
    <xdr:to>
      <xdr:col>19</xdr:col>
      <xdr:colOff>177800</xdr:colOff>
      <xdr:row>37</xdr:row>
      <xdr:rowOff>154496</xdr:rowOff>
    </xdr:to>
    <xdr:cxnSp macro="">
      <xdr:nvCxnSpPr>
        <xdr:cNvPr id="63" name="直線コネクタ 62"/>
        <xdr:cNvCxnSpPr/>
      </xdr:nvCxnSpPr>
      <xdr:spPr>
        <a:xfrm flipV="1">
          <a:off x="2908300" y="6489548"/>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154496</xdr:rowOff>
    </xdr:from>
    <xdr:to>
      <xdr:col>15</xdr:col>
      <xdr:colOff>50800</xdr:colOff>
      <xdr:row>37</xdr:row>
      <xdr:rowOff>163030</xdr:rowOff>
    </xdr:to>
    <xdr:cxnSp macro="">
      <xdr:nvCxnSpPr>
        <xdr:cNvPr id="66" name="直線コネクタ 65"/>
        <xdr:cNvCxnSpPr/>
      </xdr:nvCxnSpPr>
      <xdr:spPr>
        <a:xfrm flipV="1">
          <a:off x="2019300" y="649814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163030</xdr:rowOff>
    </xdr:from>
    <xdr:to>
      <xdr:col>10</xdr:col>
      <xdr:colOff>114300</xdr:colOff>
      <xdr:row>37</xdr:row>
      <xdr:rowOff>169228</xdr:rowOff>
    </xdr:to>
    <xdr:cxnSp macro="">
      <xdr:nvCxnSpPr>
        <xdr:cNvPr id="69" name="直線コネクタ 68"/>
        <xdr:cNvCxnSpPr/>
      </xdr:nvCxnSpPr>
      <xdr:spPr>
        <a:xfrm flipV="1">
          <a:off x="1130300" y="6506680"/>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88938</xdr:rowOff>
    </xdr:from>
    <xdr:to>
      <xdr:col>24</xdr:col>
      <xdr:colOff>114300</xdr:colOff>
      <xdr:row>38</xdr:row>
      <xdr:rowOff>19088</xdr:rowOff>
    </xdr:to>
    <xdr:sp macro="" textlink="">
      <xdr:nvSpPr>
        <xdr:cNvPr id="79" name="楕円 78"/>
        <xdr:cNvSpPr/>
      </xdr:nvSpPr>
      <xdr:spPr>
        <a:xfrm>
          <a:off x="4584700" y="64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67365</xdr:rowOff>
    </xdr:from>
    <xdr:ext cx="534377" cy="259045"/>
    <xdr:sp macro="" textlink="">
      <xdr:nvSpPr>
        <xdr:cNvPr id="80" name="議会費該当値テキスト"/>
        <xdr:cNvSpPr txBox="1"/>
      </xdr:nvSpPr>
      <xdr:spPr>
        <a:xfrm>
          <a:off x="4686300" y="64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95098</xdr:rowOff>
    </xdr:from>
    <xdr:to>
      <xdr:col>20</xdr:col>
      <xdr:colOff>38100</xdr:colOff>
      <xdr:row>38</xdr:row>
      <xdr:rowOff>25248</xdr:rowOff>
    </xdr:to>
    <xdr:sp macro="" textlink="">
      <xdr:nvSpPr>
        <xdr:cNvPr id="81" name="楕円 80"/>
        <xdr:cNvSpPr/>
      </xdr:nvSpPr>
      <xdr:spPr>
        <a:xfrm>
          <a:off x="3746500" y="64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16374</xdr:rowOff>
    </xdr:from>
    <xdr:ext cx="534377" cy="259045"/>
    <xdr:sp macro="" textlink="">
      <xdr:nvSpPr>
        <xdr:cNvPr id="82" name="テキスト ボックス 81"/>
        <xdr:cNvSpPr txBox="1"/>
      </xdr:nvSpPr>
      <xdr:spPr>
        <a:xfrm>
          <a:off x="3530111" y="65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103696</xdr:rowOff>
    </xdr:from>
    <xdr:to>
      <xdr:col>15</xdr:col>
      <xdr:colOff>101600</xdr:colOff>
      <xdr:row>38</xdr:row>
      <xdr:rowOff>33846</xdr:rowOff>
    </xdr:to>
    <xdr:sp macro="" textlink="">
      <xdr:nvSpPr>
        <xdr:cNvPr id="83" name="楕円 82"/>
        <xdr:cNvSpPr/>
      </xdr:nvSpPr>
      <xdr:spPr>
        <a:xfrm>
          <a:off x="2857500" y="64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24972</xdr:rowOff>
    </xdr:from>
    <xdr:ext cx="534377" cy="259045"/>
    <xdr:sp macro="" textlink="">
      <xdr:nvSpPr>
        <xdr:cNvPr id="84" name="テキスト ボックス 83"/>
        <xdr:cNvSpPr txBox="1"/>
      </xdr:nvSpPr>
      <xdr:spPr>
        <a:xfrm>
          <a:off x="2641111" y="65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112230</xdr:rowOff>
    </xdr:from>
    <xdr:to>
      <xdr:col>10</xdr:col>
      <xdr:colOff>165100</xdr:colOff>
      <xdr:row>38</xdr:row>
      <xdr:rowOff>42380</xdr:rowOff>
    </xdr:to>
    <xdr:sp macro="" textlink="">
      <xdr:nvSpPr>
        <xdr:cNvPr id="85" name="楕円 84"/>
        <xdr:cNvSpPr/>
      </xdr:nvSpPr>
      <xdr:spPr>
        <a:xfrm>
          <a:off x="1968500" y="64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33507</xdr:rowOff>
    </xdr:from>
    <xdr:ext cx="534377" cy="259045"/>
    <xdr:sp macro="" textlink="">
      <xdr:nvSpPr>
        <xdr:cNvPr id="86" name="テキスト ボックス 85"/>
        <xdr:cNvSpPr txBox="1"/>
      </xdr:nvSpPr>
      <xdr:spPr>
        <a:xfrm>
          <a:off x="1752111" y="65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118428</xdr:rowOff>
    </xdr:from>
    <xdr:to>
      <xdr:col>6</xdr:col>
      <xdr:colOff>38100</xdr:colOff>
      <xdr:row>38</xdr:row>
      <xdr:rowOff>48578</xdr:rowOff>
    </xdr:to>
    <xdr:sp macro="" textlink="">
      <xdr:nvSpPr>
        <xdr:cNvPr id="87" name="楕円 86"/>
        <xdr:cNvSpPr/>
      </xdr:nvSpPr>
      <xdr:spPr>
        <a:xfrm>
          <a:off x="1079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39705</xdr:rowOff>
    </xdr:from>
    <xdr:ext cx="534377" cy="259045"/>
    <xdr:sp macro="" textlink="">
      <xdr:nvSpPr>
        <xdr:cNvPr id="88" name="テキスト ボックス 87"/>
        <xdr:cNvSpPr txBox="1"/>
      </xdr:nvSpPr>
      <xdr:spPr>
        <a:xfrm>
          <a:off x="863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50684</xdr:rowOff>
    </xdr:from>
    <xdr:to>
      <xdr:col>24</xdr:col>
      <xdr:colOff>63500</xdr:colOff>
      <xdr:row>58</xdr:row>
      <xdr:rowOff>69797</xdr:rowOff>
    </xdr:to>
    <xdr:cxnSp macro="">
      <xdr:nvCxnSpPr>
        <xdr:cNvPr id="115" name="直線コネクタ 114"/>
        <xdr:cNvCxnSpPr/>
      </xdr:nvCxnSpPr>
      <xdr:spPr>
        <a:xfrm flipV="1">
          <a:off x="3797300" y="9994784"/>
          <a:ext cx="8382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44789</xdr:rowOff>
    </xdr:from>
    <xdr:to>
      <xdr:col>19</xdr:col>
      <xdr:colOff>177800</xdr:colOff>
      <xdr:row>58</xdr:row>
      <xdr:rowOff>69797</xdr:rowOff>
    </xdr:to>
    <xdr:cxnSp macro="">
      <xdr:nvCxnSpPr>
        <xdr:cNvPr id="118" name="直線コネクタ 117"/>
        <xdr:cNvCxnSpPr/>
      </xdr:nvCxnSpPr>
      <xdr:spPr>
        <a:xfrm>
          <a:off x="2908300" y="9988889"/>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12382</xdr:rowOff>
    </xdr:from>
    <xdr:to>
      <xdr:col>15</xdr:col>
      <xdr:colOff>50800</xdr:colOff>
      <xdr:row>58</xdr:row>
      <xdr:rowOff>44789</xdr:rowOff>
    </xdr:to>
    <xdr:cxnSp macro="">
      <xdr:nvCxnSpPr>
        <xdr:cNvPr id="121" name="直線コネクタ 120"/>
        <xdr:cNvCxnSpPr/>
      </xdr:nvCxnSpPr>
      <xdr:spPr>
        <a:xfrm>
          <a:off x="2019300" y="9956482"/>
          <a:ext cx="889000" cy="3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12382</xdr:rowOff>
    </xdr:from>
    <xdr:to>
      <xdr:col>10</xdr:col>
      <xdr:colOff>114300</xdr:colOff>
      <xdr:row>58</xdr:row>
      <xdr:rowOff>50119</xdr:rowOff>
    </xdr:to>
    <xdr:cxnSp macro="">
      <xdr:nvCxnSpPr>
        <xdr:cNvPr id="124" name="直線コネクタ 123"/>
        <xdr:cNvCxnSpPr/>
      </xdr:nvCxnSpPr>
      <xdr:spPr>
        <a:xfrm flipV="1">
          <a:off x="1130300" y="9956482"/>
          <a:ext cx="889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171334</xdr:rowOff>
    </xdr:from>
    <xdr:to>
      <xdr:col>24</xdr:col>
      <xdr:colOff>114300</xdr:colOff>
      <xdr:row>58</xdr:row>
      <xdr:rowOff>101484</xdr:rowOff>
    </xdr:to>
    <xdr:sp macro="" textlink="">
      <xdr:nvSpPr>
        <xdr:cNvPr id="134" name="楕円 133"/>
        <xdr:cNvSpPr/>
      </xdr:nvSpPr>
      <xdr:spPr>
        <a:xfrm>
          <a:off x="4584700" y="99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18997</xdr:rowOff>
    </xdr:from>
    <xdr:to>
      <xdr:col>20</xdr:col>
      <xdr:colOff>38100</xdr:colOff>
      <xdr:row>58</xdr:row>
      <xdr:rowOff>120597</xdr:rowOff>
    </xdr:to>
    <xdr:sp macro="" textlink="">
      <xdr:nvSpPr>
        <xdr:cNvPr id="136" name="楕円 135"/>
        <xdr:cNvSpPr/>
      </xdr:nvSpPr>
      <xdr:spPr>
        <a:xfrm>
          <a:off x="3746500" y="99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111724</xdr:rowOff>
    </xdr:from>
    <xdr:ext cx="599010" cy="259045"/>
    <xdr:sp macro="" textlink="">
      <xdr:nvSpPr>
        <xdr:cNvPr id="137" name="テキスト ボックス 136"/>
        <xdr:cNvSpPr txBox="1"/>
      </xdr:nvSpPr>
      <xdr:spPr>
        <a:xfrm>
          <a:off x="3497795" y="1005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165439</xdr:rowOff>
    </xdr:from>
    <xdr:to>
      <xdr:col>15</xdr:col>
      <xdr:colOff>101600</xdr:colOff>
      <xdr:row>58</xdr:row>
      <xdr:rowOff>95589</xdr:rowOff>
    </xdr:to>
    <xdr:sp macro="" textlink="">
      <xdr:nvSpPr>
        <xdr:cNvPr id="138" name="楕円 137"/>
        <xdr:cNvSpPr/>
      </xdr:nvSpPr>
      <xdr:spPr>
        <a:xfrm>
          <a:off x="2857500" y="99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86716</xdr:rowOff>
    </xdr:from>
    <xdr:ext cx="599010" cy="259045"/>
    <xdr:sp macro="" textlink="">
      <xdr:nvSpPr>
        <xdr:cNvPr id="139" name="テキスト ボックス 138"/>
        <xdr:cNvSpPr txBox="1"/>
      </xdr:nvSpPr>
      <xdr:spPr>
        <a:xfrm>
          <a:off x="2608795" y="1003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133032</xdr:rowOff>
    </xdr:from>
    <xdr:to>
      <xdr:col>10</xdr:col>
      <xdr:colOff>165100</xdr:colOff>
      <xdr:row>58</xdr:row>
      <xdr:rowOff>63182</xdr:rowOff>
    </xdr:to>
    <xdr:sp macro="" textlink="">
      <xdr:nvSpPr>
        <xdr:cNvPr id="140" name="楕円 139"/>
        <xdr:cNvSpPr/>
      </xdr:nvSpPr>
      <xdr:spPr>
        <a:xfrm>
          <a:off x="1968500" y="99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79709</xdr:rowOff>
    </xdr:from>
    <xdr:ext cx="599010" cy="259045"/>
    <xdr:sp macro="" textlink="">
      <xdr:nvSpPr>
        <xdr:cNvPr id="141" name="テキスト ボックス 140"/>
        <xdr:cNvSpPr txBox="1"/>
      </xdr:nvSpPr>
      <xdr:spPr>
        <a:xfrm>
          <a:off x="1719795" y="96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170769</xdr:rowOff>
    </xdr:from>
    <xdr:to>
      <xdr:col>6</xdr:col>
      <xdr:colOff>38100</xdr:colOff>
      <xdr:row>58</xdr:row>
      <xdr:rowOff>100919</xdr:rowOff>
    </xdr:to>
    <xdr:sp macro="" textlink="">
      <xdr:nvSpPr>
        <xdr:cNvPr id="142" name="楕円 141"/>
        <xdr:cNvSpPr/>
      </xdr:nvSpPr>
      <xdr:spPr>
        <a:xfrm>
          <a:off x="1079500" y="99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117446</xdr:rowOff>
    </xdr:from>
    <xdr:ext cx="599010" cy="259045"/>
    <xdr:sp macro="" textlink="">
      <xdr:nvSpPr>
        <xdr:cNvPr id="143" name="テキスト ボックス 142"/>
        <xdr:cNvSpPr txBox="1"/>
      </xdr:nvSpPr>
      <xdr:spPr>
        <a:xfrm>
          <a:off x="830795" y="971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69520</xdr:rowOff>
    </xdr:from>
    <xdr:to>
      <xdr:col>24</xdr:col>
      <xdr:colOff>63500</xdr:colOff>
      <xdr:row>75</xdr:row>
      <xdr:rowOff>79180</xdr:rowOff>
    </xdr:to>
    <xdr:cxnSp macro="">
      <xdr:nvCxnSpPr>
        <xdr:cNvPr id="175" name="直線コネクタ 174"/>
        <xdr:cNvCxnSpPr/>
      </xdr:nvCxnSpPr>
      <xdr:spPr>
        <a:xfrm flipV="1">
          <a:off x="3797300" y="12928270"/>
          <a:ext cx="8382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79180</xdr:rowOff>
    </xdr:from>
    <xdr:to>
      <xdr:col>19</xdr:col>
      <xdr:colOff>177800</xdr:colOff>
      <xdr:row>75</xdr:row>
      <xdr:rowOff>85038</xdr:rowOff>
    </xdr:to>
    <xdr:cxnSp macro="">
      <xdr:nvCxnSpPr>
        <xdr:cNvPr id="178" name="直線コネクタ 177"/>
        <xdr:cNvCxnSpPr/>
      </xdr:nvCxnSpPr>
      <xdr:spPr>
        <a:xfrm flipV="1">
          <a:off x="2908300" y="12937930"/>
          <a:ext cx="889000" cy="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85038</xdr:rowOff>
    </xdr:from>
    <xdr:to>
      <xdr:col>15</xdr:col>
      <xdr:colOff>50800</xdr:colOff>
      <xdr:row>76</xdr:row>
      <xdr:rowOff>13701</xdr:rowOff>
    </xdr:to>
    <xdr:cxnSp macro="">
      <xdr:nvCxnSpPr>
        <xdr:cNvPr id="181" name="直線コネクタ 180"/>
        <xdr:cNvCxnSpPr/>
      </xdr:nvCxnSpPr>
      <xdr:spPr>
        <a:xfrm flipV="1">
          <a:off x="2019300" y="12943788"/>
          <a:ext cx="889000" cy="10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13701</xdr:rowOff>
    </xdr:from>
    <xdr:to>
      <xdr:col>10</xdr:col>
      <xdr:colOff>114300</xdr:colOff>
      <xdr:row>76</xdr:row>
      <xdr:rowOff>21458</xdr:rowOff>
    </xdr:to>
    <xdr:cxnSp macro="">
      <xdr:nvCxnSpPr>
        <xdr:cNvPr id="184" name="直線コネクタ 183"/>
        <xdr:cNvCxnSpPr/>
      </xdr:nvCxnSpPr>
      <xdr:spPr>
        <a:xfrm flipV="1">
          <a:off x="1130300" y="13043901"/>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18720</xdr:rowOff>
    </xdr:from>
    <xdr:to>
      <xdr:col>24</xdr:col>
      <xdr:colOff>114300</xdr:colOff>
      <xdr:row>75</xdr:row>
      <xdr:rowOff>120320</xdr:rowOff>
    </xdr:to>
    <xdr:sp macro="" textlink="">
      <xdr:nvSpPr>
        <xdr:cNvPr id="194" name="楕円 193"/>
        <xdr:cNvSpPr/>
      </xdr:nvSpPr>
      <xdr:spPr>
        <a:xfrm>
          <a:off x="45847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41597</xdr:rowOff>
    </xdr:from>
    <xdr:ext cx="599010" cy="259045"/>
    <xdr:sp macro="" textlink="">
      <xdr:nvSpPr>
        <xdr:cNvPr id="195" name="民生費該当値テキスト"/>
        <xdr:cNvSpPr txBox="1"/>
      </xdr:nvSpPr>
      <xdr:spPr>
        <a:xfrm>
          <a:off x="4686300" y="1272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28380</xdr:rowOff>
    </xdr:from>
    <xdr:to>
      <xdr:col>20</xdr:col>
      <xdr:colOff>38100</xdr:colOff>
      <xdr:row>75</xdr:row>
      <xdr:rowOff>129980</xdr:rowOff>
    </xdr:to>
    <xdr:sp macro="" textlink="">
      <xdr:nvSpPr>
        <xdr:cNvPr id="196" name="楕円 195"/>
        <xdr:cNvSpPr/>
      </xdr:nvSpPr>
      <xdr:spPr>
        <a:xfrm>
          <a:off x="3746500" y="128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146507</xdr:rowOff>
    </xdr:from>
    <xdr:ext cx="599010" cy="259045"/>
    <xdr:sp macro="" textlink="">
      <xdr:nvSpPr>
        <xdr:cNvPr id="197" name="テキスト ボックス 196"/>
        <xdr:cNvSpPr txBox="1"/>
      </xdr:nvSpPr>
      <xdr:spPr>
        <a:xfrm>
          <a:off x="3497795" y="1266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34238</xdr:rowOff>
    </xdr:from>
    <xdr:to>
      <xdr:col>15</xdr:col>
      <xdr:colOff>101600</xdr:colOff>
      <xdr:row>75</xdr:row>
      <xdr:rowOff>135838</xdr:rowOff>
    </xdr:to>
    <xdr:sp macro="" textlink="">
      <xdr:nvSpPr>
        <xdr:cNvPr id="198" name="楕円 197"/>
        <xdr:cNvSpPr/>
      </xdr:nvSpPr>
      <xdr:spPr>
        <a:xfrm>
          <a:off x="2857500" y="128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152365</xdr:rowOff>
    </xdr:from>
    <xdr:ext cx="599010" cy="259045"/>
    <xdr:sp macro="" textlink="">
      <xdr:nvSpPr>
        <xdr:cNvPr id="199" name="テキスト ボックス 198"/>
        <xdr:cNvSpPr txBox="1"/>
      </xdr:nvSpPr>
      <xdr:spPr>
        <a:xfrm>
          <a:off x="2608795" y="1266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134352</xdr:rowOff>
    </xdr:from>
    <xdr:to>
      <xdr:col>10</xdr:col>
      <xdr:colOff>165100</xdr:colOff>
      <xdr:row>76</xdr:row>
      <xdr:rowOff>64501</xdr:rowOff>
    </xdr:to>
    <xdr:sp macro="" textlink="">
      <xdr:nvSpPr>
        <xdr:cNvPr id="200" name="楕円 199"/>
        <xdr:cNvSpPr/>
      </xdr:nvSpPr>
      <xdr:spPr>
        <a:xfrm>
          <a:off x="1968500" y="129931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81029</xdr:rowOff>
    </xdr:from>
    <xdr:ext cx="599010" cy="259045"/>
    <xdr:sp macro="" textlink="">
      <xdr:nvSpPr>
        <xdr:cNvPr id="201" name="テキスト ボックス 200"/>
        <xdr:cNvSpPr txBox="1"/>
      </xdr:nvSpPr>
      <xdr:spPr>
        <a:xfrm>
          <a:off x="1719795" y="127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142108</xdr:rowOff>
    </xdr:from>
    <xdr:to>
      <xdr:col>6</xdr:col>
      <xdr:colOff>38100</xdr:colOff>
      <xdr:row>76</xdr:row>
      <xdr:rowOff>72259</xdr:rowOff>
    </xdr:to>
    <xdr:sp macro="" textlink="">
      <xdr:nvSpPr>
        <xdr:cNvPr id="202" name="楕円 201"/>
        <xdr:cNvSpPr/>
      </xdr:nvSpPr>
      <xdr:spPr>
        <a:xfrm>
          <a:off x="1079500" y="13000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88785</xdr:rowOff>
    </xdr:from>
    <xdr:ext cx="599010" cy="259045"/>
    <xdr:sp macro="" textlink="">
      <xdr:nvSpPr>
        <xdr:cNvPr id="203" name="テキスト ボックス 202"/>
        <xdr:cNvSpPr txBox="1"/>
      </xdr:nvSpPr>
      <xdr:spPr>
        <a:xfrm>
          <a:off x="830795" y="1277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43393</xdr:rowOff>
    </xdr:from>
    <xdr:to>
      <xdr:col>24</xdr:col>
      <xdr:colOff>63500</xdr:colOff>
      <xdr:row>97</xdr:row>
      <xdr:rowOff>59553</xdr:rowOff>
    </xdr:to>
    <xdr:cxnSp macro="">
      <xdr:nvCxnSpPr>
        <xdr:cNvPr id="230" name="直線コネクタ 229"/>
        <xdr:cNvCxnSpPr/>
      </xdr:nvCxnSpPr>
      <xdr:spPr>
        <a:xfrm flipV="1">
          <a:off x="3797300" y="16674043"/>
          <a:ext cx="838200" cy="1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35092</xdr:rowOff>
    </xdr:from>
    <xdr:to>
      <xdr:col>19</xdr:col>
      <xdr:colOff>177800</xdr:colOff>
      <xdr:row>97</xdr:row>
      <xdr:rowOff>59553</xdr:rowOff>
    </xdr:to>
    <xdr:cxnSp macro="">
      <xdr:nvCxnSpPr>
        <xdr:cNvPr id="233" name="直線コネクタ 232"/>
        <xdr:cNvCxnSpPr/>
      </xdr:nvCxnSpPr>
      <xdr:spPr>
        <a:xfrm>
          <a:off x="2908300" y="16494292"/>
          <a:ext cx="889000" cy="1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35092</xdr:rowOff>
    </xdr:from>
    <xdr:to>
      <xdr:col>15</xdr:col>
      <xdr:colOff>50800</xdr:colOff>
      <xdr:row>96</xdr:row>
      <xdr:rowOff>95979</xdr:rowOff>
    </xdr:to>
    <xdr:cxnSp macro="">
      <xdr:nvCxnSpPr>
        <xdr:cNvPr id="236" name="直線コネクタ 235"/>
        <xdr:cNvCxnSpPr/>
      </xdr:nvCxnSpPr>
      <xdr:spPr>
        <a:xfrm flipV="1">
          <a:off x="2019300" y="16494292"/>
          <a:ext cx="889000" cy="6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95979</xdr:rowOff>
    </xdr:from>
    <xdr:to>
      <xdr:col>10</xdr:col>
      <xdr:colOff>114300</xdr:colOff>
      <xdr:row>97</xdr:row>
      <xdr:rowOff>45972</xdr:rowOff>
    </xdr:to>
    <xdr:cxnSp macro="">
      <xdr:nvCxnSpPr>
        <xdr:cNvPr id="239" name="直線コネクタ 238"/>
        <xdr:cNvCxnSpPr/>
      </xdr:nvCxnSpPr>
      <xdr:spPr>
        <a:xfrm flipV="1">
          <a:off x="1130300" y="16555179"/>
          <a:ext cx="889000" cy="1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164043</xdr:rowOff>
    </xdr:from>
    <xdr:to>
      <xdr:col>24</xdr:col>
      <xdr:colOff>114300</xdr:colOff>
      <xdr:row>97</xdr:row>
      <xdr:rowOff>94193</xdr:rowOff>
    </xdr:to>
    <xdr:sp macro="" textlink="">
      <xdr:nvSpPr>
        <xdr:cNvPr id="249" name="楕円 248"/>
        <xdr:cNvSpPr/>
      </xdr:nvSpPr>
      <xdr:spPr>
        <a:xfrm>
          <a:off x="4584700" y="166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142470</xdr:rowOff>
    </xdr:from>
    <xdr:ext cx="599010" cy="259045"/>
    <xdr:sp macro="" textlink="">
      <xdr:nvSpPr>
        <xdr:cNvPr id="250" name="衛生費該当値テキスト"/>
        <xdr:cNvSpPr txBox="1"/>
      </xdr:nvSpPr>
      <xdr:spPr>
        <a:xfrm>
          <a:off x="4686300" y="166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8753</xdr:rowOff>
    </xdr:from>
    <xdr:to>
      <xdr:col>20</xdr:col>
      <xdr:colOff>38100</xdr:colOff>
      <xdr:row>97</xdr:row>
      <xdr:rowOff>110353</xdr:rowOff>
    </xdr:to>
    <xdr:sp macro="" textlink="">
      <xdr:nvSpPr>
        <xdr:cNvPr id="251" name="楕円 250"/>
        <xdr:cNvSpPr/>
      </xdr:nvSpPr>
      <xdr:spPr>
        <a:xfrm>
          <a:off x="3746500" y="16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101480</xdr:rowOff>
    </xdr:from>
    <xdr:ext cx="599010" cy="259045"/>
    <xdr:sp macro="" textlink="">
      <xdr:nvSpPr>
        <xdr:cNvPr id="252" name="テキスト ボックス 251"/>
        <xdr:cNvSpPr txBox="1"/>
      </xdr:nvSpPr>
      <xdr:spPr>
        <a:xfrm>
          <a:off x="3497795" y="1673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155742</xdr:rowOff>
    </xdr:from>
    <xdr:to>
      <xdr:col>15</xdr:col>
      <xdr:colOff>101600</xdr:colOff>
      <xdr:row>96</xdr:row>
      <xdr:rowOff>85892</xdr:rowOff>
    </xdr:to>
    <xdr:sp macro="" textlink="">
      <xdr:nvSpPr>
        <xdr:cNvPr id="253" name="楕円 252"/>
        <xdr:cNvSpPr/>
      </xdr:nvSpPr>
      <xdr:spPr>
        <a:xfrm>
          <a:off x="2857500" y="164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102419</xdr:rowOff>
    </xdr:from>
    <xdr:ext cx="599010" cy="259045"/>
    <xdr:sp macro="" textlink="">
      <xdr:nvSpPr>
        <xdr:cNvPr id="254" name="テキスト ボックス 253"/>
        <xdr:cNvSpPr txBox="1"/>
      </xdr:nvSpPr>
      <xdr:spPr>
        <a:xfrm>
          <a:off x="2608795" y="1621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45179</xdr:rowOff>
    </xdr:from>
    <xdr:to>
      <xdr:col>10</xdr:col>
      <xdr:colOff>165100</xdr:colOff>
      <xdr:row>96</xdr:row>
      <xdr:rowOff>146779</xdr:rowOff>
    </xdr:to>
    <xdr:sp macro="" textlink="">
      <xdr:nvSpPr>
        <xdr:cNvPr id="255" name="楕円 254"/>
        <xdr:cNvSpPr/>
      </xdr:nvSpPr>
      <xdr:spPr>
        <a:xfrm>
          <a:off x="1968500" y="165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163306</xdr:rowOff>
    </xdr:from>
    <xdr:ext cx="599010" cy="259045"/>
    <xdr:sp macro="" textlink="">
      <xdr:nvSpPr>
        <xdr:cNvPr id="256" name="テキスト ボックス 255"/>
        <xdr:cNvSpPr txBox="1"/>
      </xdr:nvSpPr>
      <xdr:spPr>
        <a:xfrm>
          <a:off x="1719795" y="1627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166622</xdr:rowOff>
    </xdr:from>
    <xdr:to>
      <xdr:col>6</xdr:col>
      <xdr:colOff>38100</xdr:colOff>
      <xdr:row>97</xdr:row>
      <xdr:rowOff>96772</xdr:rowOff>
    </xdr:to>
    <xdr:sp macro="" textlink="">
      <xdr:nvSpPr>
        <xdr:cNvPr id="257" name="楕円 256"/>
        <xdr:cNvSpPr/>
      </xdr:nvSpPr>
      <xdr:spPr>
        <a:xfrm>
          <a:off x="1079500" y="166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87899</xdr:rowOff>
    </xdr:from>
    <xdr:ext cx="599010" cy="259045"/>
    <xdr:sp macro="" textlink="">
      <xdr:nvSpPr>
        <xdr:cNvPr id="258" name="テキスト ボックス 257"/>
        <xdr:cNvSpPr txBox="1"/>
      </xdr:nvSpPr>
      <xdr:spPr>
        <a:xfrm>
          <a:off x="830795" y="1671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22790</xdr:rowOff>
    </xdr:from>
    <xdr:to>
      <xdr:col>55</xdr:col>
      <xdr:colOff>0</xdr:colOff>
      <xdr:row>39</xdr:row>
      <xdr:rowOff>37535</xdr:rowOff>
    </xdr:to>
    <xdr:cxnSp macro="">
      <xdr:nvCxnSpPr>
        <xdr:cNvPr id="287" name="直線コネクタ 286"/>
        <xdr:cNvCxnSpPr/>
      </xdr:nvCxnSpPr>
      <xdr:spPr>
        <a:xfrm>
          <a:off x="9639300" y="6709340"/>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22790</xdr:rowOff>
    </xdr:from>
    <xdr:to>
      <xdr:col>50</xdr:col>
      <xdr:colOff>114300</xdr:colOff>
      <xdr:row>39</xdr:row>
      <xdr:rowOff>44431</xdr:rowOff>
    </xdr:to>
    <xdr:cxnSp macro="">
      <xdr:nvCxnSpPr>
        <xdr:cNvPr id="290" name="直線コネクタ 289"/>
        <xdr:cNvCxnSpPr/>
      </xdr:nvCxnSpPr>
      <xdr:spPr>
        <a:xfrm flipV="1">
          <a:off x="8750300" y="6709340"/>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31744</xdr:rowOff>
    </xdr:from>
    <xdr:to>
      <xdr:col>45</xdr:col>
      <xdr:colOff>177800</xdr:colOff>
      <xdr:row>39</xdr:row>
      <xdr:rowOff>44431</xdr:rowOff>
    </xdr:to>
    <xdr:cxnSp macro="">
      <xdr:nvCxnSpPr>
        <xdr:cNvPr id="293" name="直線コネクタ 292"/>
        <xdr:cNvCxnSpPr/>
      </xdr:nvCxnSpPr>
      <xdr:spPr>
        <a:xfrm>
          <a:off x="7861300" y="671829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26143</xdr:rowOff>
    </xdr:from>
    <xdr:to>
      <xdr:col>41</xdr:col>
      <xdr:colOff>50800</xdr:colOff>
      <xdr:row>39</xdr:row>
      <xdr:rowOff>31744</xdr:rowOff>
    </xdr:to>
    <xdr:cxnSp macro="">
      <xdr:nvCxnSpPr>
        <xdr:cNvPr id="296" name="直線コネクタ 295"/>
        <xdr:cNvCxnSpPr/>
      </xdr:nvCxnSpPr>
      <xdr:spPr>
        <a:xfrm>
          <a:off x="6972300" y="6712693"/>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158185</xdr:rowOff>
    </xdr:from>
    <xdr:to>
      <xdr:col>55</xdr:col>
      <xdr:colOff>50800</xdr:colOff>
      <xdr:row>39</xdr:row>
      <xdr:rowOff>88335</xdr:rowOff>
    </xdr:to>
    <xdr:sp macro="" textlink="">
      <xdr:nvSpPr>
        <xdr:cNvPr id="306" name="楕円 305"/>
        <xdr:cNvSpPr/>
      </xdr:nvSpPr>
      <xdr:spPr>
        <a:xfrm>
          <a:off x="10426700" y="6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78565" cy="259045"/>
    <xdr:sp macro="" textlink="">
      <xdr:nvSpPr>
        <xdr:cNvPr id="307" name="労働費該当値テキスト"/>
        <xdr:cNvSpPr txBox="1"/>
      </xdr:nvSpPr>
      <xdr:spPr>
        <a:xfrm>
          <a:off x="10528300" y="661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143440</xdr:rowOff>
    </xdr:from>
    <xdr:to>
      <xdr:col>50</xdr:col>
      <xdr:colOff>165100</xdr:colOff>
      <xdr:row>39</xdr:row>
      <xdr:rowOff>73590</xdr:rowOff>
    </xdr:to>
    <xdr:sp macro="" textlink="">
      <xdr:nvSpPr>
        <xdr:cNvPr id="308" name="楕円 307"/>
        <xdr:cNvSpPr/>
      </xdr:nvSpPr>
      <xdr:spPr>
        <a:xfrm>
          <a:off x="9588500" y="66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64717</xdr:rowOff>
    </xdr:from>
    <xdr:ext cx="469744" cy="259045"/>
    <xdr:sp macro="" textlink="">
      <xdr:nvSpPr>
        <xdr:cNvPr id="309" name="テキスト ボックス 308"/>
        <xdr:cNvSpPr txBox="1"/>
      </xdr:nvSpPr>
      <xdr:spPr>
        <a:xfrm>
          <a:off x="9404428" y="675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165081</xdr:rowOff>
    </xdr:from>
    <xdr:to>
      <xdr:col>46</xdr:col>
      <xdr:colOff>38100</xdr:colOff>
      <xdr:row>39</xdr:row>
      <xdr:rowOff>95231</xdr:rowOff>
    </xdr:to>
    <xdr:sp macro="" textlink="">
      <xdr:nvSpPr>
        <xdr:cNvPr id="310" name="楕円 309"/>
        <xdr:cNvSpPr/>
      </xdr:nvSpPr>
      <xdr:spPr>
        <a:xfrm>
          <a:off x="8699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86358</xdr:rowOff>
    </xdr:from>
    <xdr:ext cx="249299" cy="259045"/>
    <xdr:sp macro="" textlink="">
      <xdr:nvSpPr>
        <xdr:cNvPr id="311" name="テキスト ボックス 310"/>
        <xdr:cNvSpPr txBox="1"/>
      </xdr:nvSpPr>
      <xdr:spPr>
        <a:xfrm>
          <a:off x="8625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152394</xdr:rowOff>
    </xdr:from>
    <xdr:to>
      <xdr:col>41</xdr:col>
      <xdr:colOff>101600</xdr:colOff>
      <xdr:row>39</xdr:row>
      <xdr:rowOff>82544</xdr:rowOff>
    </xdr:to>
    <xdr:sp macro="" textlink="">
      <xdr:nvSpPr>
        <xdr:cNvPr id="312" name="楕円 311"/>
        <xdr:cNvSpPr/>
      </xdr:nvSpPr>
      <xdr:spPr>
        <a:xfrm>
          <a:off x="7810500" y="66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73671</xdr:rowOff>
    </xdr:from>
    <xdr:ext cx="378565" cy="259045"/>
    <xdr:sp macro="" textlink="">
      <xdr:nvSpPr>
        <xdr:cNvPr id="313" name="テキスト ボックス 312"/>
        <xdr:cNvSpPr txBox="1"/>
      </xdr:nvSpPr>
      <xdr:spPr>
        <a:xfrm>
          <a:off x="7672017" y="676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146793</xdr:rowOff>
    </xdr:from>
    <xdr:to>
      <xdr:col>36</xdr:col>
      <xdr:colOff>165100</xdr:colOff>
      <xdr:row>39</xdr:row>
      <xdr:rowOff>76943</xdr:rowOff>
    </xdr:to>
    <xdr:sp macro="" textlink="">
      <xdr:nvSpPr>
        <xdr:cNvPr id="314" name="楕円 313"/>
        <xdr:cNvSpPr/>
      </xdr:nvSpPr>
      <xdr:spPr>
        <a:xfrm>
          <a:off x="6921500" y="66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68070</xdr:rowOff>
    </xdr:from>
    <xdr:ext cx="378565" cy="259045"/>
    <xdr:sp macro="" textlink="">
      <xdr:nvSpPr>
        <xdr:cNvPr id="315" name="テキスト ボックス 314"/>
        <xdr:cNvSpPr txBox="1"/>
      </xdr:nvSpPr>
      <xdr:spPr>
        <a:xfrm>
          <a:off x="6783017" y="6754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154632</xdr:rowOff>
    </xdr:from>
    <xdr:to>
      <xdr:col>55</xdr:col>
      <xdr:colOff>0</xdr:colOff>
      <xdr:row>58</xdr:row>
      <xdr:rowOff>154825</xdr:rowOff>
    </xdr:to>
    <xdr:cxnSp macro="">
      <xdr:nvCxnSpPr>
        <xdr:cNvPr id="346" name="直線コネクタ 345"/>
        <xdr:cNvCxnSpPr/>
      </xdr:nvCxnSpPr>
      <xdr:spPr>
        <a:xfrm>
          <a:off x="9639300" y="10098732"/>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154632</xdr:rowOff>
    </xdr:from>
    <xdr:to>
      <xdr:col>50</xdr:col>
      <xdr:colOff>114300</xdr:colOff>
      <xdr:row>58</xdr:row>
      <xdr:rowOff>156318</xdr:rowOff>
    </xdr:to>
    <xdr:cxnSp macro="">
      <xdr:nvCxnSpPr>
        <xdr:cNvPr id="349" name="直線コネクタ 348"/>
        <xdr:cNvCxnSpPr/>
      </xdr:nvCxnSpPr>
      <xdr:spPr>
        <a:xfrm flipV="1">
          <a:off x="8750300" y="10098732"/>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156318</xdr:rowOff>
    </xdr:from>
    <xdr:to>
      <xdr:col>45</xdr:col>
      <xdr:colOff>177800</xdr:colOff>
      <xdr:row>59</xdr:row>
      <xdr:rowOff>6111</xdr:rowOff>
    </xdr:to>
    <xdr:cxnSp macro="">
      <xdr:nvCxnSpPr>
        <xdr:cNvPr id="352" name="直線コネクタ 351"/>
        <xdr:cNvCxnSpPr/>
      </xdr:nvCxnSpPr>
      <xdr:spPr>
        <a:xfrm flipV="1">
          <a:off x="7861300" y="10100418"/>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170275</xdr:rowOff>
    </xdr:from>
    <xdr:to>
      <xdr:col>41</xdr:col>
      <xdr:colOff>50800</xdr:colOff>
      <xdr:row>59</xdr:row>
      <xdr:rowOff>6111</xdr:rowOff>
    </xdr:to>
    <xdr:cxnSp macro="">
      <xdr:nvCxnSpPr>
        <xdr:cNvPr id="355" name="直線コネクタ 354"/>
        <xdr:cNvCxnSpPr/>
      </xdr:nvCxnSpPr>
      <xdr:spPr>
        <a:xfrm>
          <a:off x="6972300" y="10114375"/>
          <a:ext cx="8890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104025</xdr:rowOff>
    </xdr:from>
    <xdr:to>
      <xdr:col>55</xdr:col>
      <xdr:colOff>50800</xdr:colOff>
      <xdr:row>59</xdr:row>
      <xdr:rowOff>34175</xdr:rowOff>
    </xdr:to>
    <xdr:sp macro="" textlink="">
      <xdr:nvSpPr>
        <xdr:cNvPr id="365" name="楕円 364"/>
        <xdr:cNvSpPr/>
      </xdr:nvSpPr>
      <xdr:spPr>
        <a:xfrm>
          <a:off x="10426700" y="100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99010" cy="259045"/>
    <xdr:sp macro="" textlink="">
      <xdr:nvSpPr>
        <xdr:cNvPr id="366" name="農林水産業費該当値テキスト"/>
        <xdr:cNvSpPr txBox="1"/>
      </xdr:nvSpPr>
      <xdr:spPr>
        <a:xfrm>
          <a:off x="10528300" y="1002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103832</xdr:rowOff>
    </xdr:from>
    <xdr:to>
      <xdr:col>50</xdr:col>
      <xdr:colOff>165100</xdr:colOff>
      <xdr:row>59</xdr:row>
      <xdr:rowOff>33982</xdr:rowOff>
    </xdr:to>
    <xdr:sp macro="" textlink="">
      <xdr:nvSpPr>
        <xdr:cNvPr id="367" name="楕円 366"/>
        <xdr:cNvSpPr/>
      </xdr:nvSpPr>
      <xdr:spPr>
        <a:xfrm>
          <a:off x="9588500" y="100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25109</xdr:rowOff>
    </xdr:from>
    <xdr:ext cx="599010" cy="259045"/>
    <xdr:sp macro="" textlink="">
      <xdr:nvSpPr>
        <xdr:cNvPr id="368" name="テキスト ボックス 367"/>
        <xdr:cNvSpPr txBox="1"/>
      </xdr:nvSpPr>
      <xdr:spPr>
        <a:xfrm>
          <a:off x="9339795" y="101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105518</xdr:rowOff>
    </xdr:from>
    <xdr:to>
      <xdr:col>46</xdr:col>
      <xdr:colOff>38100</xdr:colOff>
      <xdr:row>59</xdr:row>
      <xdr:rowOff>35668</xdr:rowOff>
    </xdr:to>
    <xdr:sp macro="" textlink="">
      <xdr:nvSpPr>
        <xdr:cNvPr id="369" name="楕円 368"/>
        <xdr:cNvSpPr/>
      </xdr:nvSpPr>
      <xdr:spPr>
        <a:xfrm>
          <a:off x="8699500" y="100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26795</xdr:rowOff>
    </xdr:from>
    <xdr:ext cx="599010" cy="259045"/>
    <xdr:sp macro="" textlink="">
      <xdr:nvSpPr>
        <xdr:cNvPr id="370" name="テキスト ボックス 369"/>
        <xdr:cNvSpPr txBox="1"/>
      </xdr:nvSpPr>
      <xdr:spPr>
        <a:xfrm>
          <a:off x="8450795" y="101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126761</xdr:rowOff>
    </xdr:from>
    <xdr:to>
      <xdr:col>41</xdr:col>
      <xdr:colOff>101600</xdr:colOff>
      <xdr:row>59</xdr:row>
      <xdr:rowOff>56911</xdr:rowOff>
    </xdr:to>
    <xdr:sp macro="" textlink="">
      <xdr:nvSpPr>
        <xdr:cNvPr id="371" name="楕円 370"/>
        <xdr:cNvSpPr/>
      </xdr:nvSpPr>
      <xdr:spPr>
        <a:xfrm>
          <a:off x="7810500" y="100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48038</xdr:rowOff>
    </xdr:from>
    <xdr:ext cx="534377" cy="259045"/>
    <xdr:sp macro="" textlink="">
      <xdr:nvSpPr>
        <xdr:cNvPr id="372" name="テキスト ボックス 371"/>
        <xdr:cNvSpPr txBox="1"/>
      </xdr:nvSpPr>
      <xdr:spPr>
        <a:xfrm>
          <a:off x="7594111" y="101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119475</xdr:rowOff>
    </xdr:from>
    <xdr:to>
      <xdr:col>36</xdr:col>
      <xdr:colOff>165100</xdr:colOff>
      <xdr:row>59</xdr:row>
      <xdr:rowOff>49625</xdr:rowOff>
    </xdr:to>
    <xdr:sp macro="" textlink="">
      <xdr:nvSpPr>
        <xdr:cNvPr id="373" name="楕円 372"/>
        <xdr:cNvSpPr/>
      </xdr:nvSpPr>
      <xdr:spPr>
        <a:xfrm>
          <a:off x="6921500" y="100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40752</xdr:rowOff>
    </xdr:from>
    <xdr:ext cx="534377" cy="259045"/>
    <xdr:sp macro="" textlink="">
      <xdr:nvSpPr>
        <xdr:cNvPr id="374" name="テキスト ボックス 373"/>
        <xdr:cNvSpPr txBox="1"/>
      </xdr:nvSpPr>
      <xdr:spPr>
        <a:xfrm>
          <a:off x="6705111" y="101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115342</xdr:rowOff>
    </xdr:from>
    <xdr:to>
      <xdr:col>55</xdr:col>
      <xdr:colOff>0</xdr:colOff>
      <xdr:row>78</xdr:row>
      <xdr:rowOff>123898</xdr:rowOff>
    </xdr:to>
    <xdr:cxnSp macro="">
      <xdr:nvCxnSpPr>
        <xdr:cNvPr id="401" name="直線コネクタ 400"/>
        <xdr:cNvCxnSpPr/>
      </xdr:nvCxnSpPr>
      <xdr:spPr>
        <a:xfrm flipV="1">
          <a:off x="9639300" y="13488442"/>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123898</xdr:rowOff>
    </xdr:from>
    <xdr:to>
      <xdr:col>50</xdr:col>
      <xdr:colOff>114300</xdr:colOff>
      <xdr:row>78</xdr:row>
      <xdr:rowOff>126200</xdr:rowOff>
    </xdr:to>
    <xdr:cxnSp macro="">
      <xdr:nvCxnSpPr>
        <xdr:cNvPr id="404" name="直線コネクタ 403"/>
        <xdr:cNvCxnSpPr/>
      </xdr:nvCxnSpPr>
      <xdr:spPr>
        <a:xfrm flipV="1">
          <a:off x="8750300" y="13496998"/>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107209</xdr:rowOff>
    </xdr:from>
    <xdr:to>
      <xdr:col>45</xdr:col>
      <xdr:colOff>177800</xdr:colOff>
      <xdr:row>78</xdr:row>
      <xdr:rowOff>126200</xdr:rowOff>
    </xdr:to>
    <xdr:cxnSp macro="">
      <xdr:nvCxnSpPr>
        <xdr:cNvPr id="407" name="直線コネクタ 406"/>
        <xdr:cNvCxnSpPr/>
      </xdr:nvCxnSpPr>
      <xdr:spPr>
        <a:xfrm>
          <a:off x="7861300" y="13480309"/>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107209</xdr:rowOff>
    </xdr:from>
    <xdr:to>
      <xdr:col>41</xdr:col>
      <xdr:colOff>50800</xdr:colOff>
      <xdr:row>78</xdr:row>
      <xdr:rowOff>125933</xdr:rowOff>
    </xdr:to>
    <xdr:cxnSp macro="">
      <xdr:nvCxnSpPr>
        <xdr:cNvPr id="410" name="直線コネクタ 409"/>
        <xdr:cNvCxnSpPr/>
      </xdr:nvCxnSpPr>
      <xdr:spPr>
        <a:xfrm flipV="1">
          <a:off x="6972300" y="13480309"/>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64542</xdr:rowOff>
    </xdr:from>
    <xdr:to>
      <xdr:col>55</xdr:col>
      <xdr:colOff>50800</xdr:colOff>
      <xdr:row>78</xdr:row>
      <xdr:rowOff>166142</xdr:rowOff>
    </xdr:to>
    <xdr:sp macro="" textlink="">
      <xdr:nvSpPr>
        <xdr:cNvPr id="420" name="楕円 419"/>
        <xdr:cNvSpPr/>
      </xdr:nvSpPr>
      <xdr:spPr>
        <a:xfrm>
          <a:off x="10426700" y="134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73098</xdr:rowOff>
    </xdr:from>
    <xdr:to>
      <xdr:col>50</xdr:col>
      <xdr:colOff>165100</xdr:colOff>
      <xdr:row>79</xdr:row>
      <xdr:rowOff>3248</xdr:rowOff>
    </xdr:to>
    <xdr:sp macro="" textlink="">
      <xdr:nvSpPr>
        <xdr:cNvPr id="422" name="楕円 421"/>
        <xdr:cNvSpPr/>
      </xdr:nvSpPr>
      <xdr:spPr>
        <a:xfrm>
          <a:off x="9588500" y="134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165825</xdr:rowOff>
    </xdr:from>
    <xdr:ext cx="534377" cy="259045"/>
    <xdr:sp macro="" textlink="">
      <xdr:nvSpPr>
        <xdr:cNvPr id="423" name="テキスト ボックス 422"/>
        <xdr:cNvSpPr txBox="1"/>
      </xdr:nvSpPr>
      <xdr:spPr>
        <a:xfrm>
          <a:off x="9372111" y="135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75400</xdr:rowOff>
    </xdr:from>
    <xdr:to>
      <xdr:col>46</xdr:col>
      <xdr:colOff>38100</xdr:colOff>
      <xdr:row>79</xdr:row>
      <xdr:rowOff>5550</xdr:rowOff>
    </xdr:to>
    <xdr:sp macro="" textlink="">
      <xdr:nvSpPr>
        <xdr:cNvPr id="424" name="楕円 423"/>
        <xdr:cNvSpPr/>
      </xdr:nvSpPr>
      <xdr:spPr>
        <a:xfrm>
          <a:off x="8699500" y="134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168127</xdr:rowOff>
    </xdr:from>
    <xdr:ext cx="534377" cy="259045"/>
    <xdr:sp macro="" textlink="">
      <xdr:nvSpPr>
        <xdr:cNvPr id="425" name="テキスト ボックス 424"/>
        <xdr:cNvSpPr txBox="1"/>
      </xdr:nvSpPr>
      <xdr:spPr>
        <a:xfrm>
          <a:off x="8483111" y="135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56409</xdr:rowOff>
    </xdr:from>
    <xdr:to>
      <xdr:col>41</xdr:col>
      <xdr:colOff>101600</xdr:colOff>
      <xdr:row>78</xdr:row>
      <xdr:rowOff>158009</xdr:rowOff>
    </xdr:to>
    <xdr:sp macro="" textlink="">
      <xdr:nvSpPr>
        <xdr:cNvPr id="426" name="楕円 425"/>
        <xdr:cNvSpPr/>
      </xdr:nvSpPr>
      <xdr:spPr>
        <a:xfrm>
          <a:off x="7810500" y="134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149136</xdr:rowOff>
    </xdr:from>
    <xdr:ext cx="534377" cy="259045"/>
    <xdr:sp macro="" textlink="">
      <xdr:nvSpPr>
        <xdr:cNvPr id="427" name="テキスト ボックス 426"/>
        <xdr:cNvSpPr txBox="1"/>
      </xdr:nvSpPr>
      <xdr:spPr>
        <a:xfrm>
          <a:off x="7594111" y="135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75133</xdr:rowOff>
    </xdr:from>
    <xdr:to>
      <xdr:col>36</xdr:col>
      <xdr:colOff>165100</xdr:colOff>
      <xdr:row>79</xdr:row>
      <xdr:rowOff>5283</xdr:rowOff>
    </xdr:to>
    <xdr:sp macro="" textlink="">
      <xdr:nvSpPr>
        <xdr:cNvPr id="428" name="楕円 427"/>
        <xdr:cNvSpPr/>
      </xdr:nvSpPr>
      <xdr:spPr>
        <a:xfrm>
          <a:off x="6921500" y="134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167860</xdr:rowOff>
    </xdr:from>
    <xdr:ext cx="534377" cy="259045"/>
    <xdr:sp macro="" textlink="">
      <xdr:nvSpPr>
        <xdr:cNvPr id="429" name="テキスト ボックス 428"/>
        <xdr:cNvSpPr txBox="1"/>
      </xdr:nvSpPr>
      <xdr:spPr>
        <a:xfrm>
          <a:off x="6705111" y="135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46293</xdr:rowOff>
    </xdr:from>
    <xdr:to>
      <xdr:col>55</xdr:col>
      <xdr:colOff>0</xdr:colOff>
      <xdr:row>98</xdr:row>
      <xdr:rowOff>82031</xdr:rowOff>
    </xdr:to>
    <xdr:cxnSp macro="">
      <xdr:nvCxnSpPr>
        <xdr:cNvPr id="458" name="直線コネクタ 457"/>
        <xdr:cNvCxnSpPr/>
      </xdr:nvCxnSpPr>
      <xdr:spPr>
        <a:xfrm flipV="1">
          <a:off x="9639300" y="16848393"/>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82031</xdr:rowOff>
    </xdr:from>
    <xdr:to>
      <xdr:col>50</xdr:col>
      <xdr:colOff>114300</xdr:colOff>
      <xdr:row>98</xdr:row>
      <xdr:rowOff>120625</xdr:rowOff>
    </xdr:to>
    <xdr:cxnSp macro="">
      <xdr:nvCxnSpPr>
        <xdr:cNvPr id="461" name="直線コネクタ 460"/>
        <xdr:cNvCxnSpPr/>
      </xdr:nvCxnSpPr>
      <xdr:spPr>
        <a:xfrm flipV="1">
          <a:off x="8750300" y="16884131"/>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114297</xdr:rowOff>
    </xdr:from>
    <xdr:to>
      <xdr:col>45</xdr:col>
      <xdr:colOff>177800</xdr:colOff>
      <xdr:row>98</xdr:row>
      <xdr:rowOff>120625</xdr:rowOff>
    </xdr:to>
    <xdr:cxnSp macro="">
      <xdr:nvCxnSpPr>
        <xdr:cNvPr id="464" name="直線コネクタ 463"/>
        <xdr:cNvCxnSpPr/>
      </xdr:nvCxnSpPr>
      <xdr:spPr>
        <a:xfrm>
          <a:off x="7861300" y="16916397"/>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110041</xdr:rowOff>
    </xdr:from>
    <xdr:to>
      <xdr:col>41</xdr:col>
      <xdr:colOff>50800</xdr:colOff>
      <xdr:row>98</xdr:row>
      <xdr:rowOff>114297</xdr:rowOff>
    </xdr:to>
    <xdr:cxnSp macro="">
      <xdr:nvCxnSpPr>
        <xdr:cNvPr id="467" name="直線コネクタ 466"/>
        <xdr:cNvCxnSpPr/>
      </xdr:nvCxnSpPr>
      <xdr:spPr>
        <a:xfrm>
          <a:off x="6972300" y="16912141"/>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166943</xdr:rowOff>
    </xdr:from>
    <xdr:to>
      <xdr:col>55</xdr:col>
      <xdr:colOff>50800</xdr:colOff>
      <xdr:row>98</xdr:row>
      <xdr:rowOff>97093</xdr:rowOff>
    </xdr:to>
    <xdr:sp macro="" textlink="">
      <xdr:nvSpPr>
        <xdr:cNvPr id="477" name="楕円 476"/>
        <xdr:cNvSpPr/>
      </xdr:nvSpPr>
      <xdr:spPr>
        <a:xfrm>
          <a:off x="10426700" y="167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18370</xdr:rowOff>
    </xdr:from>
    <xdr:ext cx="599010" cy="259045"/>
    <xdr:sp macro="" textlink="">
      <xdr:nvSpPr>
        <xdr:cNvPr id="478" name="土木費該当値テキスト"/>
        <xdr:cNvSpPr txBox="1"/>
      </xdr:nvSpPr>
      <xdr:spPr>
        <a:xfrm>
          <a:off x="10528300" y="1664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31231</xdr:rowOff>
    </xdr:from>
    <xdr:to>
      <xdr:col>50</xdr:col>
      <xdr:colOff>165100</xdr:colOff>
      <xdr:row>98</xdr:row>
      <xdr:rowOff>132831</xdr:rowOff>
    </xdr:to>
    <xdr:sp macro="" textlink="">
      <xdr:nvSpPr>
        <xdr:cNvPr id="479" name="楕円 478"/>
        <xdr:cNvSpPr/>
      </xdr:nvSpPr>
      <xdr:spPr>
        <a:xfrm>
          <a:off x="9588500" y="168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149358</xdr:rowOff>
    </xdr:from>
    <xdr:ext cx="599010" cy="259045"/>
    <xdr:sp macro="" textlink="">
      <xdr:nvSpPr>
        <xdr:cNvPr id="480" name="テキスト ボックス 479"/>
        <xdr:cNvSpPr txBox="1"/>
      </xdr:nvSpPr>
      <xdr:spPr>
        <a:xfrm>
          <a:off x="9339795" y="1660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69825</xdr:rowOff>
    </xdr:from>
    <xdr:to>
      <xdr:col>46</xdr:col>
      <xdr:colOff>38100</xdr:colOff>
      <xdr:row>98</xdr:row>
      <xdr:rowOff>171425</xdr:rowOff>
    </xdr:to>
    <xdr:sp macro="" textlink="">
      <xdr:nvSpPr>
        <xdr:cNvPr id="481" name="楕円 480"/>
        <xdr:cNvSpPr/>
      </xdr:nvSpPr>
      <xdr:spPr>
        <a:xfrm>
          <a:off x="8699500" y="168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162552</xdr:rowOff>
    </xdr:from>
    <xdr:ext cx="599010" cy="259045"/>
    <xdr:sp macro="" textlink="">
      <xdr:nvSpPr>
        <xdr:cNvPr id="482" name="テキスト ボックス 481"/>
        <xdr:cNvSpPr txBox="1"/>
      </xdr:nvSpPr>
      <xdr:spPr>
        <a:xfrm>
          <a:off x="8450795" y="169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63497</xdr:rowOff>
    </xdr:from>
    <xdr:to>
      <xdr:col>41</xdr:col>
      <xdr:colOff>101600</xdr:colOff>
      <xdr:row>98</xdr:row>
      <xdr:rowOff>165097</xdr:rowOff>
    </xdr:to>
    <xdr:sp macro="" textlink="">
      <xdr:nvSpPr>
        <xdr:cNvPr id="483" name="楕円 482"/>
        <xdr:cNvSpPr/>
      </xdr:nvSpPr>
      <xdr:spPr>
        <a:xfrm>
          <a:off x="7810500" y="168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156224</xdr:rowOff>
    </xdr:from>
    <xdr:ext cx="599010" cy="259045"/>
    <xdr:sp macro="" textlink="">
      <xdr:nvSpPr>
        <xdr:cNvPr id="484" name="テキスト ボックス 483"/>
        <xdr:cNvSpPr txBox="1"/>
      </xdr:nvSpPr>
      <xdr:spPr>
        <a:xfrm>
          <a:off x="7561795" y="1695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59241</xdr:rowOff>
    </xdr:from>
    <xdr:to>
      <xdr:col>36</xdr:col>
      <xdr:colOff>165100</xdr:colOff>
      <xdr:row>98</xdr:row>
      <xdr:rowOff>160841</xdr:rowOff>
    </xdr:to>
    <xdr:sp macro="" textlink="">
      <xdr:nvSpPr>
        <xdr:cNvPr id="485" name="楕円 484"/>
        <xdr:cNvSpPr/>
      </xdr:nvSpPr>
      <xdr:spPr>
        <a:xfrm>
          <a:off x="6921500" y="168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151968</xdr:rowOff>
    </xdr:from>
    <xdr:ext cx="599010" cy="259045"/>
    <xdr:sp macro="" textlink="">
      <xdr:nvSpPr>
        <xdr:cNvPr id="486" name="テキスト ボックス 485"/>
        <xdr:cNvSpPr txBox="1"/>
      </xdr:nvSpPr>
      <xdr:spPr>
        <a:xfrm>
          <a:off x="6672795" y="1695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93569</xdr:rowOff>
    </xdr:from>
    <xdr:to>
      <xdr:col>85</xdr:col>
      <xdr:colOff>127000</xdr:colOff>
      <xdr:row>36</xdr:row>
      <xdr:rowOff>100381</xdr:rowOff>
    </xdr:to>
    <xdr:cxnSp macro="">
      <xdr:nvCxnSpPr>
        <xdr:cNvPr id="513" name="直線コネクタ 512"/>
        <xdr:cNvCxnSpPr/>
      </xdr:nvCxnSpPr>
      <xdr:spPr>
        <a:xfrm flipV="1">
          <a:off x="15481300" y="6265769"/>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136225</xdr:rowOff>
    </xdr:from>
    <xdr:to>
      <xdr:col>81</xdr:col>
      <xdr:colOff>50800</xdr:colOff>
      <xdr:row>36</xdr:row>
      <xdr:rowOff>100381</xdr:rowOff>
    </xdr:to>
    <xdr:cxnSp macro="">
      <xdr:nvCxnSpPr>
        <xdr:cNvPr id="516" name="直線コネクタ 515"/>
        <xdr:cNvCxnSpPr/>
      </xdr:nvCxnSpPr>
      <xdr:spPr>
        <a:xfrm>
          <a:off x="14592300" y="5279725"/>
          <a:ext cx="889000" cy="99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136225</xdr:rowOff>
    </xdr:from>
    <xdr:to>
      <xdr:col>76</xdr:col>
      <xdr:colOff>114300</xdr:colOff>
      <xdr:row>36</xdr:row>
      <xdr:rowOff>74631</xdr:rowOff>
    </xdr:to>
    <xdr:cxnSp macro="">
      <xdr:nvCxnSpPr>
        <xdr:cNvPr id="519" name="直線コネクタ 518"/>
        <xdr:cNvCxnSpPr/>
      </xdr:nvCxnSpPr>
      <xdr:spPr>
        <a:xfrm flipV="1">
          <a:off x="13703300" y="5279725"/>
          <a:ext cx="889000" cy="9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74631</xdr:rowOff>
    </xdr:from>
    <xdr:to>
      <xdr:col>71</xdr:col>
      <xdr:colOff>177800</xdr:colOff>
      <xdr:row>37</xdr:row>
      <xdr:rowOff>35925</xdr:rowOff>
    </xdr:to>
    <xdr:cxnSp macro="">
      <xdr:nvCxnSpPr>
        <xdr:cNvPr id="522" name="直線コネクタ 521"/>
        <xdr:cNvCxnSpPr/>
      </xdr:nvCxnSpPr>
      <xdr:spPr>
        <a:xfrm flipV="1">
          <a:off x="12814300" y="6246831"/>
          <a:ext cx="889000" cy="1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42769</xdr:rowOff>
    </xdr:from>
    <xdr:to>
      <xdr:col>85</xdr:col>
      <xdr:colOff>177800</xdr:colOff>
      <xdr:row>36</xdr:row>
      <xdr:rowOff>144369</xdr:rowOff>
    </xdr:to>
    <xdr:sp macro="" textlink="">
      <xdr:nvSpPr>
        <xdr:cNvPr id="532" name="楕円 531"/>
        <xdr:cNvSpPr/>
      </xdr:nvSpPr>
      <xdr:spPr>
        <a:xfrm>
          <a:off x="16268700" y="62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65646</xdr:rowOff>
    </xdr:from>
    <xdr:ext cx="534377" cy="259045"/>
    <xdr:sp macro="" textlink="">
      <xdr:nvSpPr>
        <xdr:cNvPr id="533" name="消防費該当値テキスト"/>
        <xdr:cNvSpPr txBox="1"/>
      </xdr:nvSpPr>
      <xdr:spPr>
        <a:xfrm>
          <a:off x="16370300" y="6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49581</xdr:rowOff>
    </xdr:from>
    <xdr:to>
      <xdr:col>81</xdr:col>
      <xdr:colOff>101600</xdr:colOff>
      <xdr:row>36</xdr:row>
      <xdr:rowOff>151181</xdr:rowOff>
    </xdr:to>
    <xdr:sp macro="" textlink="">
      <xdr:nvSpPr>
        <xdr:cNvPr id="534" name="楕円 533"/>
        <xdr:cNvSpPr/>
      </xdr:nvSpPr>
      <xdr:spPr>
        <a:xfrm>
          <a:off x="15430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167708</xdr:rowOff>
    </xdr:from>
    <xdr:ext cx="534377" cy="259045"/>
    <xdr:sp macro="" textlink="">
      <xdr:nvSpPr>
        <xdr:cNvPr id="535" name="テキスト ボックス 534"/>
        <xdr:cNvSpPr txBox="1"/>
      </xdr:nvSpPr>
      <xdr:spPr>
        <a:xfrm>
          <a:off x="15214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85425</xdr:rowOff>
    </xdr:from>
    <xdr:to>
      <xdr:col>76</xdr:col>
      <xdr:colOff>165100</xdr:colOff>
      <xdr:row>31</xdr:row>
      <xdr:rowOff>15575</xdr:rowOff>
    </xdr:to>
    <xdr:sp macro="" textlink="">
      <xdr:nvSpPr>
        <xdr:cNvPr id="536" name="楕円 535"/>
        <xdr:cNvSpPr/>
      </xdr:nvSpPr>
      <xdr:spPr>
        <a:xfrm>
          <a:off x="14541500" y="52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32102</xdr:rowOff>
    </xdr:from>
    <xdr:ext cx="599010" cy="259045"/>
    <xdr:sp macro="" textlink="">
      <xdr:nvSpPr>
        <xdr:cNvPr id="537" name="テキスト ボックス 536"/>
        <xdr:cNvSpPr txBox="1"/>
      </xdr:nvSpPr>
      <xdr:spPr>
        <a:xfrm>
          <a:off x="14292795" y="50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23831</xdr:rowOff>
    </xdr:from>
    <xdr:to>
      <xdr:col>72</xdr:col>
      <xdr:colOff>38100</xdr:colOff>
      <xdr:row>36</xdr:row>
      <xdr:rowOff>125431</xdr:rowOff>
    </xdr:to>
    <xdr:sp macro="" textlink="">
      <xdr:nvSpPr>
        <xdr:cNvPr id="538" name="楕円 537"/>
        <xdr:cNvSpPr/>
      </xdr:nvSpPr>
      <xdr:spPr>
        <a:xfrm>
          <a:off x="13652500" y="61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141958</xdr:rowOff>
    </xdr:from>
    <xdr:ext cx="534377" cy="259045"/>
    <xdr:sp macro="" textlink="">
      <xdr:nvSpPr>
        <xdr:cNvPr id="539" name="テキスト ボックス 538"/>
        <xdr:cNvSpPr txBox="1"/>
      </xdr:nvSpPr>
      <xdr:spPr>
        <a:xfrm>
          <a:off x="13436111" y="59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156575</xdr:rowOff>
    </xdr:from>
    <xdr:to>
      <xdr:col>67</xdr:col>
      <xdr:colOff>101600</xdr:colOff>
      <xdr:row>37</xdr:row>
      <xdr:rowOff>86725</xdr:rowOff>
    </xdr:to>
    <xdr:sp macro="" textlink="">
      <xdr:nvSpPr>
        <xdr:cNvPr id="540" name="楕円 539"/>
        <xdr:cNvSpPr/>
      </xdr:nvSpPr>
      <xdr:spPr>
        <a:xfrm>
          <a:off x="12763500" y="63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77852</xdr:rowOff>
    </xdr:from>
    <xdr:ext cx="534377" cy="259045"/>
    <xdr:sp macro="" textlink="">
      <xdr:nvSpPr>
        <xdr:cNvPr id="541" name="テキスト ボックス 540"/>
        <xdr:cNvSpPr txBox="1"/>
      </xdr:nvSpPr>
      <xdr:spPr>
        <a:xfrm>
          <a:off x="12547111" y="642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52522</xdr:rowOff>
    </xdr:from>
    <xdr:to>
      <xdr:col>85</xdr:col>
      <xdr:colOff>127000</xdr:colOff>
      <xdr:row>58</xdr:row>
      <xdr:rowOff>119451</xdr:rowOff>
    </xdr:to>
    <xdr:cxnSp macro="">
      <xdr:nvCxnSpPr>
        <xdr:cNvPr id="570" name="直線コネクタ 569"/>
        <xdr:cNvCxnSpPr/>
      </xdr:nvCxnSpPr>
      <xdr:spPr>
        <a:xfrm flipV="1">
          <a:off x="15481300" y="9996622"/>
          <a:ext cx="838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119451</xdr:rowOff>
    </xdr:from>
    <xdr:to>
      <xdr:col>81</xdr:col>
      <xdr:colOff>50800</xdr:colOff>
      <xdr:row>58</xdr:row>
      <xdr:rowOff>143331</xdr:rowOff>
    </xdr:to>
    <xdr:cxnSp macro="">
      <xdr:nvCxnSpPr>
        <xdr:cNvPr id="573" name="直線コネクタ 572"/>
        <xdr:cNvCxnSpPr/>
      </xdr:nvCxnSpPr>
      <xdr:spPr>
        <a:xfrm flipV="1">
          <a:off x="14592300" y="10063551"/>
          <a:ext cx="889000" cy="2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137430</xdr:rowOff>
    </xdr:from>
    <xdr:to>
      <xdr:col>76</xdr:col>
      <xdr:colOff>114300</xdr:colOff>
      <xdr:row>58</xdr:row>
      <xdr:rowOff>143331</xdr:rowOff>
    </xdr:to>
    <xdr:cxnSp macro="">
      <xdr:nvCxnSpPr>
        <xdr:cNvPr id="576" name="直線コネクタ 575"/>
        <xdr:cNvCxnSpPr/>
      </xdr:nvCxnSpPr>
      <xdr:spPr>
        <a:xfrm>
          <a:off x="13703300" y="10081530"/>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137430</xdr:rowOff>
    </xdr:from>
    <xdr:to>
      <xdr:col>71</xdr:col>
      <xdr:colOff>177800</xdr:colOff>
      <xdr:row>58</xdr:row>
      <xdr:rowOff>146553</xdr:rowOff>
    </xdr:to>
    <xdr:cxnSp macro="">
      <xdr:nvCxnSpPr>
        <xdr:cNvPr id="579" name="直線コネクタ 578"/>
        <xdr:cNvCxnSpPr/>
      </xdr:nvCxnSpPr>
      <xdr:spPr>
        <a:xfrm flipV="1">
          <a:off x="12814300" y="10081530"/>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1722</xdr:rowOff>
    </xdr:from>
    <xdr:to>
      <xdr:col>85</xdr:col>
      <xdr:colOff>177800</xdr:colOff>
      <xdr:row>58</xdr:row>
      <xdr:rowOff>103322</xdr:rowOff>
    </xdr:to>
    <xdr:sp macro="" textlink="">
      <xdr:nvSpPr>
        <xdr:cNvPr id="589" name="楕円 588"/>
        <xdr:cNvSpPr/>
      </xdr:nvSpPr>
      <xdr:spPr>
        <a:xfrm>
          <a:off x="16268700" y="9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132549</xdr:rowOff>
    </xdr:from>
    <xdr:ext cx="599010" cy="259045"/>
    <xdr:sp macro="" textlink="">
      <xdr:nvSpPr>
        <xdr:cNvPr id="590" name="教育費該当値テキスト"/>
        <xdr:cNvSpPr txBox="1"/>
      </xdr:nvSpPr>
      <xdr:spPr>
        <a:xfrm>
          <a:off x="16370300" y="973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68651</xdr:rowOff>
    </xdr:from>
    <xdr:to>
      <xdr:col>81</xdr:col>
      <xdr:colOff>101600</xdr:colOff>
      <xdr:row>58</xdr:row>
      <xdr:rowOff>170251</xdr:rowOff>
    </xdr:to>
    <xdr:sp macro="" textlink="">
      <xdr:nvSpPr>
        <xdr:cNvPr id="591" name="楕円 590"/>
        <xdr:cNvSpPr/>
      </xdr:nvSpPr>
      <xdr:spPr>
        <a:xfrm>
          <a:off x="15430500" y="100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161378</xdr:rowOff>
    </xdr:from>
    <xdr:ext cx="599010" cy="259045"/>
    <xdr:sp macro="" textlink="">
      <xdr:nvSpPr>
        <xdr:cNvPr id="592" name="テキスト ボックス 591"/>
        <xdr:cNvSpPr txBox="1"/>
      </xdr:nvSpPr>
      <xdr:spPr>
        <a:xfrm>
          <a:off x="15181795" y="1010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92531</xdr:rowOff>
    </xdr:from>
    <xdr:to>
      <xdr:col>76</xdr:col>
      <xdr:colOff>165100</xdr:colOff>
      <xdr:row>59</xdr:row>
      <xdr:rowOff>22681</xdr:rowOff>
    </xdr:to>
    <xdr:sp macro="" textlink="">
      <xdr:nvSpPr>
        <xdr:cNvPr id="593" name="楕円 592"/>
        <xdr:cNvSpPr/>
      </xdr:nvSpPr>
      <xdr:spPr>
        <a:xfrm>
          <a:off x="14541500" y="100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13808</xdr:rowOff>
    </xdr:from>
    <xdr:ext cx="534377" cy="259045"/>
    <xdr:sp macro="" textlink="">
      <xdr:nvSpPr>
        <xdr:cNvPr id="594" name="テキスト ボックス 593"/>
        <xdr:cNvSpPr txBox="1"/>
      </xdr:nvSpPr>
      <xdr:spPr>
        <a:xfrm>
          <a:off x="14325111" y="1012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86630</xdr:rowOff>
    </xdr:from>
    <xdr:to>
      <xdr:col>72</xdr:col>
      <xdr:colOff>38100</xdr:colOff>
      <xdr:row>59</xdr:row>
      <xdr:rowOff>16780</xdr:rowOff>
    </xdr:to>
    <xdr:sp macro="" textlink="">
      <xdr:nvSpPr>
        <xdr:cNvPr id="595" name="楕円 594"/>
        <xdr:cNvSpPr/>
      </xdr:nvSpPr>
      <xdr:spPr>
        <a:xfrm>
          <a:off x="13652500" y="100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7907</xdr:rowOff>
    </xdr:from>
    <xdr:ext cx="599010" cy="259045"/>
    <xdr:sp macro="" textlink="">
      <xdr:nvSpPr>
        <xdr:cNvPr id="596" name="テキスト ボックス 595"/>
        <xdr:cNvSpPr txBox="1"/>
      </xdr:nvSpPr>
      <xdr:spPr>
        <a:xfrm>
          <a:off x="13403795" y="1012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95753</xdr:rowOff>
    </xdr:from>
    <xdr:to>
      <xdr:col>67</xdr:col>
      <xdr:colOff>101600</xdr:colOff>
      <xdr:row>59</xdr:row>
      <xdr:rowOff>25903</xdr:rowOff>
    </xdr:to>
    <xdr:sp macro="" textlink="">
      <xdr:nvSpPr>
        <xdr:cNvPr id="597" name="楕円 596"/>
        <xdr:cNvSpPr/>
      </xdr:nvSpPr>
      <xdr:spPr>
        <a:xfrm>
          <a:off x="12763500" y="100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17030</xdr:rowOff>
    </xdr:from>
    <xdr:ext cx="534377" cy="259045"/>
    <xdr:sp macro="" textlink="">
      <xdr:nvSpPr>
        <xdr:cNvPr id="598" name="テキスト ボックス 597"/>
        <xdr:cNvSpPr txBox="1"/>
      </xdr:nvSpPr>
      <xdr:spPr>
        <a:xfrm>
          <a:off x="12547111" y="101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95314</xdr:rowOff>
    </xdr:from>
    <xdr:to>
      <xdr:col>85</xdr:col>
      <xdr:colOff>127000</xdr:colOff>
      <xdr:row>79</xdr:row>
      <xdr:rowOff>27046</xdr:rowOff>
    </xdr:to>
    <xdr:cxnSp macro="">
      <xdr:nvCxnSpPr>
        <xdr:cNvPr id="627" name="直線コネクタ 626"/>
        <xdr:cNvCxnSpPr/>
      </xdr:nvCxnSpPr>
      <xdr:spPr>
        <a:xfrm>
          <a:off x="15481300" y="13468414"/>
          <a:ext cx="838200" cy="10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49186</xdr:rowOff>
    </xdr:from>
    <xdr:to>
      <xdr:col>81</xdr:col>
      <xdr:colOff>50800</xdr:colOff>
      <xdr:row>78</xdr:row>
      <xdr:rowOff>95314</xdr:rowOff>
    </xdr:to>
    <xdr:cxnSp macro="">
      <xdr:nvCxnSpPr>
        <xdr:cNvPr id="630" name="直線コネクタ 629"/>
        <xdr:cNvCxnSpPr/>
      </xdr:nvCxnSpPr>
      <xdr:spPr>
        <a:xfrm>
          <a:off x="14592300" y="13422286"/>
          <a:ext cx="889000" cy="4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49186</xdr:rowOff>
    </xdr:from>
    <xdr:to>
      <xdr:col>76</xdr:col>
      <xdr:colOff>114300</xdr:colOff>
      <xdr:row>78</xdr:row>
      <xdr:rowOff>153736</xdr:rowOff>
    </xdr:to>
    <xdr:cxnSp macro="">
      <xdr:nvCxnSpPr>
        <xdr:cNvPr id="633" name="直線コネクタ 632"/>
        <xdr:cNvCxnSpPr/>
      </xdr:nvCxnSpPr>
      <xdr:spPr>
        <a:xfrm flipV="1">
          <a:off x="13703300" y="13422286"/>
          <a:ext cx="889000" cy="10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75696</xdr:rowOff>
    </xdr:from>
    <xdr:to>
      <xdr:col>71</xdr:col>
      <xdr:colOff>177800</xdr:colOff>
      <xdr:row>78</xdr:row>
      <xdr:rowOff>153736</xdr:rowOff>
    </xdr:to>
    <xdr:cxnSp macro="">
      <xdr:nvCxnSpPr>
        <xdr:cNvPr id="636" name="直線コネクタ 635"/>
        <xdr:cNvCxnSpPr/>
      </xdr:nvCxnSpPr>
      <xdr:spPr>
        <a:xfrm>
          <a:off x="12814300" y="13448796"/>
          <a:ext cx="889000" cy="7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147696</xdr:rowOff>
    </xdr:from>
    <xdr:to>
      <xdr:col>85</xdr:col>
      <xdr:colOff>177800</xdr:colOff>
      <xdr:row>79</xdr:row>
      <xdr:rowOff>77846</xdr:rowOff>
    </xdr:to>
    <xdr:sp macro="" textlink="">
      <xdr:nvSpPr>
        <xdr:cNvPr id="646" name="楕円 645"/>
        <xdr:cNvSpPr/>
      </xdr:nvSpPr>
      <xdr:spPr>
        <a:xfrm>
          <a:off x="16268700" y="135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44514</xdr:rowOff>
    </xdr:from>
    <xdr:to>
      <xdr:col>81</xdr:col>
      <xdr:colOff>101600</xdr:colOff>
      <xdr:row>78</xdr:row>
      <xdr:rowOff>146114</xdr:rowOff>
    </xdr:to>
    <xdr:sp macro="" textlink="">
      <xdr:nvSpPr>
        <xdr:cNvPr id="648" name="楕円 647"/>
        <xdr:cNvSpPr/>
      </xdr:nvSpPr>
      <xdr:spPr>
        <a:xfrm>
          <a:off x="15430500" y="134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162641</xdr:rowOff>
    </xdr:from>
    <xdr:ext cx="534377" cy="259045"/>
    <xdr:sp macro="" textlink="">
      <xdr:nvSpPr>
        <xdr:cNvPr id="649" name="テキスト ボックス 648"/>
        <xdr:cNvSpPr txBox="1"/>
      </xdr:nvSpPr>
      <xdr:spPr>
        <a:xfrm>
          <a:off x="15214111" y="131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169836</xdr:rowOff>
    </xdr:from>
    <xdr:to>
      <xdr:col>76</xdr:col>
      <xdr:colOff>165100</xdr:colOff>
      <xdr:row>78</xdr:row>
      <xdr:rowOff>99986</xdr:rowOff>
    </xdr:to>
    <xdr:sp macro="" textlink="">
      <xdr:nvSpPr>
        <xdr:cNvPr id="650" name="楕円 649"/>
        <xdr:cNvSpPr/>
      </xdr:nvSpPr>
      <xdr:spPr>
        <a:xfrm>
          <a:off x="14541500" y="133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116513</xdr:rowOff>
    </xdr:from>
    <xdr:ext cx="534377" cy="259045"/>
    <xdr:sp macro="" textlink="">
      <xdr:nvSpPr>
        <xdr:cNvPr id="651" name="テキスト ボックス 650"/>
        <xdr:cNvSpPr txBox="1"/>
      </xdr:nvSpPr>
      <xdr:spPr>
        <a:xfrm>
          <a:off x="14325111" y="131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102936</xdr:rowOff>
    </xdr:from>
    <xdr:to>
      <xdr:col>72</xdr:col>
      <xdr:colOff>38100</xdr:colOff>
      <xdr:row>79</xdr:row>
      <xdr:rowOff>33086</xdr:rowOff>
    </xdr:to>
    <xdr:sp macro="" textlink="">
      <xdr:nvSpPr>
        <xdr:cNvPr id="652" name="楕円 651"/>
        <xdr:cNvSpPr/>
      </xdr:nvSpPr>
      <xdr:spPr>
        <a:xfrm>
          <a:off x="13652500" y="134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24213</xdr:rowOff>
    </xdr:from>
    <xdr:ext cx="534377" cy="259045"/>
    <xdr:sp macro="" textlink="">
      <xdr:nvSpPr>
        <xdr:cNvPr id="653" name="テキスト ボックス 652"/>
        <xdr:cNvSpPr txBox="1"/>
      </xdr:nvSpPr>
      <xdr:spPr>
        <a:xfrm>
          <a:off x="13436111" y="135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24896</xdr:rowOff>
    </xdr:from>
    <xdr:to>
      <xdr:col>67</xdr:col>
      <xdr:colOff>101600</xdr:colOff>
      <xdr:row>78</xdr:row>
      <xdr:rowOff>126496</xdr:rowOff>
    </xdr:to>
    <xdr:sp macro="" textlink="">
      <xdr:nvSpPr>
        <xdr:cNvPr id="654" name="楕円 653"/>
        <xdr:cNvSpPr/>
      </xdr:nvSpPr>
      <xdr:spPr>
        <a:xfrm>
          <a:off x="12763500" y="133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143023</xdr:rowOff>
    </xdr:from>
    <xdr:ext cx="534377" cy="259045"/>
    <xdr:sp macro="" textlink="">
      <xdr:nvSpPr>
        <xdr:cNvPr id="655" name="テキスト ボックス 654"/>
        <xdr:cNvSpPr txBox="1"/>
      </xdr:nvSpPr>
      <xdr:spPr>
        <a:xfrm>
          <a:off x="12547111" y="131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32446</xdr:rowOff>
    </xdr:from>
    <xdr:to>
      <xdr:col>85</xdr:col>
      <xdr:colOff>127000</xdr:colOff>
      <xdr:row>96</xdr:row>
      <xdr:rowOff>71827</xdr:rowOff>
    </xdr:to>
    <xdr:cxnSp macro="">
      <xdr:nvCxnSpPr>
        <xdr:cNvPr id="684" name="直線コネクタ 683"/>
        <xdr:cNvCxnSpPr/>
      </xdr:nvCxnSpPr>
      <xdr:spPr>
        <a:xfrm>
          <a:off x="15481300" y="16491646"/>
          <a:ext cx="83820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32446</xdr:rowOff>
    </xdr:from>
    <xdr:to>
      <xdr:col>81</xdr:col>
      <xdr:colOff>50800</xdr:colOff>
      <xdr:row>96</xdr:row>
      <xdr:rowOff>55804</xdr:rowOff>
    </xdr:to>
    <xdr:cxnSp macro="">
      <xdr:nvCxnSpPr>
        <xdr:cNvPr id="687" name="直線コネクタ 686"/>
        <xdr:cNvCxnSpPr/>
      </xdr:nvCxnSpPr>
      <xdr:spPr>
        <a:xfrm flipV="1">
          <a:off x="14592300" y="16491646"/>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55804</xdr:rowOff>
    </xdr:from>
    <xdr:to>
      <xdr:col>76</xdr:col>
      <xdr:colOff>114300</xdr:colOff>
      <xdr:row>96</xdr:row>
      <xdr:rowOff>69447</xdr:rowOff>
    </xdr:to>
    <xdr:cxnSp macro="">
      <xdr:nvCxnSpPr>
        <xdr:cNvPr id="690" name="直線コネクタ 689"/>
        <xdr:cNvCxnSpPr/>
      </xdr:nvCxnSpPr>
      <xdr:spPr>
        <a:xfrm flipV="1">
          <a:off x="13703300" y="16515004"/>
          <a:ext cx="889000" cy="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69211</xdr:rowOff>
    </xdr:from>
    <xdr:to>
      <xdr:col>71</xdr:col>
      <xdr:colOff>177800</xdr:colOff>
      <xdr:row>96</xdr:row>
      <xdr:rowOff>69447</xdr:rowOff>
    </xdr:to>
    <xdr:cxnSp macro="">
      <xdr:nvCxnSpPr>
        <xdr:cNvPr id="693" name="直線コネクタ 692"/>
        <xdr:cNvCxnSpPr/>
      </xdr:nvCxnSpPr>
      <xdr:spPr>
        <a:xfrm>
          <a:off x="12814300" y="16528411"/>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21027</xdr:rowOff>
    </xdr:from>
    <xdr:to>
      <xdr:col>85</xdr:col>
      <xdr:colOff>177800</xdr:colOff>
      <xdr:row>96</xdr:row>
      <xdr:rowOff>122627</xdr:rowOff>
    </xdr:to>
    <xdr:sp macro="" textlink="">
      <xdr:nvSpPr>
        <xdr:cNvPr id="703" name="楕円 702"/>
        <xdr:cNvSpPr/>
      </xdr:nvSpPr>
      <xdr:spPr>
        <a:xfrm>
          <a:off x="16268700" y="16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43904</xdr:rowOff>
    </xdr:from>
    <xdr:ext cx="599010" cy="259045"/>
    <xdr:sp macro="" textlink="">
      <xdr:nvSpPr>
        <xdr:cNvPr id="704" name="公債費該当値テキスト"/>
        <xdr:cNvSpPr txBox="1"/>
      </xdr:nvSpPr>
      <xdr:spPr>
        <a:xfrm>
          <a:off x="16370300" y="1633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153096</xdr:rowOff>
    </xdr:from>
    <xdr:to>
      <xdr:col>81</xdr:col>
      <xdr:colOff>101600</xdr:colOff>
      <xdr:row>96</xdr:row>
      <xdr:rowOff>83246</xdr:rowOff>
    </xdr:to>
    <xdr:sp macro="" textlink="">
      <xdr:nvSpPr>
        <xdr:cNvPr id="705" name="楕円 704"/>
        <xdr:cNvSpPr/>
      </xdr:nvSpPr>
      <xdr:spPr>
        <a:xfrm>
          <a:off x="15430500" y="164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99773</xdr:rowOff>
    </xdr:from>
    <xdr:ext cx="599010" cy="259045"/>
    <xdr:sp macro="" textlink="">
      <xdr:nvSpPr>
        <xdr:cNvPr id="706" name="テキスト ボックス 705"/>
        <xdr:cNvSpPr txBox="1"/>
      </xdr:nvSpPr>
      <xdr:spPr>
        <a:xfrm>
          <a:off x="15181795" y="16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5004</xdr:rowOff>
    </xdr:from>
    <xdr:to>
      <xdr:col>76</xdr:col>
      <xdr:colOff>165100</xdr:colOff>
      <xdr:row>96</xdr:row>
      <xdr:rowOff>106604</xdr:rowOff>
    </xdr:to>
    <xdr:sp macro="" textlink="">
      <xdr:nvSpPr>
        <xdr:cNvPr id="707" name="楕円 706"/>
        <xdr:cNvSpPr/>
      </xdr:nvSpPr>
      <xdr:spPr>
        <a:xfrm>
          <a:off x="14541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123131</xdr:rowOff>
    </xdr:from>
    <xdr:ext cx="599010" cy="259045"/>
    <xdr:sp macro="" textlink="">
      <xdr:nvSpPr>
        <xdr:cNvPr id="708" name="テキスト ボックス 707"/>
        <xdr:cNvSpPr txBox="1"/>
      </xdr:nvSpPr>
      <xdr:spPr>
        <a:xfrm>
          <a:off x="14292795" y="1623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18647</xdr:rowOff>
    </xdr:from>
    <xdr:to>
      <xdr:col>72</xdr:col>
      <xdr:colOff>38100</xdr:colOff>
      <xdr:row>96</xdr:row>
      <xdr:rowOff>120247</xdr:rowOff>
    </xdr:to>
    <xdr:sp macro="" textlink="">
      <xdr:nvSpPr>
        <xdr:cNvPr id="709" name="楕円 708"/>
        <xdr:cNvSpPr/>
      </xdr:nvSpPr>
      <xdr:spPr>
        <a:xfrm>
          <a:off x="13652500" y="164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136774</xdr:rowOff>
    </xdr:from>
    <xdr:ext cx="599010" cy="259045"/>
    <xdr:sp macro="" textlink="">
      <xdr:nvSpPr>
        <xdr:cNvPr id="710" name="テキスト ボックス 709"/>
        <xdr:cNvSpPr txBox="1"/>
      </xdr:nvSpPr>
      <xdr:spPr>
        <a:xfrm>
          <a:off x="13403795" y="1625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18411</xdr:rowOff>
    </xdr:from>
    <xdr:to>
      <xdr:col>67</xdr:col>
      <xdr:colOff>101600</xdr:colOff>
      <xdr:row>96</xdr:row>
      <xdr:rowOff>120011</xdr:rowOff>
    </xdr:to>
    <xdr:sp macro="" textlink="">
      <xdr:nvSpPr>
        <xdr:cNvPr id="711" name="楕円 710"/>
        <xdr:cNvSpPr/>
      </xdr:nvSpPr>
      <xdr:spPr>
        <a:xfrm>
          <a:off x="12763500" y="164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136538</xdr:rowOff>
    </xdr:from>
    <xdr:ext cx="599010" cy="259045"/>
    <xdr:sp macro="" textlink="">
      <xdr:nvSpPr>
        <xdr:cNvPr id="712" name="テキスト ボックス 711"/>
        <xdr:cNvSpPr txBox="1"/>
      </xdr:nvSpPr>
      <xdr:spPr>
        <a:xfrm>
          <a:off x="12514795" y="1625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年度に防災拠点整備事業という大きな事業があったため、住民一人当たり</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千円のコストがかかっていたが、令和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年度には一人当たり</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千円と▲</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の減である。しかし、防災集団移転事業が令和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はあったため、類似団体よりも高い水準となっている。</a:t>
          </a:r>
          <a:endParaRPr lang="ja-JP" altLang="ja-JP" sz="1400">
            <a:effectLst/>
          </a:endParaRPr>
        </a:p>
        <a:p>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類似団体を下回っていたが、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から国体カヌー競技場整備事業が始まったため一人当たりのコストは前年比</a:t>
          </a:r>
          <a:r>
            <a:rPr kumimoji="1" lang="en-US" altLang="ja-JP" sz="1100">
              <a:solidFill>
                <a:schemeClr val="dk1"/>
              </a:solidFill>
              <a:effectLst/>
              <a:latin typeface="+mn-lt"/>
              <a:ea typeface="+mn-ea"/>
              <a:cs typeface="+mn-cs"/>
            </a:rPr>
            <a:t>88</a:t>
          </a:r>
          <a:r>
            <a:rPr kumimoji="1" lang="ja-JP" altLang="en-US" sz="1100">
              <a:solidFill>
                <a:schemeClr val="dk1"/>
              </a:solidFill>
              <a:effectLst/>
              <a:latin typeface="+mn-lt"/>
              <a:ea typeface="+mn-ea"/>
              <a:cs typeface="+mn-cs"/>
            </a:rPr>
            <a:t>千円増となった。令和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年度も繰越があるため上昇する見込み。</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災害復旧費は大きな災害がなかったため、前年比</a:t>
          </a:r>
          <a:r>
            <a:rPr kumimoji="1" lang="en-US" altLang="ja-JP" sz="1100">
              <a:solidFill>
                <a:schemeClr val="dk1"/>
              </a:solidFill>
              <a:effectLst/>
              <a:latin typeface="+mn-lt"/>
              <a:ea typeface="+mn-ea"/>
              <a:cs typeface="+mn-cs"/>
            </a:rPr>
            <a:t>27,082</a:t>
          </a:r>
          <a:r>
            <a:rPr kumimoji="1" lang="ja-JP" altLang="en-US" sz="1100">
              <a:solidFill>
                <a:schemeClr val="dk1"/>
              </a:solidFill>
              <a:effectLst/>
              <a:latin typeface="+mn-lt"/>
              <a:ea typeface="+mn-ea"/>
              <a:cs typeface="+mn-cs"/>
            </a:rPr>
            <a:t>千円と大きく減となり、全国平均を下回った。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年度にごみ処理施設建設負担金が大きな事業としてあったが、令和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からは類似団体を下回っている。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類似団体平均を下回っていたが、令和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類似団体平均を上回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ファミリー向け移住</a:t>
          </a:r>
          <a:r>
            <a:rPr kumimoji="1" lang="ja-JP" altLang="ja-JP" sz="1100">
              <a:solidFill>
                <a:schemeClr val="dk1"/>
              </a:solidFill>
              <a:effectLst/>
              <a:latin typeface="+mn-lt"/>
              <a:ea typeface="+mn-ea"/>
              <a:cs typeface="+mn-cs"/>
            </a:rPr>
            <a:t>住宅の建設に係る経費</a:t>
          </a:r>
          <a:r>
            <a:rPr kumimoji="1" lang="ja-JP" altLang="en-US" sz="1100">
              <a:solidFill>
                <a:schemeClr val="dk1"/>
              </a:solidFill>
              <a:effectLst/>
              <a:latin typeface="+mn-lt"/>
              <a:ea typeface="+mn-ea"/>
              <a:cs typeface="+mn-cs"/>
            </a:rPr>
            <a:t>が大きい。しかし、道路維持に係る経費は年々増加しているため、維持補修費と併せて今後増加していく見込み。</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年度は単年度収支は赤字幅が広がっているが、財政調整基金に決算剰余金を積み立てたため実質単年度収支は黒字になっている。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財政調整基金については、令和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年から取崩しをしない財政運営を行えて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は積み増しも行うことができた。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しかし、令和</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年は財政調整基金を取り崩す決算になる見込みであり、今後も大型の普通建設事業費が続くことによる公債費の増、賃上げによる人件費の増、一部事務組合への負担金の増などにより、財政調整基金は取り崩さざるを得ない状況にあるため、財源確保や歳出削減を徹底す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連結実質赤字比率は全て黒字となった。普通会計である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簡易水道事業については、令和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年度より公営企業会計に移行し、簡易水道事業特別会計から簡易水道事業会計となっている。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年は下水道事業特別会計が公営企業化し、下水道事業会計となっている。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年度については充当事業交付税措置率が高かった起債の償還終了</a:t>
          </a:r>
          <a:r>
            <a:rPr kumimoji="1" lang="ja-JP" altLang="en-US" sz="1100">
              <a:solidFill>
                <a:schemeClr val="dk1"/>
              </a:solidFill>
              <a:effectLst/>
              <a:latin typeface="+mn-lt"/>
              <a:ea typeface="+mn-ea"/>
              <a:cs typeface="+mn-cs"/>
            </a:rPr>
            <a:t>に伴い算入公債費が</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百万円の減となり、元利</a:t>
          </a:r>
          <a:r>
            <a:rPr kumimoji="1" lang="ja-JP" altLang="ja-JP" sz="1100">
              <a:solidFill>
                <a:schemeClr val="dk1"/>
              </a:solidFill>
              <a:effectLst/>
              <a:latin typeface="+mn-lt"/>
              <a:ea typeface="+mn-ea"/>
              <a:cs typeface="+mn-cs"/>
            </a:rPr>
            <a:t>償還金</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110</a:t>
          </a:r>
          <a:r>
            <a:rPr kumimoji="1" lang="ja-JP" altLang="en-US" sz="1100">
              <a:solidFill>
                <a:schemeClr val="dk1"/>
              </a:solidFill>
              <a:effectLst/>
              <a:latin typeface="+mn-lt"/>
              <a:ea typeface="+mn-ea"/>
              <a:cs typeface="+mn-cs"/>
            </a:rPr>
            <a:t>百万円の減であったが、</a:t>
          </a:r>
          <a:r>
            <a:rPr kumimoji="1" lang="ja-JP" altLang="ja-JP" sz="1100">
              <a:solidFill>
                <a:schemeClr val="dk1"/>
              </a:solidFill>
              <a:effectLst/>
              <a:latin typeface="+mn-lt"/>
              <a:ea typeface="+mn-ea"/>
              <a:cs typeface="+mn-cs"/>
            </a:rPr>
            <a:t>実質公債費比率の分子は増加</a:t>
          </a:r>
          <a:r>
            <a:rPr kumimoji="1" lang="ja-JP" altLang="en-US"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公債費については、近年の大型整備事業の償還のピークが令和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年となっており、算入公債費も増えるものの、公債費の分子は増加していく。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交付税算入率の高い地方債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辺地・過疎）の活用や充当可能な特定財源を確保した上での普通建設事業実施を基本とし、今後も地方債の発行については平準化を図り、比率の低下に努める。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地方債については、原則として交付税措置されないものについては可能な限り発行しないこととしている。令和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残高が一時的に減少したが、令和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年度は国体カヌー競技場整備事業</a:t>
          </a:r>
          <a:r>
            <a:rPr kumimoji="1" lang="ja-JP" altLang="en-US" sz="1100">
              <a:solidFill>
                <a:schemeClr val="dk1"/>
              </a:solidFill>
              <a:effectLst/>
              <a:latin typeface="+mn-lt"/>
              <a:ea typeface="+mn-ea"/>
              <a:cs typeface="+mn-cs"/>
            </a:rPr>
            <a:t>などの大型事業</a:t>
          </a:r>
          <a:r>
            <a:rPr kumimoji="1" lang="ja-JP" altLang="ja-JP" sz="1100">
              <a:solidFill>
                <a:schemeClr val="dk1"/>
              </a:solidFill>
              <a:effectLst/>
              <a:latin typeface="+mn-lt"/>
              <a:ea typeface="+mn-ea"/>
              <a:cs typeface="+mn-cs"/>
            </a:rPr>
            <a:t>があ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ため地方債現在高は</a:t>
          </a:r>
          <a:r>
            <a:rPr kumimoji="1" lang="ja-JP" altLang="en-US" sz="1100">
              <a:solidFill>
                <a:schemeClr val="dk1"/>
              </a:solidFill>
              <a:effectLst/>
              <a:latin typeface="+mn-lt"/>
              <a:ea typeface="+mn-ea"/>
              <a:cs typeface="+mn-cs"/>
            </a:rPr>
            <a:t>再び</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憶円を越した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充当可能基金は</a:t>
          </a:r>
          <a:r>
            <a:rPr kumimoji="1" lang="ja-JP" altLang="en-US" sz="1100">
              <a:solidFill>
                <a:schemeClr val="dk1"/>
              </a:solidFill>
              <a:effectLst/>
              <a:latin typeface="+mn-lt"/>
              <a:ea typeface="+mn-ea"/>
              <a:cs typeface="+mn-cs"/>
            </a:rPr>
            <a:t>財調への決算剰余金の積立、減債へ国体カヌー競技場整備に係る償還に対する県補助金の</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及びがんばれ美郷町寄付基金に寄付の積立が取り崩し分より多かったため</a:t>
          </a:r>
          <a:r>
            <a:rPr kumimoji="1" lang="ja-JP" altLang="ja-JP" sz="1100">
              <a:solidFill>
                <a:schemeClr val="dk1"/>
              </a:solidFill>
              <a:effectLst/>
              <a:latin typeface="+mn-lt"/>
              <a:ea typeface="+mn-ea"/>
              <a:cs typeface="+mn-cs"/>
            </a:rPr>
            <a:t>増加している。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国体カヌー競技場以外にも令和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年度以降に大きな普通建設事業による地方債発行が控えており、基金を取り崩しての財政運営が見込まれるため充当可能基金も減少することにより、将来負担比率の上昇が想定される。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％以下を保てるよう努力する。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は国体カヌー競技場整備に係る償還に対する県補助金を積立て、財政調整基金には決算剰余金を積み立てることができた。しかし特定目的金については、当初予算で想定した事業について一定の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が出た場合には、従来は財調・減債・特定目的基金の取り崩しをできる限り少なくするという財政運営を行ってきたが、施設の保守管理経費や一部事務組合への負担金といった特定目的基金では対応できない歳出が増加しているため、今後は特定目的基金は基金の目的に沿った使途に取崩しを行い、財政調整基金の取り崩しを少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していく。また、公債費の利率が上昇しているため、今後は利率見直しでの繰り上げ償還も見据えて、決算剰余金が出た場合には財調・減債への積立を行う。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地域振興基金：町民の連帯強化及び地域振興に資する事業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がんばれ美郷町寄付基金：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美郷町への寄付金を財源として寄付者の社会的投資を具体化するための事業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地域福祉振興基金：地域福祉の振興及び高齢者保健福祉の振興のための事業</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電算機器管理基金：電算機気の維持、管理、更新</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がんばれ美郷町寄基金：寄付金の積立の増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その他の基金：当初予算時に想定した事業のために取崩しを行った。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町の施策としての事業需要の増と令和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年度以降もほぼすべての特定目的基金の継続した取り崩しを行う見込み。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取崩しは行わず、決算剰余金を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特定目的基金では対応できない一部事務組合への負担金やシステムに係る経費などに対応するため、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剰余金が出た場合は一定割合を積み立てる。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また、金利上昇の情勢を見ながら積極的に債券運用をし、利子収入を得ていく。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国体カヌー競技場整備事業に対する県補助金の内、後年の起債償還に備える基金積立分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百万円行ったため、差し引き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一定の金額を毎年取り崩す見込み。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また。今後は繰り上げ償還を行う際の財源とするため、決算剰余金を財調と共に積み立てていく。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7488680</v>
      </c>
      <c r="BO4" s="371"/>
      <c r="BP4" s="371"/>
      <c r="BQ4" s="371"/>
      <c r="BR4" s="371"/>
      <c r="BS4" s="371"/>
      <c r="BT4" s="371"/>
      <c r="BU4" s="372"/>
      <c r="BV4" s="370">
        <v>6823074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3.8</v>
      </c>
      <c r="CU4" s="377"/>
      <c r="CV4" s="377"/>
      <c r="CW4" s="377"/>
      <c r="CX4" s="377"/>
      <c r="CY4" s="377"/>
      <c r="CZ4" s="377"/>
      <c r="DA4" s="378"/>
      <c r="DB4" s="376">
        <v>4.7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7277471</v>
      </c>
      <c r="BO5" s="408"/>
      <c r="BP5" s="408"/>
      <c r="BQ5" s="408"/>
      <c r="BR5" s="408"/>
      <c r="BS5" s="408"/>
      <c r="BT5" s="408"/>
      <c r="BU5" s="409"/>
      <c r="BV5" s="407">
        <v>6626011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89.5</v>
      </c>
      <c r="CU5" s="405"/>
      <c r="CV5" s="405"/>
      <c r="CW5" s="405"/>
      <c r="CX5" s="405"/>
      <c r="CY5" s="405"/>
      <c r="CZ5" s="405"/>
      <c r="DA5" s="406"/>
      <c r="DB5" s="404">
        <v>91.3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211209</v>
      </c>
      <c r="BO6" s="408"/>
      <c r="BP6" s="408"/>
      <c r="BQ6" s="408"/>
      <c r="BR6" s="408"/>
      <c r="BS6" s="408"/>
      <c r="BT6" s="408"/>
      <c r="BU6" s="409"/>
      <c r="BV6" s="407">
        <v>197063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89.5</v>
      </c>
      <c r="CU6" s="445"/>
      <c r="CV6" s="445"/>
      <c r="CW6" s="445"/>
      <c r="CX6" s="445"/>
      <c r="CY6" s="445"/>
      <c r="CZ6" s="445"/>
      <c r="DA6" s="446"/>
      <c r="DB6" s="444">
        <v>92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63883</v>
      </c>
      <c r="BO7" s="408"/>
      <c r="BP7" s="408"/>
      <c r="BQ7" s="408"/>
      <c r="BR7" s="408"/>
      <c r="BS7" s="408"/>
      <c r="BT7" s="408"/>
      <c r="BU7" s="409"/>
      <c r="BV7" s="407">
        <v>14036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3829598</v>
      </c>
      <c r="CU7" s="408"/>
      <c r="CV7" s="408"/>
      <c r="CW7" s="408"/>
      <c r="CX7" s="408"/>
      <c r="CY7" s="408"/>
      <c r="CZ7" s="408"/>
      <c r="DA7" s="409"/>
      <c r="DB7" s="407">
        <v>3907455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147326</v>
      </c>
      <c r="BO8" s="408"/>
      <c r="BP8" s="408"/>
      <c r="BQ8" s="408"/>
      <c r="BR8" s="408"/>
      <c r="BS8" s="408"/>
      <c r="BT8" s="408"/>
      <c r="BU8" s="409"/>
      <c r="BV8" s="407">
        <v>183027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0.13</v>
      </c>
      <c r="CU8" s="448"/>
      <c r="CV8" s="448"/>
      <c r="CW8" s="448"/>
      <c r="CX8" s="448"/>
      <c r="CY8" s="448"/>
      <c r="CZ8" s="448"/>
      <c r="DA8" s="449"/>
      <c r="DB8" s="447">
        <v>0.13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4355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-35701</v>
      </c>
      <c r="BO9" s="408"/>
      <c r="BP9" s="408"/>
      <c r="BQ9" s="408"/>
      <c r="BR9" s="408"/>
      <c r="BS9" s="408"/>
      <c r="BT9" s="408"/>
      <c r="BU9" s="409"/>
      <c r="BV9" s="407">
        <v>-5109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21.9</v>
      </c>
      <c r="CU9" s="405"/>
      <c r="CV9" s="405"/>
      <c r="CW9" s="405"/>
      <c r="CX9" s="405"/>
      <c r="CY9" s="405"/>
      <c r="CZ9" s="405"/>
      <c r="DA9" s="406"/>
      <c r="DB9" s="404">
        <v>23.1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4900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80732</v>
      </c>
      <c r="BO10" s="408"/>
      <c r="BP10" s="408"/>
      <c r="BQ10" s="408"/>
      <c r="BR10" s="408"/>
      <c r="BS10" s="408"/>
      <c r="BT10" s="408"/>
      <c r="BU10" s="409"/>
      <c r="BV10" s="407">
        <v>10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4134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4104</v>
      </c>
      <c r="S13" s="492"/>
      <c r="T13" s="492"/>
      <c r="U13" s="492"/>
      <c r="V13" s="493"/>
      <c r="W13" s="423" t="s">
        <v>131</v>
      </c>
      <c r="X13" s="424"/>
      <c r="Y13" s="424"/>
      <c r="Z13" s="424"/>
      <c r="AA13" s="424"/>
      <c r="AB13" s="414"/>
      <c r="AC13" s="458">
        <v>265</v>
      </c>
      <c r="AD13" s="459"/>
      <c r="AE13" s="459"/>
      <c r="AF13" s="459"/>
      <c r="AG13" s="501"/>
      <c r="AH13" s="458">
        <v>370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45031</v>
      </c>
      <c r="BO13" s="408"/>
      <c r="BP13" s="408"/>
      <c r="BQ13" s="408"/>
      <c r="BR13" s="408"/>
      <c r="BS13" s="408"/>
      <c r="BT13" s="408"/>
      <c r="BU13" s="409"/>
      <c r="BV13" s="407">
        <v>-5099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12.7</v>
      </c>
      <c r="CU13" s="405"/>
      <c r="CV13" s="405"/>
      <c r="CW13" s="405"/>
      <c r="CX13" s="405"/>
      <c r="CY13" s="405"/>
      <c r="CZ13" s="405"/>
      <c r="DA13" s="406"/>
      <c r="DB13" s="404">
        <v>12.4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4222</v>
      </c>
      <c r="S14" s="492"/>
      <c r="T14" s="492"/>
      <c r="U14" s="492"/>
      <c r="V14" s="493"/>
      <c r="W14" s="397"/>
      <c r="X14" s="398"/>
      <c r="Y14" s="398"/>
      <c r="Z14" s="398"/>
      <c r="AA14" s="398"/>
      <c r="AB14" s="387"/>
      <c r="AC14" s="494">
        <v>13.4</v>
      </c>
      <c r="AD14" s="495"/>
      <c r="AE14" s="495"/>
      <c r="AF14" s="495"/>
      <c r="AG14" s="496"/>
      <c r="AH14" s="494">
        <v>16.2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73.3</v>
      </c>
      <c r="CU14" s="506"/>
      <c r="CV14" s="506"/>
      <c r="CW14" s="506"/>
      <c r="CX14" s="506"/>
      <c r="CY14" s="506"/>
      <c r="CZ14" s="506"/>
      <c r="DA14" s="507"/>
      <c r="DB14" s="505">
        <v>69.599999999999994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4199</v>
      </c>
      <c r="S15" s="492"/>
      <c r="T15" s="492"/>
      <c r="U15" s="492"/>
      <c r="V15" s="493"/>
      <c r="W15" s="423" t="s">
        <v>137</v>
      </c>
      <c r="X15" s="424"/>
      <c r="Y15" s="424"/>
      <c r="Z15" s="424"/>
      <c r="AA15" s="424"/>
      <c r="AB15" s="414"/>
      <c r="AC15" s="458">
        <v>426</v>
      </c>
      <c r="AD15" s="459"/>
      <c r="AE15" s="459"/>
      <c r="AF15" s="459"/>
      <c r="AG15" s="501"/>
      <c r="AH15" s="458">
        <v>512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519958</v>
      </c>
      <c r="BO15" s="371"/>
      <c r="BP15" s="371"/>
      <c r="BQ15" s="371"/>
      <c r="BR15" s="371"/>
      <c r="BS15" s="371"/>
      <c r="BT15" s="371"/>
      <c r="BU15" s="372"/>
      <c r="BV15" s="370">
        <v>509048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21.5</v>
      </c>
      <c r="AD16" s="495"/>
      <c r="AE16" s="495"/>
      <c r="AF16" s="495"/>
      <c r="AG16" s="496"/>
      <c r="AH16" s="494">
        <v>22.4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3708520</v>
      </c>
      <c r="BO16" s="408"/>
      <c r="BP16" s="408"/>
      <c r="BQ16" s="408"/>
      <c r="BR16" s="408"/>
      <c r="BS16" s="408"/>
      <c r="BT16" s="408"/>
      <c r="BU16" s="409"/>
      <c r="BV16" s="407">
        <v>3782796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1292</v>
      </c>
      <c r="AD17" s="459"/>
      <c r="AE17" s="459"/>
      <c r="AF17" s="459"/>
      <c r="AG17" s="501"/>
      <c r="AH17" s="458">
        <v>1407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627622</v>
      </c>
      <c r="BO17" s="408"/>
      <c r="BP17" s="408"/>
      <c r="BQ17" s="408"/>
      <c r="BR17" s="408"/>
      <c r="BS17" s="408"/>
      <c r="BT17" s="408"/>
      <c r="BU17" s="409"/>
      <c r="BV17" s="407">
        <v>620084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282.92</v>
      </c>
      <c r="M18" s="531"/>
      <c r="N18" s="531"/>
      <c r="O18" s="531"/>
      <c r="P18" s="531"/>
      <c r="Q18" s="531"/>
      <c r="R18" s="532"/>
      <c r="S18" s="532"/>
      <c r="T18" s="532"/>
      <c r="U18" s="532"/>
      <c r="V18" s="533"/>
      <c r="W18" s="425"/>
      <c r="X18" s="426"/>
      <c r="Y18" s="426"/>
      <c r="Z18" s="426"/>
      <c r="AA18" s="426"/>
      <c r="AB18" s="417"/>
      <c r="AC18" s="534">
        <v>65.2</v>
      </c>
      <c r="AD18" s="535"/>
      <c r="AE18" s="535"/>
      <c r="AF18" s="535"/>
      <c r="AG18" s="536"/>
      <c r="AH18" s="534">
        <v>61.5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3472098</v>
      </c>
      <c r="BO18" s="408"/>
      <c r="BP18" s="408"/>
      <c r="BQ18" s="408"/>
      <c r="BR18" s="408"/>
      <c r="BS18" s="408"/>
      <c r="BT18" s="408"/>
      <c r="BU18" s="409"/>
      <c r="BV18" s="407">
        <v>3622350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4723582</v>
      </c>
      <c r="BO19" s="408"/>
      <c r="BP19" s="408"/>
      <c r="BQ19" s="408"/>
      <c r="BR19" s="408"/>
      <c r="BS19" s="408"/>
      <c r="BT19" s="408"/>
      <c r="BU19" s="409"/>
      <c r="BV19" s="407">
        <v>4843899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1844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10111604</v>
      </c>
      <c r="BO22" s="371"/>
      <c r="BP22" s="371"/>
      <c r="BQ22" s="371"/>
      <c r="BR22" s="371"/>
      <c r="BS22" s="371"/>
      <c r="BT22" s="371"/>
      <c r="BU22" s="372"/>
      <c r="BV22" s="370">
        <v>9984136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8116029</v>
      </c>
      <c r="BO23" s="408"/>
      <c r="BP23" s="408"/>
      <c r="BQ23" s="408"/>
      <c r="BR23" s="408"/>
      <c r="BS23" s="408"/>
      <c r="BT23" s="408"/>
      <c r="BU23" s="409"/>
      <c r="BV23" s="407">
        <v>7567564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86</v>
      </c>
      <c r="AI24" s="459"/>
      <c r="AJ24" s="459"/>
      <c r="AK24" s="459"/>
      <c r="AL24" s="501"/>
      <c r="AM24" s="458">
        <v>268148</v>
      </c>
      <c r="AN24" s="459"/>
      <c r="AO24" s="459"/>
      <c r="AP24" s="459"/>
      <c r="AQ24" s="459"/>
      <c r="AR24" s="501"/>
      <c r="AS24" s="458">
        <v>3118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8565774</v>
      </c>
      <c r="BO24" s="408"/>
      <c r="BP24" s="408"/>
      <c r="BQ24" s="408"/>
      <c r="BR24" s="408"/>
      <c r="BS24" s="408"/>
      <c r="BT24" s="408"/>
      <c r="BU24" s="409"/>
      <c r="BV24" s="407">
        <v>8259045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6370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120482</v>
      </c>
      <c r="BO25" s="371"/>
      <c r="BP25" s="371"/>
      <c r="BQ25" s="371"/>
      <c r="BR25" s="371"/>
      <c r="BS25" s="371"/>
      <c r="BT25" s="371"/>
      <c r="BU25" s="372"/>
      <c r="BV25" s="370">
        <v>173144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5620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2933</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2444</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1155440</v>
      </c>
      <c r="BO28" s="371"/>
      <c r="BP28" s="371"/>
      <c r="BQ28" s="371"/>
      <c r="BR28" s="371"/>
      <c r="BS28" s="371"/>
      <c r="BT28" s="371"/>
      <c r="BU28" s="372"/>
      <c r="BV28" s="370">
        <v>1074702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10</v>
      </c>
      <c r="M29" s="459"/>
      <c r="N29" s="459"/>
      <c r="O29" s="459"/>
      <c r="P29" s="501"/>
      <c r="Q29" s="458">
        <v>2047</v>
      </c>
      <c r="R29" s="459"/>
      <c r="S29" s="459"/>
      <c r="T29" s="459"/>
      <c r="U29" s="459"/>
      <c r="V29" s="501"/>
      <c r="W29" s="556"/>
      <c r="X29" s="557"/>
      <c r="Y29" s="558"/>
      <c r="Z29" s="457" t="s">
        <v>178</v>
      </c>
      <c r="AA29" s="437"/>
      <c r="AB29" s="437"/>
      <c r="AC29" s="437"/>
      <c r="AD29" s="437"/>
      <c r="AE29" s="437"/>
      <c r="AF29" s="437"/>
      <c r="AG29" s="438"/>
      <c r="AH29" s="458">
        <v>86</v>
      </c>
      <c r="AI29" s="459"/>
      <c r="AJ29" s="459"/>
      <c r="AK29" s="459"/>
      <c r="AL29" s="501"/>
      <c r="AM29" s="458">
        <v>268148</v>
      </c>
      <c r="AN29" s="459"/>
      <c r="AO29" s="459"/>
      <c r="AP29" s="459"/>
      <c r="AQ29" s="459"/>
      <c r="AR29" s="501"/>
      <c r="AS29" s="458">
        <v>3118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717486</v>
      </c>
      <c r="BO29" s="408"/>
      <c r="BP29" s="408"/>
      <c r="BQ29" s="408"/>
      <c r="BR29" s="408"/>
      <c r="BS29" s="408"/>
      <c r="BT29" s="408"/>
      <c r="BU29" s="409"/>
      <c r="BV29" s="407">
        <v>694672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2348924</v>
      </c>
      <c r="BO30" s="527"/>
      <c r="BP30" s="527"/>
      <c r="BQ30" s="527"/>
      <c r="BR30" s="527"/>
      <c r="BS30" s="527"/>
      <c r="BT30" s="527"/>
      <c r="BU30" s="528"/>
      <c r="BV30" s="526">
        <v>2459170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邑智郡総合事務組合（一般会計）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君谷診療所特別会計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邑智郡総合事務組合（介護保険事業特別会計）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江津邑智消防組合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公立邑智病院</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島根県市町村総合事務組合（一般会計）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島根県後期高齢者医療広域連合（一般会計）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島根県後期高齢者医療広域連合（後期高齢者医療事業特別会計）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7hy9iMHWUtSHLAWMRmkuLCD4Ks2T8v/GMsUbc7/Iw9VqFlDs/lzVATIu32Kd3fBS0qJiZ7Br0oVFKn7e+H7XZg==" saltValue="XHSCIWxVCyGFI/JjDU98b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election activeCell="CZ28" sqref="CZ28:DC28"/>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454614</v>
      </c>
      <c r="S5" s="613"/>
      <c r="T5" s="613"/>
      <c r="U5" s="613"/>
      <c r="V5" s="613"/>
      <c r="W5" s="613"/>
      <c r="X5" s="613"/>
      <c r="Y5" s="614"/>
      <c r="Z5" s="615">
        <v>6.1</v>
      </c>
      <c r="AA5" s="615"/>
      <c r="AB5" s="615"/>
      <c r="AC5" s="615"/>
      <c r="AD5" s="616">
        <v>454614</v>
      </c>
      <c r="AE5" s="616"/>
      <c r="AF5" s="616"/>
      <c r="AG5" s="616"/>
      <c r="AH5" s="616"/>
      <c r="AI5" s="616"/>
      <c r="AJ5" s="616"/>
      <c r="AK5" s="616"/>
      <c r="AL5" s="617">
        <v>11.7</v>
      </c>
      <c r="AM5" s="618"/>
      <c r="AN5" s="618"/>
      <c r="AO5" s="619"/>
      <c r="AP5" s="609" t="s">
        <v>217</v>
      </c>
      <c r="AQ5" s="610"/>
      <c r="AR5" s="610"/>
      <c r="AS5" s="610"/>
      <c r="AT5" s="610"/>
      <c r="AU5" s="610"/>
      <c r="AV5" s="610"/>
      <c r="AW5" s="610"/>
      <c r="AX5" s="610"/>
      <c r="AY5" s="610"/>
      <c r="AZ5" s="610"/>
      <c r="BA5" s="610"/>
      <c r="BB5" s="610"/>
      <c r="BC5" s="610"/>
      <c r="BD5" s="610"/>
      <c r="BE5" s="610"/>
      <c r="BF5" s="611"/>
      <c r="BG5" s="623">
        <v>454018</v>
      </c>
      <c r="BH5" s="624"/>
      <c r="BI5" s="624"/>
      <c r="BJ5" s="624"/>
      <c r="BK5" s="624"/>
      <c r="BL5" s="624"/>
      <c r="BM5" s="624"/>
      <c r="BN5" s="625"/>
      <c r="BO5" s="626">
        <v>99.9</v>
      </c>
      <c r="BP5" s="626"/>
      <c r="BQ5" s="626"/>
      <c r="BR5" s="626"/>
      <c r="BS5" s="627">
        <v>42354</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100432</v>
      </c>
      <c r="S6" s="624"/>
      <c r="T6" s="624"/>
      <c r="U6" s="624"/>
      <c r="V6" s="624"/>
      <c r="W6" s="624"/>
      <c r="X6" s="624"/>
      <c r="Y6" s="625"/>
      <c r="Z6" s="626">
        <v>1.3</v>
      </c>
      <c r="AA6" s="626"/>
      <c r="AB6" s="626"/>
      <c r="AC6" s="626"/>
      <c r="AD6" s="627">
        <v>100432</v>
      </c>
      <c r="AE6" s="627"/>
      <c r="AF6" s="627"/>
      <c r="AG6" s="627"/>
      <c r="AH6" s="627"/>
      <c r="AI6" s="627"/>
      <c r="AJ6" s="627"/>
      <c r="AK6" s="627"/>
      <c r="AL6" s="628">
        <v>2.6</v>
      </c>
      <c r="AM6" s="629"/>
      <c r="AN6" s="629"/>
      <c r="AO6" s="630"/>
      <c r="AP6" s="620" t="s">
        <v>222</v>
      </c>
      <c r="AQ6" s="621"/>
      <c r="AR6" s="621"/>
      <c r="AS6" s="621"/>
      <c r="AT6" s="621"/>
      <c r="AU6" s="621"/>
      <c r="AV6" s="621"/>
      <c r="AW6" s="621"/>
      <c r="AX6" s="621"/>
      <c r="AY6" s="621"/>
      <c r="AZ6" s="621"/>
      <c r="BA6" s="621"/>
      <c r="BB6" s="621"/>
      <c r="BC6" s="621"/>
      <c r="BD6" s="621"/>
      <c r="BE6" s="621"/>
      <c r="BF6" s="622"/>
      <c r="BG6" s="623">
        <v>454018</v>
      </c>
      <c r="BH6" s="624"/>
      <c r="BI6" s="624"/>
      <c r="BJ6" s="624"/>
      <c r="BK6" s="624"/>
      <c r="BL6" s="624"/>
      <c r="BM6" s="624"/>
      <c r="BN6" s="625"/>
      <c r="BO6" s="626">
        <v>99.9</v>
      </c>
      <c r="BP6" s="626"/>
      <c r="BQ6" s="626"/>
      <c r="BR6" s="626"/>
      <c r="BS6" s="627">
        <v>42354</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80601</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80601</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300</v>
      </c>
      <c r="S7" s="624"/>
      <c r="T7" s="624"/>
      <c r="U7" s="624"/>
      <c r="V7" s="624"/>
      <c r="W7" s="624"/>
      <c r="X7" s="624"/>
      <c r="Y7" s="625"/>
      <c r="Z7" s="626">
        <v>0</v>
      </c>
      <c r="AA7" s="626"/>
      <c r="AB7" s="626"/>
      <c r="AC7" s="626"/>
      <c r="AD7" s="627">
        <v>300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156651</v>
      </c>
      <c r="BH7" s="624"/>
      <c r="BI7" s="624"/>
      <c r="BJ7" s="624"/>
      <c r="BK7" s="624"/>
      <c r="BL7" s="624"/>
      <c r="BM7" s="624"/>
      <c r="BN7" s="625"/>
      <c r="BO7" s="626">
        <v>34.5</v>
      </c>
      <c r="BP7" s="626"/>
      <c r="BQ7" s="626"/>
      <c r="BR7" s="626"/>
      <c r="BS7" s="627">
        <v>8496</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1609765</v>
      </c>
      <c r="CS7" s="624"/>
      <c r="CT7" s="624"/>
      <c r="CU7" s="624"/>
      <c r="CV7" s="624"/>
      <c r="CW7" s="624"/>
      <c r="CX7" s="624"/>
      <c r="CY7" s="625"/>
      <c r="CZ7" s="626">
        <v>22.1</v>
      </c>
      <c r="DA7" s="626"/>
      <c r="DB7" s="626"/>
      <c r="DC7" s="626"/>
      <c r="DD7" s="632">
        <v>62473</v>
      </c>
      <c r="DE7" s="624"/>
      <c r="DF7" s="624"/>
      <c r="DG7" s="624"/>
      <c r="DH7" s="624"/>
      <c r="DI7" s="624"/>
      <c r="DJ7" s="624"/>
      <c r="DK7" s="624"/>
      <c r="DL7" s="624"/>
      <c r="DM7" s="624"/>
      <c r="DN7" s="624"/>
      <c r="DO7" s="624"/>
      <c r="DP7" s="625"/>
      <c r="DQ7" s="632">
        <v>948904</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1621</v>
      </c>
      <c r="S8" s="624"/>
      <c r="T8" s="624"/>
      <c r="U8" s="624"/>
      <c r="V8" s="624"/>
      <c r="W8" s="624"/>
      <c r="X8" s="624"/>
      <c r="Y8" s="625"/>
      <c r="Z8" s="626">
        <v>0</v>
      </c>
      <c r="AA8" s="626"/>
      <c r="AB8" s="626"/>
      <c r="AC8" s="626"/>
      <c r="AD8" s="627">
        <v>1621</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6622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1318706</v>
      </c>
      <c r="CS8" s="624"/>
      <c r="CT8" s="624"/>
      <c r="CU8" s="624"/>
      <c r="CV8" s="624"/>
      <c r="CW8" s="624"/>
      <c r="CX8" s="624"/>
      <c r="CY8" s="625"/>
      <c r="CZ8" s="626">
        <v>18.100000000000001</v>
      </c>
      <c r="DA8" s="626"/>
      <c r="DB8" s="626"/>
      <c r="DC8" s="626"/>
      <c r="DD8" s="632" t="s">
        <v>122</v>
      </c>
      <c r="DE8" s="624"/>
      <c r="DF8" s="624"/>
      <c r="DG8" s="624"/>
      <c r="DH8" s="624"/>
      <c r="DI8" s="624"/>
      <c r="DJ8" s="624"/>
      <c r="DK8" s="624"/>
      <c r="DL8" s="624"/>
      <c r="DM8" s="624"/>
      <c r="DN8" s="624"/>
      <c r="DO8" s="624"/>
      <c r="DP8" s="625"/>
      <c r="DQ8" s="632">
        <v>762378</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1700</v>
      </c>
      <c r="S9" s="624"/>
      <c r="T9" s="624"/>
      <c r="U9" s="624"/>
      <c r="V9" s="624"/>
      <c r="W9" s="624"/>
      <c r="X9" s="624"/>
      <c r="Y9" s="625"/>
      <c r="Z9" s="626">
        <v>0</v>
      </c>
      <c r="AA9" s="626"/>
      <c r="AB9" s="626"/>
      <c r="AC9" s="626"/>
      <c r="AD9" s="627">
        <v>1700</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128075</v>
      </c>
      <c r="BH9" s="624"/>
      <c r="BI9" s="624"/>
      <c r="BJ9" s="624"/>
      <c r="BK9" s="624"/>
      <c r="BL9" s="624"/>
      <c r="BM9" s="624"/>
      <c r="BN9" s="625"/>
      <c r="BO9" s="626">
        <v>28.2</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484213</v>
      </c>
      <c r="CS9" s="624"/>
      <c r="CT9" s="624"/>
      <c r="CU9" s="624"/>
      <c r="CV9" s="624"/>
      <c r="CW9" s="624"/>
      <c r="CX9" s="624"/>
      <c r="CY9" s="625"/>
      <c r="CZ9" s="626">
        <v>6.7</v>
      </c>
      <c r="DA9" s="626"/>
      <c r="DB9" s="626"/>
      <c r="DC9" s="626"/>
      <c r="DD9" s="632" t="s">
        <v>122</v>
      </c>
      <c r="DE9" s="624"/>
      <c r="DF9" s="624"/>
      <c r="DG9" s="624"/>
      <c r="DH9" s="624"/>
      <c r="DI9" s="624"/>
      <c r="DJ9" s="624"/>
      <c r="DK9" s="624"/>
      <c r="DL9" s="624"/>
      <c r="DM9" s="624"/>
      <c r="DN9" s="624"/>
      <c r="DO9" s="624"/>
      <c r="DP9" s="625"/>
      <c r="DQ9" s="632">
        <v>415614</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10045</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1500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100560</v>
      </c>
      <c r="S11" s="624"/>
      <c r="T11" s="624"/>
      <c r="U11" s="624"/>
      <c r="V11" s="624"/>
      <c r="W11" s="624"/>
      <c r="X11" s="624"/>
      <c r="Y11" s="625"/>
      <c r="Z11" s="628">
        <v>1.3</v>
      </c>
      <c r="AA11" s="629"/>
      <c r="AB11" s="629"/>
      <c r="AC11" s="635"/>
      <c r="AD11" s="632">
        <v>100560</v>
      </c>
      <c r="AE11" s="624"/>
      <c r="AF11" s="624"/>
      <c r="AG11" s="624"/>
      <c r="AH11" s="624"/>
      <c r="AI11" s="624"/>
      <c r="AJ11" s="624"/>
      <c r="AK11" s="625"/>
      <c r="AL11" s="628">
        <v>2.6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11909</v>
      </c>
      <c r="BH11" s="624"/>
      <c r="BI11" s="624"/>
      <c r="BJ11" s="624"/>
      <c r="BK11" s="624"/>
      <c r="BL11" s="624"/>
      <c r="BM11" s="624"/>
      <c r="BN11" s="625"/>
      <c r="BO11" s="626">
        <v>2.6</v>
      </c>
      <c r="BP11" s="626"/>
      <c r="BQ11" s="626"/>
      <c r="BR11" s="626"/>
      <c r="BS11" s="627">
        <v>8496</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438643</v>
      </c>
      <c r="CS11" s="624"/>
      <c r="CT11" s="624"/>
      <c r="CU11" s="624"/>
      <c r="CV11" s="624"/>
      <c r="CW11" s="624"/>
      <c r="CX11" s="624"/>
      <c r="CY11" s="625"/>
      <c r="CZ11" s="626">
        <v>6</v>
      </c>
      <c r="DA11" s="626"/>
      <c r="DB11" s="626"/>
      <c r="DC11" s="626"/>
      <c r="DD11" s="632">
        <v>70773</v>
      </c>
      <c r="DE11" s="624"/>
      <c r="DF11" s="624"/>
      <c r="DG11" s="624"/>
      <c r="DH11" s="624"/>
      <c r="DI11" s="624"/>
      <c r="DJ11" s="624"/>
      <c r="DK11" s="624"/>
      <c r="DL11" s="624"/>
      <c r="DM11" s="624"/>
      <c r="DN11" s="624"/>
      <c r="DO11" s="624"/>
      <c r="DP11" s="625"/>
      <c r="DQ11" s="632">
        <v>288864</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261054</v>
      </c>
      <c r="BH12" s="624"/>
      <c r="BI12" s="624"/>
      <c r="BJ12" s="624"/>
      <c r="BK12" s="624"/>
      <c r="BL12" s="624"/>
      <c r="BM12" s="624"/>
      <c r="BN12" s="625"/>
      <c r="BO12" s="626">
        <v>57.4</v>
      </c>
      <c r="BP12" s="626"/>
      <c r="BQ12" s="626"/>
      <c r="BR12" s="626"/>
      <c r="BS12" s="627">
        <v>33858</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110121</v>
      </c>
      <c r="CS12" s="624"/>
      <c r="CT12" s="624"/>
      <c r="CU12" s="624"/>
      <c r="CV12" s="624"/>
      <c r="CW12" s="624"/>
      <c r="CX12" s="624"/>
      <c r="CY12" s="625"/>
      <c r="CZ12" s="626">
        <v>1.5</v>
      </c>
      <c r="DA12" s="626"/>
      <c r="DB12" s="626"/>
      <c r="DC12" s="626"/>
      <c r="DD12" s="632">
        <v>15989</v>
      </c>
      <c r="DE12" s="624"/>
      <c r="DF12" s="624"/>
      <c r="DG12" s="624"/>
      <c r="DH12" s="624"/>
      <c r="DI12" s="624"/>
      <c r="DJ12" s="624"/>
      <c r="DK12" s="624"/>
      <c r="DL12" s="624"/>
      <c r="DM12" s="624"/>
      <c r="DN12" s="624"/>
      <c r="DO12" s="624"/>
      <c r="DP12" s="625"/>
      <c r="DQ12" s="632">
        <v>81096</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258735</v>
      </c>
      <c r="BH13" s="624"/>
      <c r="BI13" s="624"/>
      <c r="BJ13" s="624"/>
      <c r="BK13" s="624"/>
      <c r="BL13" s="624"/>
      <c r="BM13" s="624"/>
      <c r="BN13" s="625"/>
      <c r="BO13" s="626">
        <v>56.9</v>
      </c>
      <c r="BP13" s="626"/>
      <c r="BQ13" s="626"/>
      <c r="BR13" s="626"/>
      <c r="BS13" s="627">
        <v>33858</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920147</v>
      </c>
      <c r="CS13" s="624"/>
      <c r="CT13" s="624"/>
      <c r="CU13" s="624"/>
      <c r="CV13" s="624"/>
      <c r="CW13" s="624"/>
      <c r="CX13" s="624"/>
      <c r="CY13" s="625"/>
      <c r="CZ13" s="626">
        <v>12.6</v>
      </c>
      <c r="DA13" s="626"/>
      <c r="DB13" s="626"/>
      <c r="DC13" s="626"/>
      <c r="DD13" s="632">
        <v>682761</v>
      </c>
      <c r="DE13" s="624"/>
      <c r="DF13" s="624"/>
      <c r="DG13" s="624"/>
      <c r="DH13" s="624"/>
      <c r="DI13" s="624"/>
      <c r="DJ13" s="624"/>
      <c r="DK13" s="624"/>
      <c r="DL13" s="624"/>
      <c r="DM13" s="624"/>
      <c r="DN13" s="624"/>
      <c r="DO13" s="624"/>
      <c r="DP13" s="625"/>
      <c r="DQ13" s="632">
        <v>288437</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414</v>
      </c>
      <c r="S14" s="624"/>
      <c r="T14" s="624"/>
      <c r="U14" s="624"/>
      <c r="V14" s="624"/>
      <c r="W14" s="624"/>
      <c r="X14" s="624"/>
      <c r="Y14" s="625"/>
      <c r="Z14" s="626">
        <v>0</v>
      </c>
      <c r="AA14" s="626"/>
      <c r="AB14" s="626"/>
      <c r="AC14" s="626"/>
      <c r="AD14" s="627">
        <v>414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19167</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351760</v>
      </c>
      <c r="CS14" s="624"/>
      <c r="CT14" s="624"/>
      <c r="CU14" s="624"/>
      <c r="CV14" s="624"/>
      <c r="CW14" s="624"/>
      <c r="CX14" s="624"/>
      <c r="CY14" s="625"/>
      <c r="CZ14" s="626">
        <v>4.8</v>
      </c>
      <c r="DA14" s="626"/>
      <c r="DB14" s="626"/>
      <c r="DC14" s="626"/>
      <c r="DD14" s="632">
        <v>88888</v>
      </c>
      <c r="DE14" s="624"/>
      <c r="DF14" s="624"/>
      <c r="DG14" s="624"/>
      <c r="DH14" s="624"/>
      <c r="DI14" s="624"/>
      <c r="DJ14" s="624"/>
      <c r="DK14" s="624"/>
      <c r="DL14" s="624"/>
      <c r="DM14" s="624"/>
      <c r="DN14" s="624"/>
      <c r="DO14" s="624"/>
      <c r="DP14" s="625"/>
      <c r="DQ14" s="632">
        <v>250551</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17146</v>
      </c>
      <c r="BH15" s="624"/>
      <c r="BI15" s="624"/>
      <c r="BJ15" s="624"/>
      <c r="BK15" s="624"/>
      <c r="BL15" s="624"/>
      <c r="BM15" s="624"/>
      <c r="BN15" s="625"/>
      <c r="BO15" s="626">
        <v>3.8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886360</v>
      </c>
      <c r="CS15" s="624"/>
      <c r="CT15" s="624"/>
      <c r="CU15" s="624"/>
      <c r="CV15" s="624"/>
      <c r="CW15" s="624"/>
      <c r="CX15" s="624"/>
      <c r="CY15" s="625"/>
      <c r="CZ15" s="626">
        <v>12.2</v>
      </c>
      <c r="DA15" s="626"/>
      <c r="DB15" s="626"/>
      <c r="DC15" s="626"/>
      <c r="DD15" s="632">
        <v>447651</v>
      </c>
      <c r="DE15" s="624"/>
      <c r="DF15" s="624"/>
      <c r="DG15" s="624"/>
      <c r="DH15" s="624"/>
      <c r="DI15" s="624"/>
      <c r="DJ15" s="624"/>
      <c r="DK15" s="624"/>
      <c r="DL15" s="624"/>
      <c r="DM15" s="624"/>
      <c r="DN15" s="624"/>
      <c r="DO15" s="624"/>
      <c r="DP15" s="625"/>
      <c r="DQ15" s="632">
        <v>359417</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4724</v>
      </c>
      <c r="S16" s="624"/>
      <c r="T16" s="624"/>
      <c r="U16" s="624"/>
      <c r="V16" s="624"/>
      <c r="W16" s="624"/>
      <c r="X16" s="624"/>
      <c r="Y16" s="625"/>
      <c r="Z16" s="626">
        <v>0.1</v>
      </c>
      <c r="AA16" s="626"/>
      <c r="AB16" s="626"/>
      <c r="AC16" s="626"/>
      <c r="AD16" s="627">
        <v>4724</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18884</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1531</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7824</v>
      </c>
      <c r="S17" s="624"/>
      <c r="T17" s="624"/>
      <c r="U17" s="624"/>
      <c r="V17" s="624"/>
      <c r="W17" s="624"/>
      <c r="X17" s="624"/>
      <c r="Y17" s="625"/>
      <c r="Z17" s="626">
        <v>0.1</v>
      </c>
      <c r="AA17" s="626"/>
      <c r="AB17" s="626"/>
      <c r="AC17" s="626"/>
      <c r="AD17" s="627">
        <v>7824</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1056771</v>
      </c>
      <c r="CS17" s="624"/>
      <c r="CT17" s="624"/>
      <c r="CU17" s="624"/>
      <c r="CV17" s="624"/>
      <c r="CW17" s="624"/>
      <c r="CX17" s="624"/>
      <c r="CY17" s="625"/>
      <c r="CZ17" s="626">
        <v>14.5</v>
      </c>
      <c r="DA17" s="626"/>
      <c r="DB17" s="626"/>
      <c r="DC17" s="626"/>
      <c r="DD17" s="632" t="s">
        <v>122</v>
      </c>
      <c r="DE17" s="624"/>
      <c r="DF17" s="624"/>
      <c r="DG17" s="624"/>
      <c r="DH17" s="624"/>
      <c r="DI17" s="624"/>
      <c r="DJ17" s="624"/>
      <c r="DK17" s="624"/>
      <c r="DL17" s="624"/>
      <c r="DM17" s="624"/>
      <c r="DN17" s="624"/>
      <c r="DO17" s="624"/>
      <c r="DP17" s="625"/>
      <c r="DQ17" s="632">
        <v>1034980</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1832</v>
      </c>
      <c r="S18" s="624"/>
      <c r="T18" s="624"/>
      <c r="U18" s="624"/>
      <c r="V18" s="624"/>
      <c r="W18" s="624"/>
      <c r="X18" s="624"/>
      <c r="Y18" s="625"/>
      <c r="Z18" s="626">
        <v>0</v>
      </c>
      <c r="AA18" s="626"/>
      <c r="AB18" s="626"/>
      <c r="AC18" s="626"/>
      <c r="AD18" s="627">
        <v>1832</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1832</v>
      </c>
      <c r="S19" s="624"/>
      <c r="T19" s="624"/>
      <c r="U19" s="624"/>
      <c r="V19" s="624"/>
      <c r="W19" s="624"/>
      <c r="X19" s="624"/>
      <c r="Y19" s="625"/>
      <c r="Z19" s="626">
        <v>0</v>
      </c>
      <c r="AA19" s="626"/>
      <c r="AB19" s="626"/>
      <c r="AC19" s="626"/>
      <c r="AD19" s="627">
        <v>1832</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596</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596</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7277471</v>
      </c>
      <c r="CS20" s="624"/>
      <c r="CT20" s="624"/>
      <c r="CU20" s="624"/>
      <c r="CV20" s="624"/>
      <c r="CW20" s="624"/>
      <c r="CX20" s="624"/>
      <c r="CY20" s="625"/>
      <c r="CZ20" s="626">
        <v>100</v>
      </c>
      <c r="DA20" s="626"/>
      <c r="DB20" s="626"/>
      <c r="DC20" s="626"/>
      <c r="DD20" s="632">
        <v>1368535</v>
      </c>
      <c r="DE20" s="624"/>
      <c r="DF20" s="624"/>
      <c r="DG20" s="624"/>
      <c r="DH20" s="624"/>
      <c r="DI20" s="624"/>
      <c r="DJ20" s="624"/>
      <c r="DK20" s="624"/>
      <c r="DL20" s="624"/>
      <c r="DM20" s="624"/>
      <c r="DN20" s="624"/>
      <c r="DO20" s="624"/>
      <c r="DP20" s="625"/>
      <c r="DQ20" s="632">
        <v>4512373</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3540844</v>
      </c>
      <c r="S21" s="624"/>
      <c r="T21" s="624"/>
      <c r="U21" s="624"/>
      <c r="V21" s="624"/>
      <c r="W21" s="624"/>
      <c r="X21" s="624"/>
      <c r="Y21" s="625"/>
      <c r="Z21" s="626">
        <v>47.3</v>
      </c>
      <c r="AA21" s="626"/>
      <c r="AB21" s="626"/>
      <c r="AC21" s="626"/>
      <c r="AD21" s="627">
        <v>3188562</v>
      </c>
      <c r="AE21" s="627"/>
      <c r="AF21" s="627"/>
      <c r="AG21" s="627"/>
      <c r="AH21" s="627"/>
      <c r="AI21" s="627"/>
      <c r="AJ21" s="627"/>
      <c r="AK21" s="627"/>
      <c r="AL21" s="628">
        <v>82.2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596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3188562</v>
      </c>
      <c r="S22" s="624"/>
      <c r="T22" s="624"/>
      <c r="U22" s="624"/>
      <c r="V22" s="624"/>
      <c r="W22" s="624"/>
      <c r="X22" s="624"/>
      <c r="Y22" s="625"/>
      <c r="Z22" s="626">
        <v>42.6</v>
      </c>
      <c r="AA22" s="626"/>
      <c r="AB22" s="626"/>
      <c r="AC22" s="626"/>
      <c r="AD22" s="627">
        <v>3188562</v>
      </c>
      <c r="AE22" s="627"/>
      <c r="AF22" s="627"/>
      <c r="AG22" s="627"/>
      <c r="AH22" s="627"/>
      <c r="AI22" s="627"/>
      <c r="AJ22" s="627"/>
      <c r="AK22" s="627"/>
      <c r="AL22" s="628">
        <v>82.2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352282</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2598298</v>
      </c>
      <c r="CS24" s="613"/>
      <c r="CT24" s="613"/>
      <c r="CU24" s="613"/>
      <c r="CV24" s="613"/>
      <c r="CW24" s="613"/>
      <c r="CX24" s="613"/>
      <c r="CY24" s="614"/>
      <c r="CZ24" s="617">
        <v>35.700000000000003</v>
      </c>
      <c r="DA24" s="618"/>
      <c r="DB24" s="618"/>
      <c r="DC24" s="634"/>
      <c r="DD24" s="658">
        <v>2153311</v>
      </c>
      <c r="DE24" s="613"/>
      <c r="DF24" s="613"/>
      <c r="DG24" s="613"/>
      <c r="DH24" s="613"/>
      <c r="DI24" s="613"/>
      <c r="DJ24" s="613"/>
      <c r="DK24" s="614"/>
      <c r="DL24" s="658">
        <v>1974001</v>
      </c>
      <c r="DM24" s="613"/>
      <c r="DN24" s="613"/>
      <c r="DO24" s="613"/>
      <c r="DP24" s="613"/>
      <c r="DQ24" s="613"/>
      <c r="DR24" s="613"/>
      <c r="DS24" s="613"/>
      <c r="DT24" s="613"/>
      <c r="DU24" s="613"/>
      <c r="DV24" s="614"/>
      <c r="DW24" s="617">
        <v>50.9</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4214865</v>
      </c>
      <c r="S25" s="624"/>
      <c r="T25" s="624"/>
      <c r="U25" s="624"/>
      <c r="V25" s="624"/>
      <c r="W25" s="624"/>
      <c r="X25" s="624"/>
      <c r="Y25" s="625"/>
      <c r="Z25" s="626">
        <v>56.3</v>
      </c>
      <c r="AA25" s="626"/>
      <c r="AB25" s="626"/>
      <c r="AC25" s="626"/>
      <c r="AD25" s="627">
        <v>3862583</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951486</v>
      </c>
      <c r="CS25" s="655"/>
      <c r="CT25" s="655"/>
      <c r="CU25" s="655"/>
      <c r="CV25" s="655"/>
      <c r="CW25" s="655"/>
      <c r="CX25" s="655"/>
      <c r="CY25" s="656"/>
      <c r="CZ25" s="628">
        <v>13.1</v>
      </c>
      <c r="DA25" s="653"/>
      <c r="DB25" s="653"/>
      <c r="DC25" s="657"/>
      <c r="DD25" s="632">
        <v>838292</v>
      </c>
      <c r="DE25" s="655"/>
      <c r="DF25" s="655"/>
      <c r="DG25" s="655"/>
      <c r="DH25" s="655"/>
      <c r="DI25" s="655"/>
      <c r="DJ25" s="655"/>
      <c r="DK25" s="656"/>
      <c r="DL25" s="632">
        <v>752023</v>
      </c>
      <c r="DM25" s="655"/>
      <c r="DN25" s="655"/>
      <c r="DO25" s="655"/>
      <c r="DP25" s="655"/>
      <c r="DQ25" s="655"/>
      <c r="DR25" s="655"/>
      <c r="DS25" s="655"/>
      <c r="DT25" s="655"/>
      <c r="DU25" s="655"/>
      <c r="DV25" s="656"/>
      <c r="DW25" s="628">
        <v>19.399999999999999</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466979</v>
      </c>
      <c r="CS26" s="624"/>
      <c r="CT26" s="624"/>
      <c r="CU26" s="624"/>
      <c r="CV26" s="624"/>
      <c r="CW26" s="624"/>
      <c r="CX26" s="624"/>
      <c r="CY26" s="625"/>
      <c r="CZ26" s="628">
        <v>6.4</v>
      </c>
      <c r="DA26" s="653"/>
      <c r="DB26" s="653"/>
      <c r="DC26" s="657"/>
      <c r="DD26" s="632">
        <v>422748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44684</v>
      </c>
      <c r="S27" s="624"/>
      <c r="T27" s="624"/>
      <c r="U27" s="624"/>
      <c r="V27" s="624"/>
      <c r="W27" s="624"/>
      <c r="X27" s="624"/>
      <c r="Y27" s="625"/>
      <c r="Z27" s="626">
        <v>0.6</v>
      </c>
      <c r="AA27" s="626"/>
      <c r="AB27" s="626"/>
      <c r="AC27" s="626"/>
      <c r="AD27" s="627">
        <v>896</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454614</v>
      </c>
      <c r="BH27" s="624"/>
      <c r="BI27" s="624"/>
      <c r="BJ27" s="624"/>
      <c r="BK27" s="624"/>
      <c r="BL27" s="624"/>
      <c r="BM27" s="624"/>
      <c r="BN27" s="625"/>
      <c r="BO27" s="626">
        <v>100</v>
      </c>
      <c r="BP27" s="626"/>
      <c r="BQ27" s="626"/>
      <c r="BR27" s="626"/>
      <c r="BS27" s="627">
        <v>42354</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590041</v>
      </c>
      <c r="CS27" s="655"/>
      <c r="CT27" s="655"/>
      <c r="CU27" s="655"/>
      <c r="CV27" s="655"/>
      <c r="CW27" s="655"/>
      <c r="CX27" s="655"/>
      <c r="CY27" s="656"/>
      <c r="CZ27" s="628">
        <v>8.1</v>
      </c>
      <c r="DA27" s="653"/>
      <c r="DB27" s="653"/>
      <c r="DC27" s="657"/>
      <c r="DD27" s="632">
        <v>280039</v>
      </c>
      <c r="DE27" s="655"/>
      <c r="DF27" s="655"/>
      <c r="DG27" s="655"/>
      <c r="DH27" s="655"/>
      <c r="DI27" s="655"/>
      <c r="DJ27" s="655"/>
      <c r="DK27" s="656"/>
      <c r="DL27" s="632">
        <v>186998</v>
      </c>
      <c r="DM27" s="655"/>
      <c r="DN27" s="655"/>
      <c r="DO27" s="655"/>
      <c r="DP27" s="655"/>
      <c r="DQ27" s="655"/>
      <c r="DR27" s="655"/>
      <c r="DS27" s="655"/>
      <c r="DT27" s="655"/>
      <c r="DU27" s="655"/>
      <c r="DV27" s="656"/>
      <c r="DW27" s="628">
        <v>4.8</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68166</v>
      </c>
      <c r="S28" s="624"/>
      <c r="T28" s="624"/>
      <c r="U28" s="624"/>
      <c r="V28" s="624"/>
      <c r="W28" s="624"/>
      <c r="X28" s="624"/>
      <c r="Y28" s="625"/>
      <c r="Z28" s="626">
        <v>0.9</v>
      </c>
      <c r="AA28" s="626"/>
      <c r="AB28" s="626"/>
      <c r="AC28" s="626"/>
      <c r="AD28" s="627">
        <v>2260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1056771</v>
      </c>
      <c r="CS28" s="624"/>
      <c r="CT28" s="624"/>
      <c r="CU28" s="624"/>
      <c r="CV28" s="624"/>
      <c r="CW28" s="624"/>
      <c r="CX28" s="624"/>
      <c r="CY28" s="625"/>
      <c r="CZ28" s="628">
        <v>14.5</v>
      </c>
      <c r="DA28" s="653"/>
      <c r="DB28" s="653"/>
      <c r="DC28" s="657"/>
      <c r="DD28" s="632">
        <v>1034980</v>
      </c>
      <c r="DE28" s="624"/>
      <c r="DF28" s="624"/>
      <c r="DG28" s="624"/>
      <c r="DH28" s="624"/>
      <c r="DI28" s="624"/>
      <c r="DJ28" s="624"/>
      <c r="DK28" s="625"/>
      <c r="DL28" s="632">
        <v>1034980</v>
      </c>
      <c r="DM28" s="624"/>
      <c r="DN28" s="624"/>
      <c r="DO28" s="624"/>
      <c r="DP28" s="624"/>
      <c r="DQ28" s="624"/>
      <c r="DR28" s="624"/>
      <c r="DS28" s="624"/>
      <c r="DT28" s="624"/>
      <c r="DU28" s="624"/>
      <c r="DV28" s="625"/>
      <c r="DW28" s="628">
        <v>26.7</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11137</v>
      </c>
      <c r="S29" s="624"/>
      <c r="T29" s="624"/>
      <c r="U29" s="624"/>
      <c r="V29" s="624"/>
      <c r="W29" s="624"/>
      <c r="X29" s="624"/>
      <c r="Y29" s="625"/>
      <c r="Z29" s="626">
        <v>0.1</v>
      </c>
      <c r="AA29" s="626"/>
      <c r="AB29" s="626"/>
      <c r="AC29" s="626"/>
      <c r="AD29" s="627">
        <v>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1056700</v>
      </c>
      <c r="CS29" s="655"/>
      <c r="CT29" s="655"/>
      <c r="CU29" s="655"/>
      <c r="CV29" s="655"/>
      <c r="CW29" s="655"/>
      <c r="CX29" s="655"/>
      <c r="CY29" s="656"/>
      <c r="CZ29" s="628">
        <v>14.5</v>
      </c>
      <c r="DA29" s="653"/>
      <c r="DB29" s="653"/>
      <c r="DC29" s="657"/>
      <c r="DD29" s="632">
        <v>1034909</v>
      </c>
      <c r="DE29" s="655"/>
      <c r="DF29" s="655"/>
      <c r="DG29" s="655"/>
      <c r="DH29" s="655"/>
      <c r="DI29" s="655"/>
      <c r="DJ29" s="655"/>
      <c r="DK29" s="656"/>
      <c r="DL29" s="632">
        <v>1034909</v>
      </c>
      <c r="DM29" s="655"/>
      <c r="DN29" s="655"/>
      <c r="DO29" s="655"/>
      <c r="DP29" s="655"/>
      <c r="DQ29" s="655"/>
      <c r="DR29" s="655"/>
      <c r="DS29" s="655"/>
      <c r="DT29" s="655"/>
      <c r="DU29" s="655"/>
      <c r="DV29" s="656"/>
      <c r="DW29" s="628">
        <v>26.7</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969300</v>
      </c>
      <c r="S30" s="624"/>
      <c r="T30" s="624"/>
      <c r="U30" s="624"/>
      <c r="V30" s="624"/>
      <c r="W30" s="624"/>
      <c r="X30" s="624"/>
      <c r="Y30" s="625"/>
      <c r="Z30" s="626">
        <v>12.9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1028431</v>
      </c>
      <c r="CS30" s="624"/>
      <c r="CT30" s="624"/>
      <c r="CU30" s="624"/>
      <c r="CV30" s="624"/>
      <c r="CW30" s="624"/>
      <c r="CX30" s="624"/>
      <c r="CY30" s="625"/>
      <c r="CZ30" s="628">
        <v>14.1</v>
      </c>
      <c r="DA30" s="653"/>
      <c r="DB30" s="653"/>
      <c r="DC30" s="657"/>
      <c r="DD30" s="632">
        <v>1006649</v>
      </c>
      <c r="DE30" s="624"/>
      <c r="DF30" s="624"/>
      <c r="DG30" s="624"/>
      <c r="DH30" s="624"/>
      <c r="DI30" s="624"/>
      <c r="DJ30" s="624"/>
      <c r="DK30" s="625"/>
      <c r="DL30" s="632">
        <v>1006649</v>
      </c>
      <c r="DM30" s="624"/>
      <c r="DN30" s="624"/>
      <c r="DO30" s="624"/>
      <c r="DP30" s="624"/>
      <c r="DQ30" s="624"/>
      <c r="DR30" s="624"/>
      <c r="DS30" s="624"/>
      <c r="DT30" s="624"/>
      <c r="DU30" s="624"/>
      <c r="DV30" s="625"/>
      <c r="DW30" s="628">
        <v>26</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98.9</v>
      </c>
      <c r="BH31" s="667"/>
      <c r="BI31" s="667"/>
      <c r="BJ31" s="667"/>
      <c r="BK31" s="667"/>
      <c r="BL31" s="667"/>
      <c r="BM31" s="618">
        <v>95.9</v>
      </c>
      <c r="BN31" s="667"/>
      <c r="BO31" s="667"/>
      <c r="BP31" s="667"/>
      <c r="BQ31" s="668"/>
      <c r="BR31" s="679">
        <v>98.6</v>
      </c>
      <c r="BS31" s="667"/>
      <c r="BT31" s="667"/>
      <c r="BU31" s="667"/>
      <c r="BV31" s="667"/>
      <c r="BW31" s="667"/>
      <c r="BX31" s="618">
        <v>95.8</v>
      </c>
      <c r="BY31" s="667"/>
      <c r="BZ31" s="667"/>
      <c r="CA31" s="667"/>
      <c r="CB31" s="668"/>
      <c r="CD31" s="661"/>
      <c r="CE31" s="662"/>
      <c r="CF31" s="620" t="s">
        <v>301</v>
      </c>
      <c r="CG31" s="621"/>
      <c r="CH31" s="621"/>
      <c r="CI31" s="621"/>
      <c r="CJ31" s="621"/>
      <c r="CK31" s="621"/>
      <c r="CL31" s="621"/>
      <c r="CM31" s="621"/>
      <c r="CN31" s="621"/>
      <c r="CO31" s="621"/>
      <c r="CP31" s="621"/>
      <c r="CQ31" s="622"/>
      <c r="CR31" s="623">
        <v>28269</v>
      </c>
      <c r="CS31" s="655"/>
      <c r="CT31" s="655"/>
      <c r="CU31" s="655"/>
      <c r="CV31" s="655"/>
      <c r="CW31" s="655"/>
      <c r="CX31" s="655"/>
      <c r="CY31" s="656"/>
      <c r="CZ31" s="628">
        <v>0.4</v>
      </c>
      <c r="DA31" s="653"/>
      <c r="DB31" s="653"/>
      <c r="DC31" s="657"/>
      <c r="DD31" s="632">
        <v>28260</v>
      </c>
      <c r="DE31" s="655"/>
      <c r="DF31" s="655"/>
      <c r="DG31" s="655"/>
      <c r="DH31" s="655"/>
      <c r="DI31" s="655"/>
      <c r="DJ31" s="655"/>
      <c r="DK31" s="656"/>
      <c r="DL31" s="632">
        <v>28260</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431661</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99.7</v>
      </c>
      <c r="BH32" s="655"/>
      <c r="BI32" s="655"/>
      <c r="BJ32" s="655"/>
      <c r="BK32" s="655"/>
      <c r="BL32" s="655"/>
      <c r="BM32" s="629">
        <v>98.9</v>
      </c>
      <c r="BN32" s="655"/>
      <c r="BO32" s="655"/>
      <c r="BP32" s="655"/>
      <c r="BQ32" s="678"/>
      <c r="BR32" s="680">
        <v>99.1</v>
      </c>
      <c r="BS32" s="655"/>
      <c r="BT32" s="655"/>
      <c r="BU32" s="655"/>
      <c r="BV32" s="655"/>
      <c r="BW32" s="655"/>
      <c r="BX32" s="629">
        <v>98.4</v>
      </c>
      <c r="BY32" s="655"/>
      <c r="BZ32" s="655"/>
      <c r="CA32" s="655"/>
      <c r="CB32" s="678"/>
      <c r="CD32" s="663"/>
      <c r="CE32" s="664"/>
      <c r="CF32" s="620" t="s">
        <v>305</v>
      </c>
      <c r="CG32" s="621"/>
      <c r="CH32" s="621"/>
      <c r="CI32" s="621"/>
      <c r="CJ32" s="621"/>
      <c r="CK32" s="621"/>
      <c r="CL32" s="621"/>
      <c r="CM32" s="621"/>
      <c r="CN32" s="621"/>
      <c r="CO32" s="621"/>
      <c r="CP32" s="621"/>
      <c r="CQ32" s="622"/>
      <c r="CR32" s="623">
        <v>71</v>
      </c>
      <c r="CS32" s="624"/>
      <c r="CT32" s="624"/>
      <c r="CU32" s="624"/>
      <c r="CV32" s="624"/>
      <c r="CW32" s="624"/>
      <c r="CX32" s="624"/>
      <c r="CY32" s="625"/>
      <c r="CZ32" s="628">
        <v>0</v>
      </c>
      <c r="DA32" s="653"/>
      <c r="DB32" s="653"/>
      <c r="DC32" s="657"/>
      <c r="DD32" s="632">
        <v>71</v>
      </c>
      <c r="DE32" s="624"/>
      <c r="DF32" s="624"/>
      <c r="DG32" s="624"/>
      <c r="DH32" s="624"/>
      <c r="DI32" s="624"/>
      <c r="DJ32" s="624"/>
      <c r="DK32" s="625"/>
      <c r="DL32" s="632">
        <v>71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27540</v>
      </c>
      <c r="S33" s="624"/>
      <c r="T33" s="624"/>
      <c r="U33" s="624"/>
      <c r="V33" s="624"/>
      <c r="W33" s="624"/>
      <c r="X33" s="624"/>
      <c r="Y33" s="625"/>
      <c r="Z33" s="626">
        <v>0.4</v>
      </c>
      <c r="AA33" s="626"/>
      <c r="AB33" s="626"/>
      <c r="AC33" s="626"/>
      <c r="AD33" s="627">
        <v>3522</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98.4</v>
      </c>
      <c r="BH33" s="682"/>
      <c r="BI33" s="682"/>
      <c r="BJ33" s="682"/>
      <c r="BK33" s="682"/>
      <c r="BL33" s="682"/>
      <c r="BM33" s="683">
        <v>94</v>
      </c>
      <c r="BN33" s="682"/>
      <c r="BO33" s="682"/>
      <c r="BP33" s="682"/>
      <c r="BQ33" s="684"/>
      <c r="BR33" s="681">
        <v>98.2</v>
      </c>
      <c r="BS33" s="682"/>
      <c r="BT33" s="682"/>
      <c r="BU33" s="682"/>
      <c r="BV33" s="682"/>
      <c r="BW33" s="682"/>
      <c r="BX33" s="683">
        <v>94.1</v>
      </c>
      <c r="BY33" s="682"/>
      <c r="BZ33" s="682"/>
      <c r="CA33" s="682"/>
      <c r="CB33" s="684"/>
      <c r="CD33" s="620" t="s">
        <v>308</v>
      </c>
      <c r="CE33" s="621"/>
      <c r="CF33" s="621"/>
      <c r="CG33" s="621"/>
      <c r="CH33" s="621"/>
      <c r="CI33" s="621"/>
      <c r="CJ33" s="621"/>
      <c r="CK33" s="621"/>
      <c r="CL33" s="621"/>
      <c r="CM33" s="621"/>
      <c r="CN33" s="621"/>
      <c r="CO33" s="621"/>
      <c r="CP33" s="621"/>
      <c r="CQ33" s="622"/>
      <c r="CR33" s="623">
        <v>3291754</v>
      </c>
      <c r="CS33" s="655"/>
      <c r="CT33" s="655"/>
      <c r="CU33" s="655"/>
      <c r="CV33" s="655"/>
      <c r="CW33" s="655"/>
      <c r="CX33" s="655"/>
      <c r="CY33" s="656"/>
      <c r="CZ33" s="628">
        <v>45.2</v>
      </c>
      <c r="DA33" s="653"/>
      <c r="DB33" s="653"/>
      <c r="DC33" s="657"/>
      <c r="DD33" s="632">
        <v>2239296</v>
      </c>
      <c r="DE33" s="655"/>
      <c r="DF33" s="655"/>
      <c r="DG33" s="655"/>
      <c r="DH33" s="655"/>
      <c r="DI33" s="655"/>
      <c r="DJ33" s="655"/>
      <c r="DK33" s="656"/>
      <c r="DL33" s="632">
        <v>1498097</v>
      </c>
      <c r="DM33" s="655"/>
      <c r="DN33" s="655"/>
      <c r="DO33" s="655"/>
      <c r="DP33" s="655"/>
      <c r="DQ33" s="655"/>
      <c r="DR33" s="655"/>
      <c r="DS33" s="655"/>
      <c r="DT33" s="655"/>
      <c r="DU33" s="655"/>
      <c r="DV33" s="656"/>
      <c r="DW33" s="628">
        <v>38.6</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46497</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1262679</v>
      </c>
      <c r="CS34" s="624"/>
      <c r="CT34" s="624"/>
      <c r="CU34" s="624"/>
      <c r="CV34" s="624"/>
      <c r="CW34" s="624"/>
      <c r="CX34" s="624"/>
      <c r="CY34" s="625"/>
      <c r="CZ34" s="628">
        <v>17.399999999999999</v>
      </c>
      <c r="DA34" s="653"/>
      <c r="DB34" s="653"/>
      <c r="DC34" s="657"/>
      <c r="DD34" s="632">
        <v>697195</v>
      </c>
      <c r="DE34" s="624"/>
      <c r="DF34" s="624"/>
      <c r="DG34" s="624"/>
      <c r="DH34" s="624"/>
      <c r="DI34" s="624"/>
      <c r="DJ34" s="624"/>
      <c r="DK34" s="625"/>
      <c r="DL34" s="632">
        <v>542774</v>
      </c>
      <c r="DM34" s="624"/>
      <c r="DN34" s="624"/>
      <c r="DO34" s="624"/>
      <c r="DP34" s="624"/>
      <c r="DQ34" s="624"/>
      <c r="DR34" s="624"/>
      <c r="DS34" s="624"/>
      <c r="DT34" s="624"/>
      <c r="DU34" s="624"/>
      <c r="DV34" s="625"/>
      <c r="DW34" s="628">
        <v>14</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207930</v>
      </c>
      <c r="S35" s="624"/>
      <c r="T35" s="624"/>
      <c r="U35" s="624"/>
      <c r="V35" s="624"/>
      <c r="W35" s="624"/>
      <c r="X35" s="624"/>
      <c r="Y35" s="625"/>
      <c r="Z35" s="626">
        <v>2.8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134277</v>
      </c>
      <c r="CS35" s="655"/>
      <c r="CT35" s="655"/>
      <c r="CU35" s="655"/>
      <c r="CV35" s="655"/>
      <c r="CW35" s="655"/>
      <c r="CX35" s="655"/>
      <c r="CY35" s="656"/>
      <c r="CZ35" s="628">
        <v>1.8</v>
      </c>
      <c r="DA35" s="653"/>
      <c r="DB35" s="653"/>
      <c r="DC35" s="657"/>
      <c r="DD35" s="632">
        <v>97344</v>
      </c>
      <c r="DE35" s="655"/>
      <c r="DF35" s="655"/>
      <c r="DG35" s="655"/>
      <c r="DH35" s="655"/>
      <c r="DI35" s="655"/>
      <c r="DJ35" s="655"/>
      <c r="DK35" s="656"/>
      <c r="DL35" s="632">
        <v>86972</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197063</v>
      </c>
      <c r="S36" s="624"/>
      <c r="T36" s="624"/>
      <c r="U36" s="624"/>
      <c r="V36" s="624"/>
      <c r="W36" s="624"/>
      <c r="X36" s="624"/>
      <c r="Y36" s="625"/>
      <c r="Z36" s="626">
        <v>2.6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699770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12125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1383281</v>
      </c>
      <c r="CS36" s="624"/>
      <c r="CT36" s="624"/>
      <c r="CU36" s="624"/>
      <c r="CV36" s="624"/>
      <c r="CW36" s="624"/>
      <c r="CX36" s="624"/>
      <c r="CY36" s="625"/>
      <c r="CZ36" s="628">
        <v>19</v>
      </c>
      <c r="DA36" s="653"/>
      <c r="DB36" s="653"/>
      <c r="DC36" s="657"/>
      <c r="DD36" s="632">
        <v>1100438</v>
      </c>
      <c r="DE36" s="624"/>
      <c r="DF36" s="624"/>
      <c r="DG36" s="624"/>
      <c r="DH36" s="624"/>
      <c r="DI36" s="624"/>
      <c r="DJ36" s="624"/>
      <c r="DK36" s="625"/>
      <c r="DL36" s="632">
        <v>604031</v>
      </c>
      <c r="DM36" s="624"/>
      <c r="DN36" s="624"/>
      <c r="DO36" s="624"/>
      <c r="DP36" s="624"/>
      <c r="DQ36" s="624"/>
      <c r="DR36" s="624"/>
      <c r="DS36" s="624"/>
      <c r="DT36" s="624"/>
      <c r="DU36" s="624"/>
      <c r="DV36" s="625"/>
      <c r="DW36" s="628">
        <v>15.6</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113937</v>
      </c>
      <c r="S37" s="624"/>
      <c r="T37" s="624"/>
      <c r="U37" s="624"/>
      <c r="V37" s="624"/>
      <c r="W37" s="624"/>
      <c r="X37" s="624"/>
      <c r="Y37" s="625"/>
      <c r="Z37" s="626">
        <v>1.5</v>
      </c>
      <c r="AA37" s="626"/>
      <c r="AB37" s="626"/>
      <c r="AC37" s="626"/>
      <c r="AD37" s="627">
        <v>9024</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205488</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25942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403609</v>
      </c>
      <c r="CS37" s="655"/>
      <c r="CT37" s="655"/>
      <c r="CU37" s="655"/>
      <c r="CV37" s="655"/>
      <c r="CW37" s="655"/>
      <c r="CX37" s="655"/>
      <c r="CY37" s="656"/>
      <c r="CZ37" s="628">
        <v>5.5</v>
      </c>
      <c r="DA37" s="653"/>
      <c r="DB37" s="653"/>
      <c r="DC37" s="657"/>
      <c r="DD37" s="632">
        <v>387338</v>
      </c>
      <c r="DE37" s="655"/>
      <c r="DF37" s="655"/>
      <c r="DG37" s="655"/>
      <c r="DH37" s="655"/>
      <c r="DI37" s="655"/>
      <c r="DJ37" s="655"/>
      <c r="DK37" s="656"/>
      <c r="DL37" s="632">
        <v>352589</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1155900</v>
      </c>
      <c r="S38" s="624"/>
      <c r="T38" s="624"/>
      <c r="U38" s="624"/>
      <c r="V38" s="624"/>
      <c r="W38" s="624"/>
      <c r="X38" s="624"/>
      <c r="Y38" s="625"/>
      <c r="Z38" s="626">
        <v>15.4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128389</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563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311468</v>
      </c>
      <c r="CS38" s="624"/>
      <c r="CT38" s="624"/>
      <c r="CU38" s="624"/>
      <c r="CV38" s="624"/>
      <c r="CW38" s="624"/>
      <c r="CX38" s="624"/>
      <c r="CY38" s="625"/>
      <c r="CZ38" s="628">
        <v>4.3</v>
      </c>
      <c r="DA38" s="653"/>
      <c r="DB38" s="653"/>
      <c r="DC38" s="657"/>
      <c r="DD38" s="632">
        <v>264320</v>
      </c>
      <c r="DE38" s="624"/>
      <c r="DF38" s="624"/>
      <c r="DG38" s="624"/>
      <c r="DH38" s="624"/>
      <c r="DI38" s="624"/>
      <c r="DJ38" s="624"/>
      <c r="DK38" s="625"/>
      <c r="DL38" s="632">
        <v>264320</v>
      </c>
      <c r="DM38" s="624"/>
      <c r="DN38" s="624"/>
      <c r="DO38" s="624"/>
      <c r="DP38" s="624"/>
      <c r="DQ38" s="624"/>
      <c r="DR38" s="624"/>
      <c r="DS38" s="624"/>
      <c r="DT38" s="624"/>
      <c r="DU38" s="624"/>
      <c r="DV38" s="625"/>
      <c r="DW38" s="628">
        <v>6.8</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54425</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766</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200049</v>
      </c>
      <c r="CS39" s="655"/>
      <c r="CT39" s="655"/>
      <c r="CU39" s="655"/>
      <c r="CV39" s="655"/>
      <c r="CW39" s="655"/>
      <c r="CX39" s="655"/>
      <c r="CY39" s="656"/>
      <c r="CZ39" s="628">
        <v>2.7</v>
      </c>
      <c r="DA39" s="653"/>
      <c r="DB39" s="653"/>
      <c r="DC39" s="657"/>
      <c r="DD39" s="632">
        <v>79999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7488680</v>
      </c>
      <c r="S41" s="696"/>
      <c r="T41" s="696"/>
      <c r="U41" s="696"/>
      <c r="V41" s="696"/>
      <c r="W41" s="696"/>
      <c r="X41" s="696"/>
      <c r="Y41" s="700"/>
      <c r="Z41" s="701">
        <v>100</v>
      </c>
      <c r="AA41" s="701"/>
      <c r="AB41" s="701"/>
      <c r="AC41" s="701"/>
      <c r="AD41" s="702">
        <v>3878289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76311</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235157</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704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1387419</v>
      </c>
      <c r="CS42" s="655"/>
      <c r="CT42" s="655"/>
      <c r="CU42" s="655"/>
      <c r="CV42" s="655"/>
      <c r="CW42" s="655"/>
      <c r="CX42" s="655"/>
      <c r="CY42" s="656"/>
      <c r="CZ42" s="628">
        <v>19.100000000000001</v>
      </c>
      <c r="DA42" s="653"/>
      <c r="DB42" s="653"/>
      <c r="DC42" s="657"/>
      <c r="DD42" s="632">
        <v>119766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30611</v>
      </c>
      <c r="CS43" s="655"/>
      <c r="CT43" s="655"/>
      <c r="CU43" s="655"/>
      <c r="CV43" s="655"/>
      <c r="CW43" s="655"/>
      <c r="CX43" s="655"/>
      <c r="CY43" s="656"/>
      <c r="CZ43" s="628">
        <v>0.4</v>
      </c>
      <c r="DA43" s="653"/>
      <c r="DB43" s="653"/>
      <c r="DC43" s="657"/>
      <c r="DD43" s="632">
        <v>30611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1368535</v>
      </c>
      <c r="CS44" s="624"/>
      <c r="CT44" s="624"/>
      <c r="CU44" s="624"/>
      <c r="CV44" s="624"/>
      <c r="CW44" s="624"/>
      <c r="CX44" s="624"/>
      <c r="CY44" s="625"/>
      <c r="CZ44" s="628">
        <v>18.8</v>
      </c>
      <c r="DA44" s="629"/>
      <c r="DB44" s="629"/>
      <c r="DC44" s="635"/>
      <c r="DD44" s="632">
        <v>118235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275260</v>
      </c>
      <c r="CS45" s="655"/>
      <c r="CT45" s="655"/>
      <c r="CU45" s="655"/>
      <c r="CV45" s="655"/>
      <c r="CW45" s="655"/>
      <c r="CX45" s="655"/>
      <c r="CY45" s="656"/>
      <c r="CZ45" s="628">
        <v>3.8</v>
      </c>
      <c r="DA45" s="653"/>
      <c r="DB45" s="653"/>
      <c r="DC45" s="657"/>
      <c r="DD45" s="632">
        <v>20231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1079425</v>
      </c>
      <c r="CS46" s="624"/>
      <c r="CT46" s="624"/>
      <c r="CU46" s="624"/>
      <c r="CV46" s="624"/>
      <c r="CW46" s="624"/>
      <c r="CX46" s="624"/>
      <c r="CY46" s="625"/>
      <c r="CZ46" s="628">
        <v>14.8</v>
      </c>
      <c r="DA46" s="629"/>
      <c r="DB46" s="629"/>
      <c r="DC46" s="635"/>
      <c r="DD46" s="632">
        <v>92154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18884</v>
      </c>
      <c r="CS47" s="655"/>
      <c r="CT47" s="655"/>
      <c r="CU47" s="655"/>
      <c r="CV47" s="655"/>
      <c r="CW47" s="655"/>
      <c r="CX47" s="655"/>
      <c r="CY47" s="656"/>
      <c r="CZ47" s="628">
        <v>0.3</v>
      </c>
      <c r="DA47" s="653"/>
      <c r="DB47" s="653"/>
      <c r="DC47" s="657"/>
      <c r="DD47" s="632">
        <v>1531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7277471</v>
      </c>
      <c r="CS49" s="682"/>
      <c r="CT49" s="682"/>
      <c r="CU49" s="682"/>
      <c r="CV49" s="682"/>
      <c r="CW49" s="682"/>
      <c r="CX49" s="682"/>
      <c r="CY49" s="711"/>
      <c r="CZ49" s="703">
        <v>100</v>
      </c>
      <c r="DA49" s="712"/>
      <c r="DB49" s="712"/>
      <c r="DC49" s="713"/>
      <c r="DD49" s="714">
        <v>4512373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hcNm2XI2cuabFjNLpWW0klQQimEF5ypP6vf66eukjvUuHCUMl/aqNmQ1pGDUTl35rh31iX8Q6Xg77GGzUNomg==" saltValue="qU9c+zAZGsntVXsS1hIi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AK70" sqref="AK70:AO70"/>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7485</v>
      </c>
      <c r="R7" s="753"/>
      <c r="S7" s="753"/>
      <c r="T7" s="753"/>
      <c r="U7" s="753"/>
      <c r="V7" s="753">
        <v>7274</v>
      </c>
      <c r="W7" s="753"/>
      <c r="X7" s="753"/>
      <c r="Y7" s="753"/>
      <c r="Z7" s="753"/>
      <c r="AA7" s="753">
        <v>211</v>
      </c>
      <c r="AB7" s="753"/>
      <c r="AC7" s="753"/>
      <c r="AD7" s="753"/>
      <c r="AE7" s="754"/>
      <c r="AF7" s="755">
        <v>147</v>
      </c>
      <c r="AG7" s="756"/>
      <c r="AH7" s="756"/>
      <c r="AI7" s="756"/>
      <c r="AJ7" s="757"/>
      <c r="AK7" s="758"/>
      <c r="AL7" s="759"/>
      <c r="AM7" s="759"/>
      <c r="AN7" s="759"/>
      <c r="AO7" s="759"/>
      <c r="AP7" s="759">
        <v>10112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4</v>
      </c>
      <c r="R8" s="784"/>
      <c r="S8" s="784"/>
      <c r="T8" s="784"/>
      <c r="U8" s="784"/>
      <c r="V8" s="784">
        <v>4</v>
      </c>
      <c r="W8" s="784"/>
      <c r="X8" s="784"/>
      <c r="Y8" s="784"/>
      <c r="Z8" s="784"/>
      <c r="AA8" s="784">
        <v>0</v>
      </c>
      <c r="AB8" s="784"/>
      <c r="AC8" s="784"/>
      <c r="AD8" s="784"/>
      <c r="AE8" s="785"/>
      <c r="AF8" s="786" t="s">
        <v>122</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7489</v>
      </c>
      <c r="R23" s="793"/>
      <c r="S23" s="793"/>
      <c r="T23" s="793"/>
      <c r="U23" s="793"/>
      <c r="V23" s="793">
        <v>7277</v>
      </c>
      <c r="W23" s="793"/>
      <c r="X23" s="793"/>
      <c r="Y23" s="793"/>
      <c r="Z23" s="793"/>
      <c r="AA23" s="793">
        <v>211</v>
      </c>
      <c r="AB23" s="793"/>
      <c r="AC23" s="793"/>
      <c r="AD23" s="793"/>
      <c r="AE23" s="794"/>
      <c r="AF23" s="795">
        <v>147</v>
      </c>
      <c r="AG23" s="793"/>
      <c r="AH23" s="793"/>
      <c r="AI23" s="793"/>
      <c r="AJ23" s="796"/>
      <c r="AK23" s="797"/>
      <c r="AL23" s="798"/>
      <c r="AM23" s="798"/>
      <c r="AN23" s="798"/>
      <c r="AO23" s="798"/>
      <c r="AP23" s="793">
        <v>10112</v>
      </c>
      <c r="AQ23" s="793"/>
      <c r="AR23" s="793"/>
      <c r="AS23" s="793"/>
      <c r="AT23" s="793"/>
      <c r="AU23" s="809"/>
      <c r="AV23" s="809"/>
      <c r="AW23" s="809"/>
      <c r="AX23" s="809"/>
      <c r="AY23" s="810"/>
      <c r="AZ23" s="811">
        <v>-3.84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701</v>
      </c>
      <c r="R28" s="823"/>
      <c r="S28" s="823"/>
      <c r="T28" s="823"/>
      <c r="U28" s="823"/>
      <c r="V28" s="823">
        <v>689</v>
      </c>
      <c r="W28" s="823"/>
      <c r="X28" s="823"/>
      <c r="Y28" s="823"/>
      <c r="Z28" s="823"/>
      <c r="AA28" s="823">
        <v>12</v>
      </c>
      <c r="AB28" s="823"/>
      <c r="AC28" s="823"/>
      <c r="AD28" s="823"/>
      <c r="AE28" s="824"/>
      <c r="AF28" s="825">
        <v>12</v>
      </c>
      <c r="AG28" s="823"/>
      <c r="AH28" s="823"/>
      <c r="AI28" s="823"/>
      <c r="AJ28" s="826"/>
      <c r="AK28" s="827">
        <v>7</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82</v>
      </c>
      <c r="R29" s="784"/>
      <c r="S29" s="784"/>
      <c r="T29" s="784"/>
      <c r="U29" s="784"/>
      <c r="V29" s="784">
        <v>82</v>
      </c>
      <c r="W29" s="784"/>
      <c r="X29" s="784"/>
      <c r="Y29" s="784"/>
      <c r="Z29" s="784"/>
      <c r="AA29" s="784">
        <v>0</v>
      </c>
      <c r="AB29" s="784"/>
      <c r="AC29" s="784"/>
      <c r="AD29" s="784"/>
      <c r="AE29" s="785"/>
      <c r="AF29" s="786" t="s">
        <v>122</v>
      </c>
      <c r="AG29" s="787"/>
      <c r="AH29" s="787"/>
      <c r="AI29" s="787"/>
      <c r="AJ29" s="788"/>
      <c r="AK29" s="834">
        <v>28</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185</v>
      </c>
      <c r="R30" s="784"/>
      <c r="S30" s="784"/>
      <c r="T30" s="784"/>
      <c r="U30" s="784"/>
      <c r="V30" s="784">
        <v>185</v>
      </c>
      <c r="W30" s="784"/>
      <c r="X30" s="784"/>
      <c r="Y30" s="784"/>
      <c r="Z30" s="784"/>
      <c r="AA30" s="784">
        <v>0</v>
      </c>
      <c r="AB30" s="784"/>
      <c r="AC30" s="784"/>
      <c r="AD30" s="784"/>
      <c r="AE30" s="785"/>
      <c r="AF30" s="786" t="s">
        <v>122</v>
      </c>
      <c r="AG30" s="787"/>
      <c r="AH30" s="787"/>
      <c r="AI30" s="787"/>
      <c r="AJ30" s="788"/>
      <c r="AK30" s="834">
        <v>109</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246</v>
      </c>
      <c r="R31" s="784"/>
      <c r="S31" s="784"/>
      <c r="T31" s="784"/>
      <c r="U31" s="784"/>
      <c r="V31" s="784">
        <v>175</v>
      </c>
      <c r="W31" s="784"/>
      <c r="X31" s="784"/>
      <c r="Y31" s="784"/>
      <c r="Z31" s="784"/>
      <c r="AA31" s="784">
        <v>71</v>
      </c>
      <c r="AB31" s="784"/>
      <c r="AC31" s="784"/>
      <c r="AD31" s="784"/>
      <c r="AE31" s="785"/>
      <c r="AF31" s="786">
        <v>45</v>
      </c>
      <c r="AG31" s="787"/>
      <c r="AH31" s="787"/>
      <c r="AI31" s="787"/>
      <c r="AJ31" s="788"/>
      <c r="AK31" s="834">
        <v>128</v>
      </c>
      <c r="AL31" s="830"/>
      <c r="AM31" s="830"/>
      <c r="AN31" s="830"/>
      <c r="AO31" s="830"/>
      <c r="AP31" s="830">
        <v>842</v>
      </c>
      <c r="AQ31" s="830"/>
      <c r="AR31" s="830"/>
      <c r="AS31" s="830"/>
      <c r="AT31" s="830"/>
      <c r="AU31" s="830">
        <v>492</v>
      </c>
      <c r="AV31" s="830"/>
      <c r="AW31" s="830"/>
      <c r="AX31" s="830"/>
      <c r="AY31" s="830"/>
      <c r="AZ31" s="831" t="s">
        <v>547</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241</v>
      </c>
      <c r="R32" s="784"/>
      <c r="S32" s="784"/>
      <c r="T32" s="784"/>
      <c r="U32" s="784"/>
      <c r="V32" s="784">
        <v>230</v>
      </c>
      <c r="W32" s="784"/>
      <c r="X32" s="784"/>
      <c r="Y32" s="784"/>
      <c r="Z32" s="784"/>
      <c r="AA32" s="784">
        <v>11</v>
      </c>
      <c r="AB32" s="784"/>
      <c r="AC32" s="784"/>
      <c r="AD32" s="784"/>
      <c r="AE32" s="785"/>
      <c r="AF32" s="786">
        <v>14</v>
      </c>
      <c r="AG32" s="787"/>
      <c r="AH32" s="787"/>
      <c r="AI32" s="787"/>
      <c r="AJ32" s="788"/>
      <c r="AK32" s="834">
        <v>193</v>
      </c>
      <c r="AL32" s="830"/>
      <c r="AM32" s="830"/>
      <c r="AN32" s="830"/>
      <c r="AO32" s="830"/>
      <c r="AP32" s="830">
        <v>977</v>
      </c>
      <c r="AQ32" s="830"/>
      <c r="AR32" s="830"/>
      <c r="AS32" s="830"/>
      <c r="AT32" s="830"/>
      <c r="AU32" s="830">
        <v>594</v>
      </c>
      <c r="AV32" s="830"/>
      <c r="AW32" s="830"/>
      <c r="AX32" s="830"/>
      <c r="AY32" s="830"/>
      <c r="AZ32" s="831" t="s">
        <v>547</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1115</v>
      </c>
      <c r="R68" s="866"/>
      <c r="S68" s="866"/>
      <c r="T68" s="866"/>
      <c r="U68" s="866"/>
      <c r="V68" s="866">
        <v>1060</v>
      </c>
      <c r="W68" s="866"/>
      <c r="X68" s="866"/>
      <c r="Y68" s="866"/>
      <c r="Z68" s="866"/>
      <c r="AA68" s="866">
        <v>55</v>
      </c>
      <c r="AB68" s="866"/>
      <c r="AC68" s="866"/>
      <c r="AD68" s="866"/>
      <c r="AE68" s="866"/>
      <c r="AF68" s="866">
        <v>52</v>
      </c>
      <c r="AG68" s="866"/>
      <c r="AH68" s="866"/>
      <c r="AI68" s="866"/>
      <c r="AJ68" s="866"/>
      <c r="AK68" s="866">
        <v>54</v>
      </c>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552</v>
      </c>
      <c r="C69" s="874"/>
      <c r="D69" s="874"/>
      <c r="E69" s="874"/>
      <c r="F69" s="874"/>
      <c r="G69" s="874"/>
      <c r="H69" s="874"/>
      <c r="I69" s="874"/>
      <c r="J69" s="874"/>
      <c r="K69" s="874"/>
      <c r="L69" s="874"/>
      <c r="M69" s="874"/>
      <c r="N69" s="874"/>
      <c r="O69" s="874"/>
      <c r="P69" s="875"/>
      <c r="Q69" s="876">
        <v>3710</v>
      </c>
      <c r="R69" s="830"/>
      <c r="S69" s="830"/>
      <c r="T69" s="830"/>
      <c r="U69" s="830"/>
      <c r="V69" s="830">
        <v>3570</v>
      </c>
      <c r="W69" s="830"/>
      <c r="X69" s="830"/>
      <c r="Y69" s="830"/>
      <c r="Z69" s="830"/>
      <c r="AA69" s="830">
        <v>140</v>
      </c>
      <c r="AB69" s="830"/>
      <c r="AC69" s="830"/>
      <c r="AD69" s="830"/>
      <c r="AE69" s="830"/>
      <c r="AF69" s="830">
        <v>140</v>
      </c>
      <c r="AG69" s="830"/>
      <c r="AH69" s="830"/>
      <c r="AI69" s="830"/>
      <c r="AJ69" s="830"/>
      <c r="AK69" s="830">
        <v>560</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551</v>
      </c>
      <c r="C70" s="874"/>
      <c r="D70" s="874"/>
      <c r="E70" s="874"/>
      <c r="F70" s="874"/>
      <c r="G70" s="874"/>
      <c r="H70" s="874"/>
      <c r="I70" s="874"/>
      <c r="J70" s="874"/>
      <c r="K70" s="874"/>
      <c r="L70" s="874"/>
      <c r="M70" s="874"/>
      <c r="N70" s="874"/>
      <c r="O70" s="874"/>
      <c r="P70" s="875"/>
      <c r="Q70" s="876">
        <v>1258</v>
      </c>
      <c r="R70" s="830"/>
      <c r="S70" s="830"/>
      <c r="T70" s="830"/>
      <c r="U70" s="830"/>
      <c r="V70" s="830">
        <v>1236</v>
      </c>
      <c r="W70" s="830"/>
      <c r="X70" s="830"/>
      <c r="Y70" s="830"/>
      <c r="Z70" s="830"/>
      <c r="AA70" s="830">
        <v>22</v>
      </c>
      <c r="AB70" s="830"/>
      <c r="AC70" s="830"/>
      <c r="AD70" s="830"/>
      <c r="AE70" s="830"/>
      <c r="AF70" s="830">
        <v>22</v>
      </c>
      <c r="AG70" s="830"/>
      <c r="AH70" s="830"/>
      <c r="AI70" s="830"/>
      <c r="AJ70" s="830"/>
      <c r="AK70" s="830"/>
      <c r="AL70" s="830"/>
      <c r="AM70" s="830"/>
      <c r="AN70" s="830"/>
      <c r="AO70" s="830"/>
      <c r="AP70" s="830">
        <v>690</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2046</v>
      </c>
      <c r="R71" s="830"/>
      <c r="S71" s="830"/>
      <c r="T71" s="830"/>
      <c r="U71" s="830"/>
      <c r="V71" s="830">
        <v>1958</v>
      </c>
      <c r="W71" s="830"/>
      <c r="X71" s="830"/>
      <c r="Y71" s="830"/>
      <c r="Z71" s="830"/>
      <c r="AA71" s="830">
        <v>89</v>
      </c>
      <c r="AB71" s="830"/>
      <c r="AC71" s="830"/>
      <c r="AD71" s="830"/>
      <c r="AE71" s="830"/>
      <c r="AF71" s="830">
        <v>2574</v>
      </c>
      <c r="AG71" s="830"/>
      <c r="AH71" s="830"/>
      <c r="AI71" s="830"/>
      <c r="AJ71" s="830"/>
      <c r="AK71" s="830">
        <v>1387</v>
      </c>
      <c r="AL71" s="830"/>
      <c r="AM71" s="830"/>
      <c r="AN71" s="830"/>
      <c r="AO71" s="830"/>
      <c r="AP71" s="830">
        <v>1404</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549</v>
      </c>
      <c r="C72" s="874"/>
      <c r="D72" s="874"/>
      <c r="E72" s="874"/>
      <c r="F72" s="874"/>
      <c r="G72" s="874"/>
      <c r="H72" s="874"/>
      <c r="I72" s="874"/>
      <c r="J72" s="874"/>
      <c r="K72" s="874"/>
      <c r="L72" s="874"/>
      <c r="M72" s="874"/>
      <c r="N72" s="874"/>
      <c r="O72" s="874"/>
      <c r="P72" s="875"/>
      <c r="Q72" s="876">
        <v>4487</v>
      </c>
      <c r="R72" s="830"/>
      <c r="S72" s="830"/>
      <c r="T72" s="830"/>
      <c r="U72" s="830"/>
      <c r="V72" s="830">
        <v>4240</v>
      </c>
      <c r="W72" s="830"/>
      <c r="X72" s="830"/>
      <c r="Y72" s="830"/>
      <c r="Z72" s="830"/>
      <c r="AA72" s="830">
        <v>247</v>
      </c>
      <c r="AB72" s="830"/>
      <c r="AC72" s="830"/>
      <c r="AD72" s="830"/>
      <c r="AE72" s="830"/>
      <c r="AF72" s="830">
        <v>247</v>
      </c>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465</v>
      </c>
      <c r="R73" s="830"/>
      <c r="S73" s="830"/>
      <c r="T73" s="830"/>
      <c r="U73" s="830"/>
      <c r="V73" s="830">
        <v>276</v>
      </c>
      <c r="W73" s="830"/>
      <c r="X73" s="830"/>
      <c r="Y73" s="830"/>
      <c r="Z73" s="830"/>
      <c r="AA73" s="830">
        <v>189</v>
      </c>
      <c r="AB73" s="830"/>
      <c r="AC73" s="830"/>
      <c r="AD73" s="830"/>
      <c r="AE73" s="830"/>
      <c r="AF73" s="830">
        <v>39</v>
      </c>
      <c r="AG73" s="830"/>
      <c r="AH73" s="830"/>
      <c r="AI73" s="830"/>
      <c r="AJ73" s="830"/>
      <c r="AK73" s="830">
        <v>25</v>
      </c>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559</v>
      </c>
      <c r="C74" s="874"/>
      <c r="D74" s="874"/>
      <c r="E74" s="874"/>
      <c r="F74" s="874"/>
      <c r="G74" s="874"/>
      <c r="H74" s="874"/>
      <c r="I74" s="874"/>
      <c r="J74" s="874"/>
      <c r="K74" s="874"/>
      <c r="L74" s="874"/>
      <c r="M74" s="874"/>
      <c r="N74" s="874"/>
      <c r="O74" s="874"/>
      <c r="P74" s="875"/>
      <c r="Q74" s="876">
        <v>119343</v>
      </c>
      <c r="R74" s="830"/>
      <c r="S74" s="830"/>
      <c r="T74" s="830"/>
      <c r="U74" s="830"/>
      <c r="V74" s="830">
        <v>116681</v>
      </c>
      <c r="W74" s="830"/>
      <c r="X74" s="830"/>
      <c r="Y74" s="830"/>
      <c r="Z74" s="830"/>
      <c r="AA74" s="830">
        <v>2662</v>
      </c>
      <c r="AB74" s="830"/>
      <c r="AC74" s="830"/>
      <c r="AD74" s="830"/>
      <c r="AE74" s="830"/>
      <c r="AF74" s="830">
        <v>2662</v>
      </c>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1149329</v>
      </c>
      <c r="AB110" s="900"/>
      <c r="AC110" s="900"/>
      <c r="AD110" s="900"/>
      <c r="AE110" s="901"/>
      <c r="AF110" s="902">
        <v>1166543</v>
      </c>
      <c r="AG110" s="900"/>
      <c r="AH110" s="900"/>
      <c r="AI110" s="900"/>
      <c r="AJ110" s="901"/>
      <c r="AK110" s="902">
        <v>1056700</v>
      </c>
      <c r="AL110" s="900"/>
      <c r="AM110" s="900"/>
      <c r="AN110" s="900"/>
      <c r="AO110" s="901"/>
      <c r="AP110" s="903">
        <v>35.6</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10504061</v>
      </c>
      <c r="BR110" s="931"/>
      <c r="BS110" s="931"/>
      <c r="BT110" s="931"/>
      <c r="BU110" s="931"/>
      <c r="BV110" s="931">
        <v>9984136</v>
      </c>
      <c r="BW110" s="931"/>
      <c r="BX110" s="931"/>
      <c r="BY110" s="931"/>
      <c r="BZ110" s="931"/>
      <c r="CA110" s="931">
        <v>10111604</v>
      </c>
      <c r="CB110" s="931"/>
      <c r="CC110" s="931"/>
      <c r="CD110" s="931"/>
      <c r="CE110" s="931"/>
      <c r="CF110" s="944">
        <v>340.6</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25184</v>
      </c>
      <c r="BR111" s="926"/>
      <c r="BS111" s="926"/>
      <c r="BT111" s="926"/>
      <c r="BU111" s="926"/>
      <c r="BV111" s="926">
        <v>16536</v>
      </c>
      <c r="BW111" s="926"/>
      <c r="BX111" s="926"/>
      <c r="BY111" s="926"/>
      <c r="BZ111" s="926"/>
      <c r="CA111" s="926">
        <v>9602</v>
      </c>
      <c r="CB111" s="926"/>
      <c r="CC111" s="926"/>
      <c r="CD111" s="926"/>
      <c r="CE111" s="926"/>
      <c r="CF111" s="920">
        <v>0.3</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1789041</v>
      </c>
      <c r="BR112" s="926"/>
      <c r="BS112" s="926"/>
      <c r="BT112" s="926"/>
      <c r="BU112" s="926"/>
      <c r="BV112" s="926">
        <v>1642616</v>
      </c>
      <c r="BW112" s="926"/>
      <c r="BX112" s="926"/>
      <c r="BY112" s="926"/>
      <c r="BZ112" s="926"/>
      <c r="CA112" s="926">
        <v>1630544</v>
      </c>
      <c r="CB112" s="926"/>
      <c r="CC112" s="926"/>
      <c r="CD112" s="926"/>
      <c r="CE112" s="926"/>
      <c r="CF112" s="920">
        <v>54.9</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190959</v>
      </c>
      <c r="AB113" s="938"/>
      <c r="AC113" s="938"/>
      <c r="AD113" s="938"/>
      <c r="AE113" s="939"/>
      <c r="AF113" s="940">
        <v>196049</v>
      </c>
      <c r="AG113" s="938"/>
      <c r="AH113" s="938"/>
      <c r="AI113" s="938"/>
      <c r="AJ113" s="939"/>
      <c r="AK113" s="940">
        <v>210276</v>
      </c>
      <c r="AL113" s="938"/>
      <c r="AM113" s="938"/>
      <c r="AN113" s="938"/>
      <c r="AO113" s="939"/>
      <c r="AP113" s="941">
        <v>7.1</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58355</v>
      </c>
      <c r="BR113" s="926"/>
      <c r="BS113" s="926"/>
      <c r="BT113" s="926"/>
      <c r="BU113" s="926"/>
      <c r="BV113" s="926">
        <v>118963</v>
      </c>
      <c r="BW113" s="926"/>
      <c r="BX113" s="926"/>
      <c r="BY113" s="926"/>
      <c r="BZ113" s="926"/>
      <c r="CA113" s="926">
        <v>122241</v>
      </c>
      <c r="CB113" s="926"/>
      <c r="CC113" s="926"/>
      <c r="CD113" s="926"/>
      <c r="CE113" s="926"/>
      <c r="CF113" s="920">
        <v>4.0999999999999996</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18731</v>
      </c>
      <c r="AB114" s="959"/>
      <c r="AC114" s="959"/>
      <c r="AD114" s="959"/>
      <c r="AE114" s="960"/>
      <c r="AF114" s="961">
        <v>13410</v>
      </c>
      <c r="AG114" s="959"/>
      <c r="AH114" s="959"/>
      <c r="AI114" s="959"/>
      <c r="AJ114" s="960"/>
      <c r="AK114" s="961">
        <v>10883</v>
      </c>
      <c r="AL114" s="959"/>
      <c r="AM114" s="959"/>
      <c r="AN114" s="959"/>
      <c r="AO114" s="960"/>
      <c r="AP114" s="962">
        <v>0.4</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1293944</v>
      </c>
      <c r="BR114" s="926"/>
      <c r="BS114" s="926"/>
      <c r="BT114" s="926"/>
      <c r="BU114" s="926"/>
      <c r="BV114" s="926">
        <v>1272419</v>
      </c>
      <c r="BW114" s="926"/>
      <c r="BX114" s="926"/>
      <c r="BY114" s="926"/>
      <c r="BZ114" s="926"/>
      <c r="CA114" s="926">
        <v>1258597</v>
      </c>
      <c r="CB114" s="926"/>
      <c r="CC114" s="926"/>
      <c r="CD114" s="926"/>
      <c r="CE114" s="926"/>
      <c r="CF114" s="920">
        <v>42.4</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19888</v>
      </c>
      <c r="AB115" s="938"/>
      <c r="AC115" s="938"/>
      <c r="AD115" s="938"/>
      <c r="AE115" s="939"/>
      <c r="AF115" s="940">
        <v>8967</v>
      </c>
      <c r="AG115" s="938"/>
      <c r="AH115" s="938"/>
      <c r="AI115" s="938"/>
      <c r="AJ115" s="939"/>
      <c r="AK115" s="940">
        <v>7158</v>
      </c>
      <c r="AL115" s="938"/>
      <c r="AM115" s="938"/>
      <c r="AN115" s="938"/>
      <c r="AO115" s="939"/>
      <c r="AP115" s="941">
        <v>0.2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39</v>
      </c>
      <c r="AB116" s="959"/>
      <c r="AC116" s="959"/>
      <c r="AD116" s="959"/>
      <c r="AE116" s="960"/>
      <c r="AF116" s="961" t="s">
        <v>122</v>
      </c>
      <c r="AG116" s="959"/>
      <c r="AH116" s="959"/>
      <c r="AI116" s="959"/>
      <c r="AJ116" s="960"/>
      <c r="AK116" s="961">
        <v>71</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16920</v>
      </c>
      <c r="DH116" s="959"/>
      <c r="DI116" s="959"/>
      <c r="DJ116" s="959"/>
      <c r="DK116" s="960"/>
      <c r="DL116" s="961">
        <v>12690</v>
      </c>
      <c r="DM116" s="959"/>
      <c r="DN116" s="959"/>
      <c r="DO116" s="959"/>
      <c r="DP116" s="960"/>
      <c r="DQ116" s="961">
        <v>8460</v>
      </c>
      <c r="DR116" s="959"/>
      <c r="DS116" s="959"/>
      <c r="DT116" s="959"/>
      <c r="DU116" s="960"/>
      <c r="DV116" s="962">
        <v>0.3</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1378946</v>
      </c>
      <c r="AB117" s="979"/>
      <c r="AC117" s="979"/>
      <c r="AD117" s="979"/>
      <c r="AE117" s="980"/>
      <c r="AF117" s="981">
        <v>1384969</v>
      </c>
      <c r="AG117" s="979"/>
      <c r="AH117" s="979"/>
      <c r="AI117" s="979"/>
      <c r="AJ117" s="980"/>
      <c r="AK117" s="981">
        <v>1285088</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13670585</v>
      </c>
      <c r="BR119" s="1000"/>
      <c r="BS119" s="1000"/>
      <c r="BT119" s="1000"/>
      <c r="BU119" s="1000"/>
      <c r="BV119" s="1000">
        <v>13034670</v>
      </c>
      <c r="BW119" s="1000"/>
      <c r="BX119" s="1000"/>
      <c r="BY119" s="1000"/>
      <c r="BZ119" s="1000"/>
      <c r="CA119" s="1000">
        <v>13132588</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8264</v>
      </c>
      <c r="DH119" s="986"/>
      <c r="DI119" s="986"/>
      <c r="DJ119" s="986"/>
      <c r="DK119" s="987"/>
      <c r="DL119" s="985">
        <v>3846</v>
      </c>
      <c r="DM119" s="986"/>
      <c r="DN119" s="986"/>
      <c r="DO119" s="986"/>
      <c r="DP119" s="987"/>
      <c r="DQ119" s="985">
        <v>1142</v>
      </c>
      <c r="DR119" s="986"/>
      <c r="DS119" s="986"/>
      <c r="DT119" s="986"/>
      <c r="DU119" s="987"/>
      <c r="DV119" s="988">
        <v>0</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2692661</v>
      </c>
      <c r="BR120" s="931"/>
      <c r="BS120" s="931"/>
      <c r="BT120" s="931"/>
      <c r="BU120" s="931"/>
      <c r="BV120" s="931">
        <v>2847697</v>
      </c>
      <c r="BW120" s="931"/>
      <c r="BX120" s="931"/>
      <c r="BY120" s="931"/>
      <c r="BZ120" s="931"/>
      <c r="CA120" s="931">
        <v>2891214</v>
      </c>
      <c r="CB120" s="931"/>
      <c r="CC120" s="931"/>
      <c r="CD120" s="931"/>
      <c r="CE120" s="931"/>
      <c r="CF120" s="944">
        <v>97.4</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949469</v>
      </c>
      <c r="DR120" s="931"/>
      <c r="DS120" s="931"/>
      <c r="DT120" s="931"/>
      <c r="DU120" s="931"/>
      <c r="DV120" s="932">
        <v>32</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156198</v>
      </c>
      <c r="BR121" s="926"/>
      <c r="BS121" s="926"/>
      <c r="BT121" s="926"/>
      <c r="BU121" s="926"/>
      <c r="BV121" s="926">
        <v>104108</v>
      </c>
      <c r="BW121" s="926"/>
      <c r="BX121" s="926"/>
      <c r="BY121" s="926"/>
      <c r="BZ121" s="926"/>
      <c r="CA121" s="926">
        <v>66535</v>
      </c>
      <c r="CB121" s="926"/>
      <c r="CC121" s="926"/>
      <c r="CD121" s="926"/>
      <c r="CE121" s="926"/>
      <c r="CF121" s="920">
        <v>2.2000000000000002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v>685072</v>
      </c>
      <c r="DM121" s="926"/>
      <c r="DN121" s="926"/>
      <c r="DO121" s="926"/>
      <c r="DP121" s="926"/>
      <c r="DQ121" s="926">
        <v>681075</v>
      </c>
      <c r="DR121" s="926"/>
      <c r="DS121" s="926"/>
      <c r="DT121" s="926"/>
      <c r="DU121" s="926"/>
      <c r="DV121" s="927">
        <v>22.9</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8075149</v>
      </c>
      <c r="BR122" s="1000"/>
      <c r="BS122" s="1000"/>
      <c r="BT122" s="1000"/>
      <c r="BU122" s="1000"/>
      <c r="BV122" s="1000">
        <v>8028487</v>
      </c>
      <c r="BW122" s="1000"/>
      <c r="BX122" s="1000"/>
      <c r="BY122" s="1000"/>
      <c r="BZ122" s="1000"/>
      <c r="CA122" s="1000">
        <v>7996475</v>
      </c>
      <c r="CB122" s="1000"/>
      <c r="CC122" s="1000"/>
      <c r="CD122" s="1000"/>
      <c r="CE122" s="1000"/>
      <c r="CF122" s="1017">
        <v>269.39999999999998</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4644</v>
      </c>
      <c r="AB123" s="959"/>
      <c r="AC123" s="959"/>
      <c r="AD123" s="959"/>
      <c r="AE123" s="960"/>
      <c r="AF123" s="961">
        <v>4549</v>
      </c>
      <c r="AG123" s="959"/>
      <c r="AH123" s="959"/>
      <c r="AI123" s="959"/>
      <c r="AJ123" s="960"/>
      <c r="AK123" s="961">
        <v>4455</v>
      </c>
      <c r="AL123" s="959"/>
      <c r="AM123" s="959"/>
      <c r="AN123" s="959"/>
      <c r="AO123" s="960"/>
      <c r="AP123" s="962">
        <v>0.2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10924008</v>
      </c>
      <c r="BR123" s="1064"/>
      <c r="BS123" s="1064"/>
      <c r="BT123" s="1064"/>
      <c r="BU123" s="1064"/>
      <c r="BV123" s="1064">
        <v>10980292</v>
      </c>
      <c r="BW123" s="1064"/>
      <c r="BX123" s="1064"/>
      <c r="BY123" s="1064"/>
      <c r="BZ123" s="1064"/>
      <c r="CA123" s="1064">
        <v>10954224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89.7</v>
      </c>
      <c r="BR124" s="1027"/>
      <c r="BS124" s="1027"/>
      <c r="BT124" s="1027"/>
      <c r="BU124" s="1027"/>
      <c r="BV124" s="1027">
        <v>69.599999999999994</v>
      </c>
      <c r="BW124" s="1027"/>
      <c r="BX124" s="1027"/>
      <c r="BY124" s="1027"/>
      <c r="BZ124" s="1027"/>
      <c r="CA124" s="1027">
        <v>73.3</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1789041</v>
      </c>
      <c r="DH124" s="986"/>
      <c r="DI124" s="986"/>
      <c r="DJ124" s="986"/>
      <c r="DK124" s="987"/>
      <c r="DL124" s="985">
        <v>957544</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15244</v>
      </c>
      <c r="AB127" s="959"/>
      <c r="AC127" s="959"/>
      <c r="AD127" s="959"/>
      <c r="AE127" s="960"/>
      <c r="AF127" s="961">
        <v>4418</v>
      </c>
      <c r="AG127" s="959"/>
      <c r="AH127" s="959"/>
      <c r="AI127" s="959"/>
      <c r="AJ127" s="960"/>
      <c r="AK127" s="961">
        <v>2703</v>
      </c>
      <c r="AL127" s="959"/>
      <c r="AM127" s="959"/>
      <c r="AN127" s="959"/>
      <c r="AO127" s="960"/>
      <c r="AP127" s="962">
        <v>0.1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54641</v>
      </c>
      <c r="AB128" s="1046"/>
      <c r="AC128" s="1046"/>
      <c r="AD128" s="1046"/>
      <c r="AE128" s="1047"/>
      <c r="AF128" s="1048">
        <v>45363</v>
      </c>
      <c r="AG128" s="1046"/>
      <c r="AH128" s="1046"/>
      <c r="AI128" s="1046"/>
      <c r="AJ128" s="1047"/>
      <c r="AK128" s="1048">
        <v>21791</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4022313</v>
      </c>
      <c r="AB129" s="959"/>
      <c r="AC129" s="959"/>
      <c r="AD129" s="959"/>
      <c r="AE129" s="960"/>
      <c r="AF129" s="961">
        <v>3907455</v>
      </c>
      <c r="AG129" s="959"/>
      <c r="AH129" s="959"/>
      <c r="AI129" s="959"/>
      <c r="AJ129" s="960"/>
      <c r="AK129" s="961">
        <v>3829598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963062</v>
      </c>
      <c r="AB130" s="959"/>
      <c r="AC130" s="959"/>
      <c r="AD130" s="959"/>
      <c r="AE130" s="960"/>
      <c r="AF130" s="961">
        <v>957229</v>
      </c>
      <c r="AG130" s="959"/>
      <c r="AH130" s="959"/>
      <c r="AI130" s="959"/>
      <c r="AJ130" s="960"/>
      <c r="AK130" s="961">
        <v>860986</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3059251</v>
      </c>
      <c r="AB131" s="986"/>
      <c r="AC131" s="986"/>
      <c r="AD131" s="986"/>
      <c r="AE131" s="987"/>
      <c r="AF131" s="985">
        <v>2950226</v>
      </c>
      <c r="AG131" s="986"/>
      <c r="AH131" s="986"/>
      <c r="AI131" s="986"/>
      <c r="AJ131" s="987"/>
      <c r="AK131" s="985">
        <v>2968612</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73.3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11.808217109999999</v>
      </c>
      <c r="AB132" s="1097"/>
      <c r="AC132" s="1097"/>
      <c r="AD132" s="1097"/>
      <c r="AE132" s="1098"/>
      <c r="AF132" s="1099">
        <v>12.96093926</v>
      </c>
      <c r="AG132" s="1097"/>
      <c r="AH132" s="1097"/>
      <c r="AI132" s="1097"/>
      <c r="AJ132" s="1098"/>
      <c r="AK132" s="1099">
        <v>13.55215838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12.3</v>
      </c>
      <c r="AB133" s="1080"/>
      <c r="AC133" s="1080"/>
      <c r="AD133" s="1080"/>
      <c r="AE133" s="1081"/>
      <c r="AF133" s="1079">
        <v>12.4</v>
      </c>
      <c r="AG133" s="1080"/>
      <c r="AH133" s="1080"/>
      <c r="AI133" s="1080"/>
      <c r="AJ133" s="1081"/>
      <c r="AK133" s="1079">
        <v>12.7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h72oByOKBe1qOhpEekgbhTekTlGAHeogf2yfuTJaEQnQ4hRqRCNZygPSj9cD/0WvgUWT9eem1H17ZhUJiwcyg==" saltValue="2gEtzHs8655G3sSELsQv0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E1"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xHHaTigNBVciqmhDHsQVgxPjwJZQcE3NAs6gXvekOjTuXWqOy/vyHFY+9x7XwZ+X9sH4h+Q2rPxiO2GrjKu/w==" saltValue="QCOOKIz0xXN10J7EK36bT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RlFXdu5KXI9t4C7EoMoLDLIOJdNeG8Ome4qUX3K9f2gIsa4/tNbw1FVQHNDCbmvTEZdcplxhcVd49CfVYVbLw==" saltValue="8FcqqIMY3IugrpId2qA4Nw=="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election activeCell="AN19" sqref="AN19"/>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951486</v>
      </c>
      <c r="AP9" s="281">
        <v>230161</v>
      </c>
      <c r="AQ9" s="282">
        <v>273733</v>
      </c>
      <c r="AR9" s="283">
        <v>-15.9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187313</v>
      </c>
      <c r="AP10" s="284">
        <v>45310</v>
      </c>
      <c r="AQ10" s="285">
        <v>30345</v>
      </c>
      <c r="AR10" s="286">
        <v>49.3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34136</v>
      </c>
      <c r="AP11" s="284">
        <v>8257</v>
      </c>
      <c r="AQ11" s="285">
        <v>4149</v>
      </c>
      <c r="AR11" s="286">
        <v>99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26858</v>
      </c>
      <c r="AP13" s="284">
        <v>6497</v>
      </c>
      <c r="AQ13" s="285">
        <v>9494</v>
      </c>
      <c r="AR13" s="286">
        <v>-31.6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30611</v>
      </c>
      <c r="AP14" s="284">
        <v>7405</v>
      </c>
      <c r="AQ14" s="285">
        <v>5033</v>
      </c>
      <c r="AR14" s="286">
        <v>47.1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-69764</v>
      </c>
      <c r="AP15" s="284">
        <v>-16876</v>
      </c>
      <c r="AQ15" s="285">
        <v>-17000</v>
      </c>
      <c r="AR15" s="286">
        <v>-0.7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1160640</v>
      </c>
      <c r="AP16" s="284">
        <v>280755</v>
      </c>
      <c r="AQ16" s="285">
        <v>305754</v>
      </c>
      <c r="AR16" s="286">
        <v>-8.1999999999999993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20.8</v>
      </c>
      <c r="AP21" s="298">
        <v>26.54</v>
      </c>
      <c r="AQ21" s="299">
        <v>-5.74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96.5</v>
      </c>
      <c r="AP22" s="303">
        <v>93.9</v>
      </c>
      <c r="AQ22" s="304">
        <v>2.6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1056700</v>
      </c>
      <c r="AP32" s="312">
        <v>255612</v>
      </c>
      <c r="AQ32" s="313">
        <v>170830</v>
      </c>
      <c r="AR32" s="314">
        <v>49.6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210276</v>
      </c>
      <c r="AP35" s="312">
        <v>50865</v>
      </c>
      <c r="AQ35" s="313">
        <v>32606</v>
      </c>
      <c r="AR35" s="314">
        <v>56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10883</v>
      </c>
      <c r="AP36" s="312">
        <v>2633</v>
      </c>
      <c r="AQ36" s="313">
        <v>4875</v>
      </c>
      <c r="AR36" s="314">
        <v>-46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7158</v>
      </c>
      <c r="AP37" s="312">
        <v>1731</v>
      </c>
      <c r="AQ37" s="313">
        <v>993</v>
      </c>
      <c r="AR37" s="314">
        <v>74.3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71</v>
      </c>
      <c r="AP38" s="315">
        <v>17</v>
      </c>
      <c r="AQ38" s="316">
        <v>50</v>
      </c>
      <c r="AR38" s="304">
        <v>-66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-21791</v>
      </c>
      <c r="AP39" s="312">
        <v>-5271</v>
      </c>
      <c r="AQ39" s="313">
        <v>-6626</v>
      </c>
      <c r="AR39" s="314">
        <v>-20.399999999999999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-860986</v>
      </c>
      <c r="AP40" s="312">
        <v>-208269</v>
      </c>
      <c r="AQ40" s="313">
        <v>-145454</v>
      </c>
      <c r="AR40" s="314">
        <v>43.2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402311</v>
      </c>
      <c r="AP41" s="312">
        <v>97318</v>
      </c>
      <c r="AQ41" s="313">
        <v>57274</v>
      </c>
      <c r="AR41" s="314">
        <v>69.900000000000006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1206052</v>
      </c>
      <c r="AN51" s="334">
        <v>263330</v>
      </c>
      <c r="AO51" s="335">
        <v>12.6</v>
      </c>
      <c r="AP51" s="336">
        <v>316937</v>
      </c>
      <c r="AQ51" s="337">
        <v>9.4</v>
      </c>
      <c r="AR51" s="338">
        <v>3.2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867502</v>
      </c>
      <c r="AN52" s="342">
        <v>189411</v>
      </c>
      <c r="AO52" s="343">
        <v>96.8</v>
      </c>
      <c r="AP52" s="344">
        <v>199150</v>
      </c>
      <c r="AQ52" s="345">
        <v>27.5</v>
      </c>
      <c r="AR52" s="346">
        <v>69.3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1574688</v>
      </c>
      <c r="AN53" s="334">
        <v>350008</v>
      </c>
      <c r="AO53" s="335">
        <v>32.9</v>
      </c>
      <c r="AP53" s="336">
        <v>332350</v>
      </c>
      <c r="AQ53" s="337">
        <v>4.9000000000000004</v>
      </c>
      <c r="AR53" s="338">
        <v>28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1133561</v>
      </c>
      <c r="AN54" s="342">
        <v>251958</v>
      </c>
      <c r="AO54" s="343">
        <v>33</v>
      </c>
      <c r="AP54" s="344">
        <v>200453</v>
      </c>
      <c r="AQ54" s="345">
        <v>0.7</v>
      </c>
      <c r="AR54" s="346">
        <v>32.299999999999997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1984305</v>
      </c>
      <c r="AN55" s="334">
        <v>455848</v>
      </c>
      <c r="AO55" s="335">
        <v>30.2</v>
      </c>
      <c r="AP55" s="336">
        <v>362690</v>
      </c>
      <c r="AQ55" s="337">
        <v>9.1</v>
      </c>
      <c r="AR55" s="338">
        <v>21.1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633235</v>
      </c>
      <c r="AN56" s="342">
        <v>145471</v>
      </c>
      <c r="AO56" s="343">
        <v>-42.3</v>
      </c>
      <c r="AP56" s="344">
        <v>172580</v>
      </c>
      <c r="AQ56" s="345">
        <v>-13.9</v>
      </c>
      <c r="AR56" s="346">
        <v>-28.4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783463</v>
      </c>
      <c r="AN57" s="334">
        <v>185567</v>
      </c>
      <c r="AO57" s="335">
        <v>-59.3</v>
      </c>
      <c r="AP57" s="336">
        <v>296093</v>
      </c>
      <c r="AQ57" s="337">
        <v>-18.399999999999999</v>
      </c>
      <c r="AR57" s="338">
        <v>-40.9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497244</v>
      </c>
      <c r="AN58" s="342">
        <v>117775</v>
      </c>
      <c r="AO58" s="343">
        <v>-19</v>
      </c>
      <c r="AP58" s="344">
        <v>140545</v>
      </c>
      <c r="AQ58" s="345">
        <v>-18.600000000000001</v>
      </c>
      <c r="AR58" s="346">
        <v>-0.4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1368535</v>
      </c>
      <c r="AN59" s="334">
        <v>331044</v>
      </c>
      <c r="AO59" s="335">
        <v>78.400000000000006</v>
      </c>
      <c r="AP59" s="336">
        <v>308655</v>
      </c>
      <c r="AQ59" s="337">
        <v>4.2</v>
      </c>
      <c r="AR59" s="338">
        <v>74.2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1079425</v>
      </c>
      <c r="AN60" s="342">
        <v>261109</v>
      </c>
      <c r="AO60" s="343">
        <v>121.7</v>
      </c>
      <c r="AP60" s="344">
        <v>169887</v>
      </c>
      <c r="AQ60" s="345">
        <v>20.9</v>
      </c>
      <c r="AR60" s="346">
        <v>100.8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1383409</v>
      </c>
      <c r="AN61" s="349">
        <v>317159</v>
      </c>
      <c r="AO61" s="350">
        <v>19</v>
      </c>
      <c r="AP61" s="351">
        <v>323345</v>
      </c>
      <c r="AQ61" s="352">
        <v>1.8</v>
      </c>
      <c r="AR61" s="338">
        <v>17.2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842193</v>
      </c>
      <c r="AN62" s="342">
        <v>193145</v>
      </c>
      <c r="AO62" s="343">
        <v>38</v>
      </c>
      <c r="AP62" s="344">
        <v>176523</v>
      </c>
      <c r="AQ62" s="345">
        <v>3.3</v>
      </c>
      <c r="AR62" s="346">
        <v>34.700000000000003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jIy6H6+f4/n90EO6rOxIBgeNRHnlOuBwOABlSeOXXKv3ywg4IUzTxr+8Q1WKJ1ICOEFCx0PWtOB/Xu/cuB3Pw==" saltValue="jyRQ3JS2Phele59KEcVT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P62" zoomScaleNormal="100" zoomScaleSheetLayoutView="55" workbookViewId="0">
      <selection activeCell="AI103" sqref="AI103"/>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uQyHCSme6V2IpoS9CisTSzDEsDx4B33fnSCepBHXSavGvJ1BXveqLoYYnsOlZoCy8l1wPXiZdTNsNGju14JBQQ==" saltValue="4qBNFvKR/5RXb/rmse+vt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X88" zoomScaleNormal="100" zoomScaleSheetLayoutView="55" workbookViewId="0">
      <selection activeCell="BI86" sqref="BI86"/>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Tx75sW1nWDIio53oYkXODitOT59OPg8ra2gmh+9wG8LiOgrfP3uiQzcTJYPfqAARQqv+KtnF2V4QBdxPs/ztwA==" saltValue="PHAyI1PcXFStl8y1y1XjM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29.19</v>
      </c>
      <c r="G47" s="12">
        <v>28.38</v>
      </c>
      <c r="H47" s="12">
        <v>26.69</v>
      </c>
      <c r="I47" s="12">
        <v>27.5</v>
      </c>
      <c r="J47" s="13">
        <v>30.17</v>
      </c>
    </row>
    <row r="48" spans="2:10" ht="57.75" customHeight="1" x14ac:dyDescent="0.2">
      <c r="B48" s="14"/>
      <c r="C48" s="1141" t="s">
        <v>4</v>
      </c>
      <c r="D48" s="1141"/>
      <c r="E48" s="1142"/>
      <c r="F48" s="15">
        <v>1.21</v>
      </c>
      <c r="G48" s="16">
        <v>2.4300000000000002</v>
      </c>
      <c r="H48" s="16">
        <v>4.68</v>
      </c>
      <c r="I48" s="16">
        <v>4.68</v>
      </c>
      <c r="J48" s="17">
        <v>3.85</v>
      </c>
    </row>
    <row r="49" spans="2:10" ht="57.75" customHeight="1" thickBot="1" x14ac:dyDescent="0.25">
      <c r="B49" s="18"/>
      <c r="C49" s="1143" t="s">
        <v>5</v>
      </c>
      <c r="D49" s="1143"/>
      <c r="E49" s="1144"/>
      <c r="F49" s="19" t="s">
        <v>531</v>
      </c>
      <c r="G49" s="20">
        <v>1.26</v>
      </c>
      <c r="H49" s="20">
        <v>2.39</v>
      </c>
      <c r="I49" s="20" t="s">
        <v>532</v>
      </c>
      <c r="J49" s="21">
        <v>1.18</v>
      </c>
    </row>
    <row r="50" spans="2:10" ht="13" x14ac:dyDescent="0.2"/>
  </sheetData>
  <sheetProtection algorithmName="SHA-512" hashValue="hlhKvCaS5BQF7yDucGQlaolJb0MQN+iXuXmY9IPIb2OyA2yG7DicIsbtbEADMm2fLcbMhqYZTK8+6Wv3JX+UoA==" saltValue="eDwB+r88YW6gNh0itotA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election activeCell="P27" sqref="P27:XFD27"/>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1.0900000000000001</v>
      </c>
      <c r="G34" s="33">
        <v>2.25</v>
      </c>
      <c r="H34" s="33">
        <v>4.47</v>
      </c>
      <c r="I34" s="33">
        <v>4.42</v>
      </c>
      <c r="J34" s="34">
        <v>3.84</v>
      </c>
      <c r="K34" s="22"/>
      <c r="L34" s="22"/>
      <c r="M34" s="22"/>
      <c r="N34" s="22"/>
      <c r="O34" s="22"/>
      <c r="P34" s="22"/>
    </row>
    <row r="35" spans="1:16" ht="39" customHeight="1" x14ac:dyDescent="0.2">
      <c r="A35" s="22"/>
      <c r="B35" s="35"/>
      <c r="C35" s="1145" t="s">
        <v>534</v>
      </c>
      <c r="D35" s="1146"/>
      <c r="E35" s="1147"/>
      <c r="F35" s="36" t="s">
        <v>488</v>
      </c>
      <c r="G35" s="37" t="s">
        <v>488</v>
      </c>
      <c r="H35" s="37" t="s">
        <v>488</v>
      </c>
      <c r="I35" s="37">
        <v>0.35</v>
      </c>
      <c r="J35" s="38">
        <v>1.18</v>
      </c>
      <c r="K35" s="22"/>
      <c r="L35" s="22"/>
      <c r="M35" s="22"/>
      <c r="N35" s="22"/>
      <c r="O35" s="22"/>
      <c r="P35" s="22"/>
    </row>
    <row r="36" spans="1:16" ht="39" customHeight="1" x14ac:dyDescent="0.2">
      <c r="A36" s="22"/>
      <c r="B36" s="35"/>
      <c r="C36" s="1145" t="s">
        <v>535</v>
      </c>
      <c r="D36" s="1146"/>
      <c r="E36" s="1147"/>
      <c r="F36" s="36" t="s">
        <v>488</v>
      </c>
      <c r="G36" s="37" t="s">
        <v>488</v>
      </c>
      <c r="H36" s="37" t="s">
        <v>488</v>
      </c>
      <c r="I36" s="37" t="s">
        <v>488</v>
      </c>
      <c r="J36" s="38">
        <v>0.37</v>
      </c>
      <c r="K36" s="22"/>
      <c r="L36" s="22"/>
      <c r="M36" s="22"/>
      <c r="N36" s="22"/>
      <c r="O36" s="22"/>
      <c r="P36" s="22"/>
    </row>
    <row r="37" spans="1:16" ht="39" customHeight="1" x14ac:dyDescent="0.2">
      <c r="A37" s="22"/>
      <c r="B37" s="35"/>
      <c r="C37" s="1145" t="s">
        <v>536</v>
      </c>
      <c r="D37" s="1146"/>
      <c r="E37" s="1147"/>
      <c r="F37" s="36">
        <v>0</v>
      </c>
      <c r="G37" s="37">
        <v>0</v>
      </c>
      <c r="H37" s="37">
        <v>0.05</v>
      </c>
      <c r="I37" s="37">
        <v>0.12</v>
      </c>
      <c r="J37" s="38">
        <v>0.31</v>
      </c>
      <c r="K37" s="22"/>
      <c r="L37" s="22"/>
      <c r="M37" s="22"/>
      <c r="N37" s="22"/>
      <c r="O37" s="22"/>
      <c r="P37" s="22"/>
    </row>
    <row r="38" spans="1:16" ht="39" customHeight="1" x14ac:dyDescent="0.2">
      <c r="A38" s="22"/>
      <c r="B38" s="35"/>
      <c r="C38" s="1145" t="s">
        <v>537</v>
      </c>
      <c r="D38" s="1146"/>
      <c r="E38" s="1147"/>
      <c r="F38" s="36">
        <v>0</v>
      </c>
      <c r="G38" s="37">
        <v>0</v>
      </c>
      <c r="H38" s="37">
        <v>0</v>
      </c>
      <c r="I38" s="37">
        <v>0</v>
      </c>
      <c r="J38" s="38">
        <v>0</v>
      </c>
      <c r="K38" s="22"/>
      <c r="L38" s="22"/>
      <c r="M38" s="22"/>
      <c r="N38" s="22"/>
      <c r="O38" s="22"/>
      <c r="P38" s="22"/>
    </row>
    <row r="39" spans="1:16" ht="39" customHeight="1" x14ac:dyDescent="0.2">
      <c r="A39" s="22"/>
      <c r="B39" s="35"/>
      <c r="C39" s="1145" t="s">
        <v>538</v>
      </c>
      <c r="D39" s="1146"/>
      <c r="E39" s="1147"/>
      <c r="F39" s="36">
        <v>0</v>
      </c>
      <c r="G39" s="37">
        <v>0</v>
      </c>
      <c r="H39" s="37">
        <v>0</v>
      </c>
      <c r="I39" s="37">
        <v>0</v>
      </c>
      <c r="J39" s="38">
        <v>0</v>
      </c>
      <c r="K39" s="22"/>
      <c r="L39" s="22"/>
      <c r="M39" s="22"/>
      <c r="N39" s="22"/>
      <c r="O39" s="22"/>
      <c r="P39" s="22"/>
    </row>
    <row r="40" spans="1:16" ht="39" customHeight="1" x14ac:dyDescent="0.2">
      <c r="A40" s="22"/>
      <c r="B40" s="35"/>
      <c r="C40" s="1145" t="s">
        <v>539</v>
      </c>
      <c r="D40" s="1146"/>
      <c r="E40" s="1147"/>
      <c r="F40" s="36">
        <v>0.27</v>
      </c>
      <c r="G40" s="37">
        <v>0.11</v>
      </c>
      <c r="H40" s="37">
        <v>0.22</v>
      </c>
      <c r="I40" s="37">
        <v>0.34</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541</v>
      </c>
      <c r="D43" s="1149"/>
      <c r="E43" s="1150"/>
      <c r="F43" s="41">
        <v>0.11</v>
      </c>
      <c r="G43" s="42">
        <v>0.17</v>
      </c>
      <c r="H43" s="42">
        <v>0.39</v>
      </c>
      <c r="I43" s="42">
        <v>0.27</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1Ix3jJDKJiJdGUVoql3vSjtDtpa4h2bwS4bmTQVkMgMrII9R3qja+8zFVAyrHa2Odi+gcoMpvToFIvpow4FNg==" saltValue="NHZo327qB5DJvGVu05p2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85" zoomScaleNormal="85" zoomScaleSheetLayoutView="55" workbookViewId="0">
      <selection activeCell="R63" sqref="R6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1177</v>
      </c>
      <c r="L45" s="60">
        <v>1156</v>
      </c>
      <c r="M45" s="60">
        <v>1149</v>
      </c>
      <c r="N45" s="60">
        <v>1167</v>
      </c>
      <c r="O45" s="61">
        <v>1057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186</v>
      </c>
      <c r="L48" s="64">
        <v>189</v>
      </c>
      <c r="M48" s="64">
        <v>191</v>
      </c>
      <c r="N48" s="64">
        <v>196</v>
      </c>
      <c r="O48" s="65">
        <v>210</v>
      </c>
      <c r="P48" s="48"/>
      <c r="Q48" s="48"/>
      <c r="R48" s="48"/>
      <c r="S48" s="48"/>
      <c r="T48" s="48"/>
      <c r="U48" s="48"/>
    </row>
    <row r="49" spans="1:21" ht="30.75" customHeight="1" x14ac:dyDescent="0.2">
      <c r="A49" s="48"/>
      <c r="B49" s="1155"/>
      <c r="C49" s="1156"/>
      <c r="D49" s="62"/>
      <c r="E49" s="1161" t="s">
        <v>14</v>
      </c>
      <c r="F49" s="1161"/>
      <c r="G49" s="1161"/>
      <c r="H49" s="1161"/>
      <c r="I49" s="1161"/>
      <c r="J49" s="1162"/>
      <c r="K49" s="63">
        <v>33</v>
      </c>
      <c r="L49" s="64">
        <v>36</v>
      </c>
      <c r="M49" s="64">
        <v>19</v>
      </c>
      <c r="N49" s="64">
        <v>13</v>
      </c>
      <c r="O49" s="65">
        <v>11</v>
      </c>
      <c r="P49" s="48"/>
      <c r="Q49" s="48"/>
      <c r="R49" s="48"/>
      <c r="S49" s="48"/>
      <c r="T49" s="48"/>
      <c r="U49" s="48"/>
    </row>
    <row r="50" spans="1:21" ht="30.75" customHeight="1" x14ac:dyDescent="0.2">
      <c r="A50" s="48"/>
      <c r="B50" s="1155"/>
      <c r="C50" s="1156"/>
      <c r="D50" s="62"/>
      <c r="E50" s="1161" t="s">
        <v>15</v>
      </c>
      <c r="F50" s="1161"/>
      <c r="G50" s="1161"/>
      <c r="H50" s="1161"/>
      <c r="I50" s="1161"/>
      <c r="J50" s="1162"/>
      <c r="K50" s="63">
        <v>19</v>
      </c>
      <c r="L50" s="64">
        <v>20</v>
      </c>
      <c r="M50" s="64">
        <v>20</v>
      </c>
      <c r="N50" s="64">
        <v>9</v>
      </c>
      <c r="O50" s="65">
        <v>7</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t="s">
        <v>488</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1075</v>
      </c>
      <c r="L52" s="64">
        <v>1049</v>
      </c>
      <c r="M52" s="64">
        <v>1018</v>
      </c>
      <c r="N52" s="64">
        <v>1002</v>
      </c>
      <c r="O52" s="65">
        <v>883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340</v>
      </c>
      <c r="L53" s="69">
        <v>352</v>
      </c>
      <c r="M53" s="69">
        <v>361</v>
      </c>
      <c r="N53" s="69">
        <v>383</v>
      </c>
      <c r="O53" s="70">
        <v>402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SnBuOFdQdx9Hrj+XILaxDqNnoprCUC32HJpO/reE+FTI6bKKyst0UfoK/ZMynLr6ZZ8InaExLHRUML1zspz4g==" saltValue="HXJxboxEv1Cw8ZTqi6qY8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0"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9632</v>
      </c>
      <c r="J41" s="356">
        <v>10166</v>
      </c>
      <c r="K41" s="356">
        <v>10504</v>
      </c>
      <c r="L41" s="356">
        <v>9984</v>
      </c>
      <c r="M41" s="357">
        <v>10112</v>
      </c>
    </row>
    <row r="42" spans="2:13" ht="27.75" customHeight="1" x14ac:dyDescent="0.2">
      <c r="B42" s="1186"/>
      <c r="C42" s="1187"/>
      <c r="D42" s="106"/>
      <c r="E42" s="1192" t="s">
        <v>32</v>
      </c>
      <c r="F42" s="1192"/>
      <c r="G42" s="1192"/>
      <c r="H42" s="1193"/>
      <c r="I42" s="358">
        <v>66</v>
      </c>
      <c r="J42" s="359">
        <v>46</v>
      </c>
      <c r="K42" s="359">
        <v>25</v>
      </c>
      <c r="L42" s="359">
        <v>17</v>
      </c>
      <c r="M42" s="360">
        <v>10</v>
      </c>
    </row>
    <row r="43" spans="2:13" ht="27.75" customHeight="1" x14ac:dyDescent="0.2">
      <c r="B43" s="1186"/>
      <c r="C43" s="1187"/>
      <c r="D43" s="106"/>
      <c r="E43" s="1192" t="s">
        <v>33</v>
      </c>
      <c r="F43" s="1192"/>
      <c r="G43" s="1192"/>
      <c r="H43" s="1193"/>
      <c r="I43" s="358">
        <v>1956</v>
      </c>
      <c r="J43" s="359">
        <v>1875</v>
      </c>
      <c r="K43" s="359">
        <v>1789</v>
      </c>
      <c r="L43" s="359">
        <v>1643</v>
      </c>
      <c r="M43" s="360">
        <v>1631</v>
      </c>
    </row>
    <row r="44" spans="2:13" ht="27.75" customHeight="1" x14ac:dyDescent="0.2">
      <c r="B44" s="1186"/>
      <c r="C44" s="1187"/>
      <c r="D44" s="106"/>
      <c r="E44" s="1192" t="s">
        <v>34</v>
      </c>
      <c r="F44" s="1192"/>
      <c r="G44" s="1192"/>
      <c r="H44" s="1193"/>
      <c r="I44" s="358">
        <v>130</v>
      </c>
      <c r="J44" s="359">
        <v>70</v>
      </c>
      <c r="K44" s="359">
        <v>58</v>
      </c>
      <c r="L44" s="359">
        <v>119</v>
      </c>
      <c r="M44" s="360">
        <v>122</v>
      </c>
    </row>
    <row r="45" spans="2:13" ht="27.75" customHeight="1" x14ac:dyDescent="0.2">
      <c r="B45" s="1186"/>
      <c r="C45" s="1187"/>
      <c r="D45" s="106"/>
      <c r="E45" s="1192" t="s">
        <v>35</v>
      </c>
      <c r="F45" s="1192"/>
      <c r="G45" s="1192"/>
      <c r="H45" s="1193"/>
      <c r="I45" s="358">
        <v>1337</v>
      </c>
      <c r="J45" s="359">
        <v>1332</v>
      </c>
      <c r="K45" s="359">
        <v>1294</v>
      </c>
      <c r="L45" s="359">
        <v>1272</v>
      </c>
      <c r="M45" s="360">
        <v>1259</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2685</v>
      </c>
      <c r="J50" s="359">
        <v>2377</v>
      </c>
      <c r="K50" s="359">
        <v>2693</v>
      </c>
      <c r="L50" s="359">
        <v>2848</v>
      </c>
      <c r="M50" s="360">
        <v>2891</v>
      </c>
    </row>
    <row r="51" spans="2:13" ht="27.75" customHeight="1" x14ac:dyDescent="0.2">
      <c r="B51" s="1186"/>
      <c r="C51" s="1187"/>
      <c r="D51" s="106"/>
      <c r="E51" s="1192" t="s">
        <v>42</v>
      </c>
      <c r="F51" s="1192"/>
      <c r="G51" s="1192"/>
      <c r="H51" s="1193"/>
      <c r="I51" s="358">
        <v>254</v>
      </c>
      <c r="J51" s="359">
        <v>195</v>
      </c>
      <c r="K51" s="359">
        <v>156</v>
      </c>
      <c r="L51" s="359">
        <v>104</v>
      </c>
      <c r="M51" s="360">
        <v>67</v>
      </c>
    </row>
    <row r="52" spans="2:13" ht="27.75" customHeight="1" x14ac:dyDescent="0.2">
      <c r="B52" s="1188"/>
      <c r="C52" s="1189"/>
      <c r="D52" s="106"/>
      <c r="E52" s="1192" t="s">
        <v>43</v>
      </c>
      <c r="F52" s="1192"/>
      <c r="G52" s="1192"/>
      <c r="H52" s="1193"/>
      <c r="I52" s="358">
        <v>8011</v>
      </c>
      <c r="J52" s="359">
        <v>8551</v>
      </c>
      <c r="K52" s="359">
        <v>8075</v>
      </c>
      <c r="L52" s="359">
        <v>8028</v>
      </c>
      <c r="M52" s="360">
        <v>7996</v>
      </c>
    </row>
    <row r="53" spans="2:13" ht="27.75" customHeight="1" thickBot="1" x14ac:dyDescent="0.25">
      <c r="B53" s="1199" t="s">
        <v>19</v>
      </c>
      <c r="C53" s="1200"/>
      <c r="D53" s="110"/>
      <c r="E53" s="1201" t="s">
        <v>44</v>
      </c>
      <c r="F53" s="1201"/>
      <c r="G53" s="1201"/>
      <c r="H53" s="1202"/>
      <c r="I53" s="361">
        <v>2172</v>
      </c>
      <c r="J53" s="362">
        <v>2367</v>
      </c>
      <c r="K53" s="362">
        <v>2747</v>
      </c>
      <c r="L53" s="362">
        <v>2054</v>
      </c>
      <c r="M53" s="363">
        <v>2178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ddorpZ3ZoXwbefARFWSdyF2wVR8LAUTawiARR26Pd6cTg4T258bRK8802DqgbwQ3rcWygruixfMiSq2sFQoQ==" saltValue="JFTNmEXFIeEqbu46wLI9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2" zoomScale="75" zoomScaleNormal="75" zoomScaleSheetLayoutView="100" workbookViewId="0">
      <selection activeCell="H58" sqref="H58"/>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1074</v>
      </c>
      <c r="G55" s="122">
        <v>1075</v>
      </c>
      <c r="H55" s="123">
        <v>1155</v>
      </c>
    </row>
    <row r="56" spans="2:8" ht="52.5" customHeight="1" x14ac:dyDescent="0.2">
      <c r="B56" s="124"/>
      <c r="C56" s="1213" t="s">
        <v>47</v>
      </c>
      <c r="D56" s="1213"/>
      <c r="E56" s="1214"/>
      <c r="F56" s="125">
        <v>689</v>
      </c>
      <c r="G56" s="125">
        <v>695</v>
      </c>
      <c r="H56" s="126">
        <v>717</v>
      </c>
    </row>
    <row r="57" spans="2:8" ht="53.25" customHeight="1" x14ac:dyDescent="0.2">
      <c r="B57" s="124"/>
      <c r="C57" s="1215" t="s">
        <v>48</v>
      </c>
      <c r="D57" s="1215"/>
      <c r="E57" s="1216"/>
      <c r="F57" s="127">
        <v>2312</v>
      </c>
      <c r="G57" s="127">
        <v>2459</v>
      </c>
      <c r="H57" s="128">
        <v>2349</v>
      </c>
    </row>
    <row r="58" spans="2:8" ht="45.75" customHeight="1" x14ac:dyDescent="0.2">
      <c r="B58" s="129"/>
      <c r="C58" s="1203" t="s">
        <v>554</v>
      </c>
      <c r="D58" s="1204"/>
      <c r="E58" s="1205"/>
      <c r="F58" s="130">
        <v>1397</v>
      </c>
      <c r="G58" s="130">
        <v>1398</v>
      </c>
      <c r="H58" s="131">
        <v>1370</v>
      </c>
    </row>
    <row r="59" spans="2:8" ht="45.75" customHeight="1" x14ac:dyDescent="0.2">
      <c r="B59" s="129"/>
      <c r="C59" s="1203" t="s">
        <v>555</v>
      </c>
      <c r="D59" s="1204"/>
      <c r="E59" s="1205"/>
      <c r="F59" s="130">
        <v>425</v>
      </c>
      <c r="G59" s="130">
        <v>493</v>
      </c>
      <c r="H59" s="131">
        <v>466</v>
      </c>
    </row>
    <row r="60" spans="2:8" ht="45.75" customHeight="1" x14ac:dyDescent="0.2">
      <c r="B60" s="129"/>
      <c r="C60" s="1203" t="s">
        <v>556</v>
      </c>
      <c r="D60" s="1204"/>
      <c r="E60" s="1205"/>
      <c r="F60" s="130">
        <v>102</v>
      </c>
      <c r="G60" s="130">
        <v>143</v>
      </c>
      <c r="H60" s="131">
        <v>183</v>
      </c>
    </row>
    <row r="61" spans="2:8" ht="45.75" customHeight="1" x14ac:dyDescent="0.2">
      <c r="B61" s="129"/>
      <c r="C61" s="1203" t="s">
        <v>557</v>
      </c>
      <c r="D61" s="1204"/>
      <c r="E61" s="1205"/>
      <c r="F61" s="130">
        <v>132</v>
      </c>
      <c r="G61" s="130">
        <v>138</v>
      </c>
      <c r="H61" s="131">
        <v>113</v>
      </c>
    </row>
    <row r="62" spans="2:8" ht="45.75" customHeight="1" thickBot="1" x14ac:dyDescent="0.25">
      <c r="B62" s="132"/>
      <c r="C62" s="1206" t="s">
        <v>558</v>
      </c>
      <c r="D62" s="1207"/>
      <c r="E62" s="1208"/>
      <c r="F62" s="133">
        <v>138</v>
      </c>
      <c r="G62" s="133">
        <v>138</v>
      </c>
      <c r="H62" s="134">
        <v>100</v>
      </c>
    </row>
    <row r="63" spans="2:8" ht="52.5" customHeight="1" thickBot="1" x14ac:dyDescent="0.25">
      <c r="B63" s="135"/>
      <c r="C63" s="1209" t="s">
        <v>49</v>
      </c>
      <c r="D63" s="1209"/>
      <c r="E63" s="1210"/>
      <c r="F63" s="136">
        <v>4074</v>
      </c>
      <c r="G63" s="136">
        <v>4229</v>
      </c>
      <c r="H63" s="137">
        <v>4222</v>
      </c>
    </row>
    <row r="64" spans="2:8" ht="13" x14ac:dyDescent="0.2"/>
  </sheetData>
  <sheetProtection algorithmName="SHA-512" hashValue="aDpmI7rkSZj21XN3n3E1yTH7RvzKzcdfk3VznPU0ZXCjezbSH2bWlH/YEa+JSdoTDvDO5Q7mhtKH4CgyhNnv6A==" saltValue="6JzrbpBGe4xSt4UIpS1L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263330</v>
      </c>
      <c r="E3" s="156"/>
      <c r="F3" s="157">
        <v>316937</v>
      </c>
      <c r="G3" s="158"/>
      <c r="H3" s="159"/>
    </row>
    <row r="4" spans="1:8" x14ac:dyDescent="0.2">
      <c r="A4" s="160"/>
      <c r="B4" s="161"/>
      <c r="C4" s="162"/>
      <c r="D4" s="163">
        <v>189411</v>
      </c>
      <c r="E4" s="164"/>
      <c r="F4" s="165">
        <v>199150</v>
      </c>
      <c r="G4" s="166"/>
      <c r="H4" s="167"/>
    </row>
    <row r="5" spans="1:8" x14ac:dyDescent="0.2">
      <c r="A5" s="148" t="s">
        <v>520</v>
      </c>
      <c r="B5" s="153"/>
      <c r="C5" s="154"/>
      <c r="D5" s="155">
        <v>350008</v>
      </c>
      <c r="E5" s="156"/>
      <c r="F5" s="157">
        <v>332350</v>
      </c>
      <c r="G5" s="158"/>
      <c r="H5" s="159"/>
    </row>
    <row r="6" spans="1:8" x14ac:dyDescent="0.2">
      <c r="A6" s="160"/>
      <c r="B6" s="161"/>
      <c r="C6" s="162"/>
      <c r="D6" s="163">
        <v>251958</v>
      </c>
      <c r="E6" s="164"/>
      <c r="F6" s="165">
        <v>200453</v>
      </c>
      <c r="G6" s="166"/>
      <c r="H6" s="167"/>
    </row>
    <row r="7" spans="1:8" x14ac:dyDescent="0.2">
      <c r="A7" s="148" t="s">
        <v>521</v>
      </c>
      <c r="B7" s="153"/>
      <c r="C7" s="154"/>
      <c r="D7" s="155">
        <v>455848</v>
      </c>
      <c r="E7" s="156"/>
      <c r="F7" s="157">
        <v>362690</v>
      </c>
      <c r="G7" s="158"/>
      <c r="H7" s="159"/>
    </row>
    <row r="8" spans="1:8" x14ac:dyDescent="0.2">
      <c r="A8" s="160"/>
      <c r="B8" s="161"/>
      <c r="C8" s="162"/>
      <c r="D8" s="163">
        <v>145471</v>
      </c>
      <c r="E8" s="164"/>
      <c r="F8" s="165">
        <v>172580</v>
      </c>
      <c r="G8" s="166"/>
      <c r="H8" s="167"/>
    </row>
    <row r="9" spans="1:8" x14ac:dyDescent="0.2">
      <c r="A9" s="148" t="s">
        <v>522</v>
      </c>
      <c r="B9" s="153"/>
      <c r="C9" s="154"/>
      <c r="D9" s="155">
        <v>185567</v>
      </c>
      <c r="E9" s="156"/>
      <c r="F9" s="157">
        <v>296093</v>
      </c>
      <c r="G9" s="158"/>
      <c r="H9" s="159"/>
    </row>
    <row r="10" spans="1:8" x14ac:dyDescent="0.2">
      <c r="A10" s="160"/>
      <c r="B10" s="161"/>
      <c r="C10" s="162"/>
      <c r="D10" s="163">
        <v>117775</v>
      </c>
      <c r="E10" s="164"/>
      <c r="F10" s="165">
        <v>140545</v>
      </c>
      <c r="G10" s="166"/>
      <c r="H10" s="167"/>
    </row>
    <row r="11" spans="1:8" x14ac:dyDescent="0.2">
      <c r="A11" s="148" t="s">
        <v>523</v>
      </c>
      <c r="B11" s="153"/>
      <c r="C11" s="154"/>
      <c r="D11" s="155">
        <v>331044</v>
      </c>
      <c r="E11" s="156"/>
      <c r="F11" s="157">
        <v>308655</v>
      </c>
      <c r="G11" s="158"/>
      <c r="H11" s="159"/>
    </row>
    <row r="12" spans="1:8" x14ac:dyDescent="0.2">
      <c r="A12" s="160"/>
      <c r="B12" s="161"/>
      <c r="C12" s="168"/>
      <c r="D12" s="163">
        <v>261109</v>
      </c>
      <c r="E12" s="164"/>
      <c r="F12" s="165">
        <v>169887</v>
      </c>
      <c r="G12" s="166"/>
      <c r="H12" s="167"/>
    </row>
    <row r="13" spans="1:8" x14ac:dyDescent="0.2">
      <c r="A13" s="148"/>
      <c r="B13" s="153"/>
      <c r="C13" s="169"/>
      <c r="D13" s="170">
        <v>317159</v>
      </c>
      <c r="E13" s="171"/>
      <c r="F13" s="172">
        <v>323345</v>
      </c>
      <c r="G13" s="173"/>
      <c r="H13" s="159"/>
    </row>
    <row r="14" spans="1:8" x14ac:dyDescent="0.2">
      <c r="A14" s="160"/>
      <c r="B14" s="161"/>
      <c r="C14" s="162"/>
      <c r="D14" s="163">
        <v>193145</v>
      </c>
      <c r="E14" s="164"/>
      <c r="F14" s="165">
        <v>176523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1.21</v>
      </c>
      <c r="C19" s="174">
        <f>ROUND(VALUE(SUBSTITUTE(実質収支比率等に係る経年分析!G$48,"▲","-")),2)</f>
        <v>2.4300000000000002</v>
      </c>
      <c r="D19" s="174">
        <f>ROUND(VALUE(SUBSTITUTE(実質収支比率等に係る経年分析!H$48,"▲","-")),2)</f>
        <v>4.68</v>
      </c>
      <c r="E19" s="174">
        <f>ROUND(VALUE(SUBSTITUTE(実質収支比率等に係る経年分析!I$48,"▲","-")),2)</f>
        <v>4.68</v>
      </c>
      <c r="F19" s="174">
        <f>ROUND(VALUE(SUBSTITUTE(実質収支比率等に係る経年分析!J$48,"▲","-")),2)</f>
        <v>3.85</v>
      </c>
    </row>
    <row r="20" spans="1:11" x14ac:dyDescent="0.2">
      <c r="A20" s="174" t="s">
        <v>53</v>
      </c>
      <c r="B20" s="174">
        <f>ROUND(VALUE(SUBSTITUTE(実質収支比率等に係る経年分析!F$47,"▲","-")),2)</f>
        <v>29.19</v>
      </c>
      <c r="C20" s="174">
        <f>ROUND(VALUE(SUBSTITUTE(実質収支比率等に係る経年分析!G$47,"▲","-")),2)</f>
        <v>28.38</v>
      </c>
      <c r="D20" s="174">
        <f>ROUND(VALUE(SUBSTITUTE(実質収支比率等に係る経年分析!H$47,"▲","-")),2)</f>
        <v>26.69</v>
      </c>
      <c r="E20" s="174">
        <f>ROUND(VALUE(SUBSTITUTE(実質収支比率等に係る経年分析!I$47,"▲","-")),2)</f>
        <v>27.5</v>
      </c>
      <c r="F20" s="174">
        <f>ROUND(VALUE(SUBSTITUTE(実質収支比率等に係る経年分析!J$47,"▲","-")),2)</f>
        <v>30.17</v>
      </c>
    </row>
    <row r="21" spans="1:11" x14ac:dyDescent="0.2">
      <c r="A21" s="174" t="s">
        <v>54</v>
      </c>
      <c r="B21" s="174">
        <f>IF(ISNUMBER(VALUE(SUBSTITUTE(実質収支比率等に係る経年分析!F$49,"▲","-"))),ROUND(VALUE(SUBSTITUTE(実質収支比率等に係る経年分析!F$49,"▲","-")),2),NA())</f>
        <v>-1.78</v>
      </c>
      <c r="C21" s="174">
        <f>IF(ISNUMBER(VALUE(SUBSTITUTE(実質収支比率等に係る経年分析!G$49,"▲","-"))),ROUND(VALUE(SUBSTITUTE(実質収支比率等に係る経年分析!G$49,"▲","-")),2),NA())</f>
        <v>1.26</v>
      </c>
      <c r="D21" s="174">
        <f>IF(ISNUMBER(VALUE(SUBSTITUTE(実質収支比率等に係る経年分析!H$49,"▲","-"))),ROUND(VALUE(SUBSTITUTE(実質収支比率等に係る経年分析!H$49,"▲","-")),2),NA())</f>
        <v>2.39</v>
      </c>
      <c r="E21" s="174">
        <f>IF(ISNUMBER(VALUE(SUBSTITUTE(実質収支比率等に係る経年分析!I$49,"▲","-"))),ROUND(VALUE(SUBSTITUTE(実質収支比率等に係る経年分析!I$49,"▲","-")),2),NA())</f>
        <v>-0.13</v>
      </c>
      <c r="F21" s="174">
        <f>IF(ISNUMBER(VALUE(SUBSTITUTE(実質収支比率等に係る経年分析!J$49,"▲","-"))),ROUND(VALUE(SUBSTITUTE(実質収支比率等に係る経年分析!J$49,"▲","-")),2),NA())</f>
        <v>1.18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君谷診療所特別会計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0.37</v>
      </c>
    </row>
    <row r="35" spans="1:16" x14ac:dyDescent="0.2">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1.0900000000000001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1075</v>
      </c>
      <c r="E42" s="176"/>
      <c r="F42" s="176"/>
      <c r="G42" s="176">
        <f>'実質公債費比率（分子）の構造'!L$52</f>
        <v>1049</v>
      </c>
      <c r="H42" s="176"/>
      <c r="I42" s="176"/>
      <c r="J42" s="176">
        <f>'実質公債費比率（分子）の構造'!M$52</f>
        <v>1018</v>
      </c>
      <c r="K42" s="176"/>
      <c r="L42" s="176"/>
      <c r="M42" s="176">
        <f>'実質公債費比率（分子）の構造'!N$52</f>
        <v>1002</v>
      </c>
      <c r="N42" s="176"/>
      <c r="O42" s="176"/>
      <c r="P42" s="176">
        <f>'実質公債費比率（分子）の構造'!O$52</f>
        <v>883</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2">
      <c r="A44" s="176" t="s">
        <v>62</v>
      </c>
      <c r="B44" s="176">
        <f>'実質公債費比率（分子）の構造'!K$50</f>
        <v>19</v>
      </c>
      <c r="C44" s="176"/>
      <c r="D44" s="176"/>
      <c r="E44" s="176">
        <f>'実質公債費比率（分子）の構造'!L$50</f>
        <v>20</v>
      </c>
      <c r="F44" s="176"/>
      <c r="G44" s="176"/>
      <c r="H44" s="176">
        <f>'実質公債費比率（分子）の構造'!M$50</f>
        <v>20</v>
      </c>
      <c r="I44" s="176"/>
      <c r="J44" s="176"/>
      <c r="K44" s="176">
        <f>'実質公債費比率（分子）の構造'!N$50</f>
        <v>9</v>
      </c>
      <c r="L44" s="176"/>
      <c r="M44" s="176"/>
      <c r="N44" s="176">
        <f>'実質公債費比率（分子）の構造'!O$50</f>
        <v>7</v>
      </c>
      <c r="O44" s="176"/>
      <c r="P44" s="176"/>
    </row>
    <row r="45" spans="1:16" x14ac:dyDescent="0.2">
      <c r="A45" s="176" t="s">
        <v>63</v>
      </c>
      <c r="B45" s="176">
        <f>'実質公債費比率（分子）の構造'!K$49</f>
        <v>33</v>
      </c>
      <c r="C45" s="176"/>
      <c r="D45" s="176"/>
      <c r="E45" s="176">
        <f>'実質公債費比率（分子）の構造'!L$49</f>
        <v>36</v>
      </c>
      <c r="F45" s="176"/>
      <c r="G45" s="176"/>
      <c r="H45" s="176">
        <f>'実質公債費比率（分子）の構造'!M$49</f>
        <v>19</v>
      </c>
      <c r="I45" s="176"/>
      <c r="J45" s="176"/>
      <c r="K45" s="176">
        <f>'実質公債費比率（分子）の構造'!N$49</f>
        <v>13</v>
      </c>
      <c r="L45" s="176"/>
      <c r="M45" s="176"/>
      <c r="N45" s="176">
        <f>'実質公債費比率（分子）の構造'!O$49</f>
        <v>11</v>
      </c>
      <c r="O45" s="176"/>
      <c r="P45" s="176"/>
    </row>
    <row r="46" spans="1:16" x14ac:dyDescent="0.2">
      <c r="A46" s="176" t="s">
        <v>64</v>
      </c>
      <c r="B46" s="176">
        <f>'実質公債費比率（分子）の構造'!K$48</f>
        <v>186</v>
      </c>
      <c r="C46" s="176"/>
      <c r="D46" s="176"/>
      <c r="E46" s="176">
        <f>'実質公債費比率（分子）の構造'!L$48</f>
        <v>189</v>
      </c>
      <c r="F46" s="176"/>
      <c r="G46" s="176"/>
      <c r="H46" s="176">
        <f>'実質公債費比率（分子）の構造'!M$48</f>
        <v>191</v>
      </c>
      <c r="I46" s="176"/>
      <c r="J46" s="176"/>
      <c r="K46" s="176">
        <f>'実質公債費比率（分子）の構造'!N$48</f>
        <v>196</v>
      </c>
      <c r="L46" s="176"/>
      <c r="M46" s="176"/>
      <c r="N46" s="176">
        <f>'実質公債費比率（分子）の構造'!O$48</f>
        <v>210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1177</v>
      </c>
      <c r="C49" s="176"/>
      <c r="D49" s="176"/>
      <c r="E49" s="176">
        <f>'実質公債費比率（分子）の構造'!L$45</f>
        <v>1156</v>
      </c>
      <c r="F49" s="176"/>
      <c r="G49" s="176"/>
      <c r="H49" s="176">
        <f>'実質公債費比率（分子）の構造'!M$45</f>
        <v>1149</v>
      </c>
      <c r="I49" s="176"/>
      <c r="J49" s="176"/>
      <c r="K49" s="176">
        <f>'実質公債費比率（分子）の構造'!N$45</f>
        <v>1167</v>
      </c>
      <c r="L49" s="176"/>
      <c r="M49" s="176"/>
      <c r="N49" s="176">
        <f>'実質公債費比率（分子）の構造'!O$45</f>
        <v>1057</v>
      </c>
      <c r="O49" s="176"/>
      <c r="P49" s="176"/>
    </row>
    <row r="50" spans="1:16" x14ac:dyDescent="0.2">
      <c r="A50" s="176" t="s">
        <v>67</v>
      </c>
      <c r="B50" s="176" t="e">
        <f>NA()</f>
        <v>#N/A</v>
      </c>
      <c r="C50" s="176">
        <f>IF(ISNUMBER('実質公債費比率（分子）の構造'!K$53),'実質公債費比率（分子）の構造'!K$53,NA())</f>
        <v>340</v>
      </c>
      <c r="D50" s="176" t="e">
        <f>NA()</f>
        <v>#N/A</v>
      </c>
      <c r="E50" s="176" t="e">
        <f>NA()</f>
        <v>#N/A</v>
      </c>
      <c r="F50" s="176">
        <f>IF(ISNUMBER('実質公債費比率（分子）の構造'!L$53),'実質公債費比率（分子）の構造'!L$53,NA())</f>
        <v>352</v>
      </c>
      <c r="G50" s="176" t="e">
        <f>NA()</f>
        <v>#N/A</v>
      </c>
      <c r="H50" s="176" t="e">
        <f>NA()</f>
        <v>#N/A</v>
      </c>
      <c r="I50" s="176">
        <f>IF(ISNUMBER('実質公債費比率（分子）の構造'!M$53),'実質公債費比率（分子）の構造'!M$53,NA())</f>
        <v>361</v>
      </c>
      <c r="J50" s="176" t="e">
        <f>NA()</f>
        <v>#N/A</v>
      </c>
      <c r="K50" s="176" t="e">
        <f>NA()</f>
        <v>#N/A</v>
      </c>
      <c r="L50" s="176">
        <f>IF(ISNUMBER('実質公債費比率（分子）の構造'!N$53),'実質公債費比率（分子）の構造'!N$53,NA())</f>
        <v>383</v>
      </c>
      <c r="M50" s="176" t="e">
        <f>NA()</f>
        <v>#N/A</v>
      </c>
      <c r="N50" s="176" t="e">
        <f>NA()</f>
        <v>#N/A</v>
      </c>
      <c r="O50" s="176">
        <f>IF(ISNUMBER('実質公債費比率（分子）の構造'!O$53),'実質公債費比率（分子）の構造'!O$53,NA())</f>
        <v>402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8011</v>
      </c>
      <c r="E56" s="175"/>
      <c r="F56" s="175"/>
      <c r="G56" s="175">
        <f>'将来負担比率（分子）の構造'!J$52</f>
        <v>8551</v>
      </c>
      <c r="H56" s="175"/>
      <c r="I56" s="175"/>
      <c r="J56" s="175">
        <f>'将来負担比率（分子）の構造'!K$52</f>
        <v>8075</v>
      </c>
      <c r="K56" s="175"/>
      <c r="L56" s="175"/>
      <c r="M56" s="175">
        <f>'将来負担比率（分子）の構造'!L$52</f>
        <v>8028</v>
      </c>
      <c r="N56" s="175"/>
      <c r="O56" s="175"/>
      <c r="P56" s="175">
        <f>'将来負担比率（分子）の構造'!M$52</f>
        <v>7996</v>
      </c>
    </row>
    <row r="57" spans="1:16" x14ac:dyDescent="0.2">
      <c r="A57" s="175" t="s">
        <v>42</v>
      </c>
      <c r="B57" s="175"/>
      <c r="C57" s="175"/>
      <c r="D57" s="175">
        <f>'将来負担比率（分子）の構造'!I$51</f>
        <v>254</v>
      </c>
      <c r="E57" s="175"/>
      <c r="F57" s="175"/>
      <c r="G57" s="175">
        <f>'将来負担比率（分子）の構造'!J$51</f>
        <v>195</v>
      </c>
      <c r="H57" s="175"/>
      <c r="I57" s="175"/>
      <c r="J57" s="175">
        <f>'将来負担比率（分子）の構造'!K$51</f>
        <v>156</v>
      </c>
      <c r="K57" s="175"/>
      <c r="L57" s="175"/>
      <c r="M57" s="175">
        <f>'将来負担比率（分子）の構造'!L$51</f>
        <v>104</v>
      </c>
      <c r="N57" s="175"/>
      <c r="O57" s="175"/>
      <c r="P57" s="175">
        <f>'将来負担比率（分子）の構造'!M$51</f>
        <v>67</v>
      </c>
    </row>
    <row r="58" spans="1:16" x14ac:dyDescent="0.2">
      <c r="A58" s="175" t="s">
        <v>41</v>
      </c>
      <c r="B58" s="175"/>
      <c r="C58" s="175"/>
      <c r="D58" s="175">
        <f>'将来負担比率（分子）の構造'!I$50</f>
        <v>2685</v>
      </c>
      <c r="E58" s="175"/>
      <c r="F58" s="175"/>
      <c r="G58" s="175">
        <f>'将来負担比率（分子）の構造'!J$50</f>
        <v>2377</v>
      </c>
      <c r="H58" s="175"/>
      <c r="I58" s="175"/>
      <c r="J58" s="175">
        <f>'将来負担比率（分子）の構造'!K$50</f>
        <v>2693</v>
      </c>
      <c r="K58" s="175"/>
      <c r="L58" s="175"/>
      <c r="M58" s="175">
        <f>'将来負担比率（分子）の構造'!L$50</f>
        <v>2848</v>
      </c>
      <c r="N58" s="175"/>
      <c r="O58" s="175"/>
      <c r="P58" s="175">
        <f>'将来負担比率（分子）の構造'!M$50</f>
        <v>2891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1337</v>
      </c>
      <c r="C62" s="175"/>
      <c r="D62" s="175"/>
      <c r="E62" s="175">
        <f>'将来負担比率（分子）の構造'!J$45</f>
        <v>1332</v>
      </c>
      <c r="F62" s="175"/>
      <c r="G62" s="175"/>
      <c r="H62" s="175">
        <f>'将来負担比率（分子）の構造'!K$45</f>
        <v>1294</v>
      </c>
      <c r="I62" s="175"/>
      <c r="J62" s="175"/>
      <c r="K62" s="175">
        <f>'将来負担比率（分子）の構造'!L$45</f>
        <v>1272</v>
      </c>
      <c r="L62" s="175"/>
      <c r="M62" s="175"/>
      <c r="N62" s="175">
        <f>'将来負担比率（分子）の構造'!M$45</f>
        <v>1259</v>
      </c>
      <c r="O62" s="175"/>
      <c r="P62" s="175"/>
    </row>
    <row r="63" spans="1:16" x14ac:dyDescent="0.2">
      <c r="A63" s="175" t="s">
        <v>34</v>
      </c>
      <c r="B63" s="175">
        <f>'将来負担比率（分子）の構造'!I$44</f>
        <v>130</v>
      </c>
      <c r="C63" s="175"/>
      <c r="D63" s="175"/>
      <c r="E63" s="175">
        <f>'将来負担比率（分子）の構造'!J$44</f>
        <v>70</v>
      </c>
      <c r="F63" s="175"/>
      <c r="G63" s="175"/>
      <c r="H63" s="175">
        <f>'将来負担比率（分子）の構造'!K$44</f>
        <v>58</v>
      </c>
      <c r="I63" s="175"/>
      <c r="J63" s="175"/>
      <c r="K63" s="175">
        <f>'将来負担比率（分子）の構造'!L$44</f>
        <v>119</v>
      </c>
      <c r="L63" s="175"/>
      <c r="M63" s="175"/>
      <c r="N63" s="175">
        <f>'将来負担比率（分子）の構造'!M$44</f>
        <v>122</v>
      </c>
      <c r="O63" s="175"/>
      <c r="P63" s="175"/>
    </row>
    <row r="64" spans="1:16" x14ac:dyDescent="0.2">
      <c r="A64" s="175" t="s">
        <v>33</v>
      </c>
      <c r="B64" s="175">
        <f>'将来負担比率（分子）の構造'!I$43</f>
        <v>1956</v>
      </c>
      <c r="C64" s="175"/>
      <c r="D64" s="175"/>
      <c r="E64" s="175">
        <f>'将来負担比率（分子）の構造'!J$43</f>
        <v>1875</v>
      </c>
      <c r="F64" s="175"/>
      <c r="G64" s="175"/>
      <c r="H64" s="175">
        <f>'将来負担比率（分子）の構造'!K$43</f>
        <v>1789</v>
      </c>
      <c r="I64" s="175"/>
      <c r="J64" s="175"/>
      <c r="K64" s="175">
        <f>'将来負担比率（分子）の構造'!L$43</f>
        <v>1643</v>
      </c>
      <c r="L64" s="175"/>
      <c r="M64" s="175"/>
      <c r="N64" s="175">
        <f>'将来負担比率（分子）の構造'!M$43</f>
        <v>1631</v>
      </c>
      <c r="O64" s="175"/>
      <c r="P64" s="175"/>
    </row>
    <row r="65" spans="1:16" x14ac:dyDescent="0.2">
      <c r="A65" s="175" t="s">
        <v>32</v>
      </c>
      <c r="B65" s="175">
        <f>'将来負担比率（分子）の構造'!I$42</f>
        <v>66</v>
      </c>
      <c r="C65" s="175"/>
      <c r="D65" s="175"/>
      <c r="E65" s="175">
        <f>'将来負担比率（分子）の構造'!J$42</f>
        <v>46</v>
      </c>
      <c r="F65" s="175"/>
      <c r="G65" s="175"/>
      <c r="H65" s="175">
        <f>'将来負担比率（分子）の構造'!K$42</f>
        <v>25</v>
      </c>
      <c r="I65" s="175"/>
      <c r="J65" s="175"/>
      <c r="K65" s="175">
        <f>'将来負担比率（分子）の構造'!L$42</f>
        <v>17</v>
      </c>
      <c r="L65" s="175"/>
      <c r="M65" s="175"/>
      <c r="N65" s="175">
        <f>'将来負担比率（分子）の構造'!M$42</f>
        <v>10</v>
      </c>
      <c r="O65" s="175"/>
      <c r="P65" s="175"/>
    </row>
    <row r="66" spans="1:16" x14ac:dyDescent="0.2">
      <c r="A66" s="175" t="s">
        <v>31</v>
      </c>
      <c r="B66" s="175">
        <f>'将来負担比率（分子）の構造'!I$41</f>
        <v>9632</v>
      </c>
      <c r="C66" s="175"/>
      <c r="D66" s="175"/>
      <c r="E66" s="175">
        <f>'将来負担比率（分子）の構造'!J$41</f>
        <v>10166</v>
      </c>
      <c r="F66" s="175"/>
      <c r="G66" s="175"/>
      <c r="H66" s="175">
        <f>'将来負担比率（分子）の構造'!K$41</f>
        <v>10504</v>
      </c>
      <c r="I66" s="175"/>
      <c r="J66" s="175"/>
      <c r="K66" s="175">
        <f>'将来負担比率（分子）の構造'!L$41</f>
        <v>9984</v>
      </c>
      <c r="L66" s="175"/>
      <c r="M66" s="175"/>
      <c r="N66" s="175">
        <f>'将来負担比率（分子）の構造'!M$41</f>
        <v>10112</v>
      </c>
      <c r="O66" s="175"/>
      <c r="P66" s="175"/>
    </row>
    <row r="67" spans="1:16" x14ac:dyDescent="0.2">
      <c r="A67" s="175" t="s">
        <v>71</v>
      </c>
      <c r="B67" s="175" t="e">
        <f>NA()</f>
        <v>#N/A</v>
      </c>
      <c r="C67" s="175">
        <f>IF(ISNUMBER('将来負担比率（分子）の構造'!I$53), IF('将来負担比率（分子）の構造'!I$53 &lt; 0, 0, '将来負担比率（分子）の構造'!I$53), NA())</f>
        <v>2172</v>
      </c>
      <c r="D67" s="175" t="e">
        <f>NA()</f>
        <v>#N/A</v>
      </c>
      <c r="E67" s="175" t="e">
        <f>NA()</f>
        <v>#N/A</v>
      </c>
      <c r="F67" s="175">
        <f>IF(ISNUMBER('将来負担比率（分子）の構造'!J$53), IF('将来負担比率（分子）の構造'!J$53 &lt; 0, 0, '将来負担比率（分子）の構造'!J$53), NA())</f>
        <v>2367</v>
      </c>
      <c r="G67" s="175" t="e">
        <f>NA()</f>
        <v>#N/A</v>
      </c>
      <c r="H67" s="175" t="e">
        <f>NA()</f>
        <v>#N/A</v>
      </c>
      <c r="I67" s="175">
        <f>IF(ISNUMBER('将来負担比率（分子）の構造'!K$53), IF('将来負担比率（分子）の構造'!K$53 &lt; 0, 0, '将来負担比率（分子）の構造'!K$53), NA())</f>
        <v>2747</v>
      </c>
      <c r="J67" s="175" t="e">
        <f>NA()</f>
        <v>#N/A</v>
      </c>
      <c r="K67" s="175" t="e">
        <f>NA()</f>
        <v>#N/A</v>
      </c>
      <c r="L67" s="175">
        <f>IF(ISNUMBER('将来負担比率（分子）の構造'!L$53), IF('将来負担比率（分子）の構造'!L$53 &lt; 0, 0, '将来負担比率（分子）の構造'!L$53), NA())</f>
        <v>2054</v>
      </c>
      <c r="M67" s="175" t="e">
        <f>NA()</f>
        <v>#N/A</v>
      </c>
      <c r="N67" s="175" t="e">
        <f>NA()</f>
        <v>#N/A</v>
      </c>
      <c r="O67" s="175">
        <f>IF(ISNUMBER('将来負担比率（分子）の構造'!M$53), IF('将来負担比率（分子）の構造'!M$53 &lt; 0, 0, '将来負担比率（分子）の構造'!M$53), NA())</f>
        <v>2178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1074</v>
      </c>
      <c r="C72" s="179">
        <f>基金残高に係る経年分析!G55</f>
        <v>1075</v>
      </c>
      <c r="D72" s="179">
        <f>基金残高に係る経年分析!H55</f>
        <v>1155</v>
      </c>
    </row>
    <row r="73" spans="1:16" x14ac:dyDescent="0.2">
      <c r="A73" s="178" t="s">
        <v>74</v>
      </c>
      <c r="B73" s="179">
        <f>基金残高に係る経年分析!F56</f>
        <v>689</v>
      </c>
      <c r="C73" s="179">
        <f>基金残高に係る経年分析!G56</f>
        <v>695</v>
      </c>
      <c r="D73" s="179">
        <f>基金残高に係る経年分析!H56</f>
        <v>717</v>
      </c>
    </row>
    <row r="74" spans="1:16" x14ac:dyDescent="0.2">
      <c r="A74" s="178" t="s">
        <v>75</v>
      </c>
      <c r="B74" s="179">
        <f>基金残高に係る経年分析!F57</f>
        <v>2312</v>
      </c>
      <c r="C74" s="179">
        <f>基金残高に係る経年分析!G57</f>
        <v>2459</v>
      </c>
      <c r="D74" s="179">
        <f>基金残高に係る経年分析!H57</f>
        <v>2349</v>
      </c>
    </row>
  </sheetData>
  <sheetProtection algorithmName="SHA-512" hashValue="eCsr+HL1L7cQWZRi0OsaTfbN/n99eMqrLpFK73s+xFp8V/6ngWkQQjZMR65ln+TLtLiJKm+nyCKm3t7TlXnnvA==" saltValue="4Q0ugigfzmc4Cmz32JQly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2025-03-11T08:04:05Z</cp:lastPrinted>
  <dcterms:created xsi:type="dcterms:W3CDTF">2025-02-19T04:05:43Z</dcterms:created>
  <dcterms:modified xsi:type="dcterms:W3CDTF">2025-03-19T06:46:42Z</dcterms:modified>
  <cp:category/>
</cp:coreProperties>
</file>