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nakaura\Desktop\"/>
    </mc:Choice>
  </mc:AlternateContent>
  <xr:revisionPtr revIDLastSave="0" documentId="8_{DEB1F110-8CB7-4DF6-90EB-A58F86D3280D}" xr6:coauthVersionLast="44" xr6:coauthVersionMax="44" xr10:uidLastSave="{00000000-0000-0000-0000-000000000000}"/>
  <bookViews>
    <workbookView xWindow="-120" yWindow="-120" windowWidth="19440" windowHeight="156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<sst xmlns="http://schemas.openxmlformats.org/spreadsheetml/2006/main" count="1175" uniqueCount="602">
  <si>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</si>
  <si>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</si>
  <si>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</si>
  <si>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</si>
  <si>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</si>
  <si>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</si>
  <si>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</si>
  <si>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</si>
  <si>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</si>
  <si>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</si>
  <si>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</si>
  <si>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</si>
  <si>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</si>
  <si>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</si>
  <si>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</si>
  <si>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</si>
  <si>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</si>
  <si>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</si>
  <si>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</si>
  <si>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</si>
  <si>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</si>
  <si>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</si>
  <si>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</si>
  <si>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</si>
  <si>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</si>
  <si>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</si>
  <si>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</si>
  <si>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</si>
  <si>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</si>
  <si>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</si>
  <si>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</si>
  <si>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</si>
  <si>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</si>
  <si>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</si>
  <si>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</si>
  <si>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</si>
  <si>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</si>
  <si>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</si>
  <si>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</si>
  <si>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</si>
  <si>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</si>
  <si>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</si>
  <si>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</si>
  <si>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</si>
  <si>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</si>
  <si>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</si>
  <si>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</si>
  <si>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</si>
  <si>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</si>
  <si>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</si>
  <si>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</si>
  <si>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</si>
  <si>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</si>
  <si>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</si>
  <si>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</si>
  <si>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</si>
  <si>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</si>
  <si>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</si>
  <si>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</si>
  <si>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</si>
  <si>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</si>
  <si>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</si>
  <si>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</si>
  <si>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</si>
  <si>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</si>
  <si>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</si>
  <si>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</si>
  <si>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</si>
  <si>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</si>
  <si>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</si>
  <si>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</si>
  <si>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</si>
  <si>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</si>
  <si>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</si>
  <si>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</si>
  <si>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</si>
  <si>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</si>
  <si>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</si>
  <si>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</si>
  <si>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</si>
  <si>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</si>
  <si>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</si>
  <si>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</si>
  <si>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</si>
  <si>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</si>
  <si>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</si>
  <si>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</si>
  <si>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</si>
  <si>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</si>
  <si>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</si>
  <si>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</si>
  <si>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</si>
  <si>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</si>
  <si>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</si>
  <si>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</si>
  <si>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</si>
  <si>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</si>
  <si>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</si>
  <si>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</si>
  <si>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</si>
  <si>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</si>
  <si>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</si>
  <si>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</si>
  <si>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</si>
  <si>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</si>
  <si>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</si>
  <si>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</si>
  <si>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</si>
  <si>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</si>
  <si>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</si>
  <si>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</si>
  <si>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</si>
  <si>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</si>
  <si>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</si>
  <si>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</si>
  <si>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</si>
  <si>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</si>
  <si>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</si>
  <si>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</si>
  <si>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</si>
  <si>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</si>
  <si>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</si>
  <si>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</si>
  <si>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</si>
  <si>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</si>
  <si>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</si>
  <si>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</si>
  <si>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</si>
  <si>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</si>
  <si>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</si>
  <si>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</si>
  <si>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</si>
  <si>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</si>
  <si>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</si>
  <si>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</si>
  <si>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</si>
  <si>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</si>
  <si>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</si>
  <si>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</si>
  <si>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</si>
  <si>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</si>
  <si>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</si>
  <si>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</si>
  <si>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</si>
  <si>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</si>
  <si>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</si>
  <si>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</si>
  <si>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</si>
  <si>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</si>
  <si>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</si>
  <si>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</si>
  <si>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</si>
  <si>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</si>
  <si>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</si>
  <si>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</si>
  <si>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</si>
  <si>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</si>
  <si>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</si>
  <si>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</si>
  <si>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</si>
  <si>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</si>
  <si>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</si>
  <si>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</si>
  <si>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</si>
  <si>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</si>
  <si>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</si>
  <si>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</si>
  <si>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</si>
  <si>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</si>
  <si>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</si>
  <si>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</si>
  <si>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</si>
  <si>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</si>
  <si>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</si>
  <si>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</si>
  <si>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</si>
  <si>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</si>
  <si>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</si>
  <si>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</si>
  <si>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</si>
  <si>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</si>
  <si>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</si>
  <si>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</si>
  <si>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</si>
  <si>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</si>
  <si>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</si>
  <si>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</si>
  <si>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</si>
  <si>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</si>
  <si>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</si>
  <si>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</si>
  <si>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</si>
  <si>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</si>
  <si>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</si>
  <si>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</si>
  <si>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</si>
  <si>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</si>
  <si>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</si>
  <si>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</si>
  <si>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</si>
  <si>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</si>
  <si>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</si>
  <si>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</si>
  <si>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</si>
  <si>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</si>
  <si>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</si>
  <si>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</si>
  <si>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</si>
  <si>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</si>
  <si>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</si>
  <si>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</si>
  <si>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</si>
  <si>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</si>
  <si>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島根県知夫村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</si>
  <si>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</si>
  <si>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</si>
  <si>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</si>
  <si>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</si>
  <si>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</si>
  <si>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</si>
  <si>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</si>
  <si>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</si>
  <si>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</si>
  <si>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</si>
  <si>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</si>
  <si>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</si>
  <si>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</si>
  <si>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</si>
  <si>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</si>
  <si>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</si>
  <si>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</si>
  <si>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</si>
  <si>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</si>
  <si>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</si>
  <si>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</si>
  <si>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</si>
  <si>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</si>
  <si>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</si>
  <si>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</si>
  <si>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</si>
  <si>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</si>
  <si>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</si>
  <si>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</si>
  <si>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</si>
  <si>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</si>
  <si>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</si>
  <si>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</si>
  <si>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</si>
  <si>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</si>
  <si>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</si>
  <si>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</si>
  <si>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</si>
  <si>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</si>
  <si>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</si>
  <si>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</si>
  <si>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</si>
  <si>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</si>
  <si>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</si>
  <si>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</si>
  <si>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</si>
  <si>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</si>
  <si>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</si>
  <si>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</si>
  <si>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</si>
  <si>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</si>
  <si>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</si>
  <si>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</si>
  <si>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</si>
  <si>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</si>
  <si>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</si>
  <si>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</si>
  <si>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</si>
  <si>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</si>
  <si>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</si>
  <si>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</si>
  <si>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</si>
  <si>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</si>
  <si>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</si>
  <si>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</si>
  <si>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</si>
  <si>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</si>
  <si>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</si>
  <si>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</si>
  <si>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</si>
  <si>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</si>
  <si>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</si>
  <si>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</si>
  <si>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</si>
  <si>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</si>
  <si>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</si>
  <si>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</si>
  <si>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</si>
  <si>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</si>
  <si>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</si>
  <si>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</si>
  <si>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</si>
  <si>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</si>
  <si>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</si>
  <si>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</si>
  <si>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</si>
  <si>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</si>
  <si>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</si>
  <si>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</si>
  <si>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</si>
  <si>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</si>
  <si>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</si>
  <si>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</si>
  <si>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</si>
  <si>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</si>
  <si>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</si>
  <si>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</si>
  <si>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</si>
  <si>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</si>
  <si>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</si>
  <si>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</si>
  <si>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</si>
  <si>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</si>
  <si>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</si>
  <si>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</si>
  <si>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</si>
  <si>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</si>
  <si>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</si>
  <si>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</si>
  <si>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</si>
  <si>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</si>
  <si>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</si>
  <si>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</si>
  <si>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</si>
  <si>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</si>
  <si>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</si>
  <si>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</si>
  <si>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</si>
  <si>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</si>
  <si>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</si>
  <si>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</si>
  <si>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</si>
  <si>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</si>
  <si>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</si>
  <si>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</si>
  <si>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</si>
  <si>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</si>
  <si>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</si>
  <si>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</si>
  <si>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</si>
  <si>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</si>
  <si>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</si>
  <si>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</si>
  <si>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</si>
  <si>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</si>
  <si>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</si>
  <si>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</si>
  <si>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</si>
  <si>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</si>
  <si>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</si>
  <si>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</si>
  <si>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</si>
  <si>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</si>
  <si>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</si>
  <si>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</si>
  <si>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</si>
  <si>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</si>
  <si>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</si>
  <si>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</si>
  <si>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</si>
  <si>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</si>
  <si>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</si>
  <si>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</si>
  <si>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</si>
  <si>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</si>
  <si>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</si>
  <si>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島根県知夫村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</si>
  <si>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</si>
  <si>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</si>
  <si>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</si>
  <si>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</si>
  <si>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</si>
  <si>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</si>
  <si>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</si>
  <si>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</si>
  <si>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</si>
  <si>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</si>
  <si>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</si>
  <si>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</si>
  <si>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</si>
  <si>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</si>
  <si>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</si>
  <si>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</si>
  <si>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</si>
  <si>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</si>
  <si>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</si>
  <si>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</si>
  <si>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</si>
  <si>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</si>
  <si>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</si>
  <si>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</si>
  <si>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</si>
  <si>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</si>
  <si>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</si>
  <si>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</si>
  <si>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</si>
  <si>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</si>
  <si>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</si>
  <si>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</si>
  <si>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</si>
  <si>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</si>
  <si>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</si>
  <si>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</si>
  <si>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国民健康保険知夫村歯科診療所事業特別会計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</si>
  <si>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</si>
  <si>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</si>
  <si>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</si>
  <si>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</si>
  <si>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</si>
  <si>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</si>
  <si>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</si>
  <si>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</si>
  <si>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</si>
  <si>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</si>
  <si>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</si>
  <si>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</si>
  <si>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</si>
  <si>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</si>
  <si>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</si>
  <si>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</si>
  <si>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</si>
  <si>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</si>
  <si>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</si>
  <si>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</si>
  <si>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</si>
  <si>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</si>
  <si>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</si>
  <si>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</si>
  <si>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</si>
  <si>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</si>
  <si>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</si>
  <si>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</si>
  <si>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</si>
  <si>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</si>
  <si>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</si>
  <si>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</si>
  <si>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</si>
  <si>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</si>
  <si>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</si>
  <si>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</si>
  <si>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</si>
  <si>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</si>
  <si>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</si>
  <si>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</si>
  <si>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</si>
  <si>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</si>
  <si>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</si>
  <si>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</si>
  <si>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</si>
  <si>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</si>
  <si>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</si>
  <si>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</si>
  <si>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</si>
  <si>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</si>
  <si>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</si>
  <si>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</si>
  <si>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</si>
  <si>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</si>
  <si>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</si>
  <si>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</si>
  <si>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</si>
  <si>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</si>
  <si>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</si>
  <si>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</si>
  <si>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</si>
  <si>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</si>
  <si>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</si>
  <si>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</si>
  <si>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</si>
  <si>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</si>
  <si>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</si>
  <si>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</si>
  <si>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</si>
  <si>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</si>
  <si>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</si>
  <si>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</si>
  <si>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</si>
  <si>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</si>
  <si>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</si>
  <si>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</si>
  <si>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</si>
  <si>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</si>
  <si>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</si>
  <si>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</si>
  <si>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</si>
  <si>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</si>
  <si>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</si>
  <si>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</si>
  <si>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</si>
  <si>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</si>
  <si>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</si>
  <si>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</si>
  <si>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</si>
  <si>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</si>
  <si>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</si>
  <si>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</si>
  <si>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</si>
  <si>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</si>
  <si>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</si>
  <si>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</si>
  <si>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</si>
  <si>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</si>
  <si>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</si>
  <si>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</si>
  <si>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</si>
  <si>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</si>
  <si>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</si>
  <si>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</si>
  <si>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</si>
  <si>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</si>
  <si>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</si>
  <si>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</si>
  <si>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</si>
  <si>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</si>
  <si>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</si>
  <si>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</si>
  <si>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</si>
  <si>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</si>
  <si>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</si>
  <si>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</si>
  <si>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</si>
  <si>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</si>
  <si>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</si>
  <si>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</si>
  <si>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</si>
  <si>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</si>
  <si>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</si>
  <si>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</si>
  <si>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</si>
  <si>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</si>
  <si>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</si>
  <si>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</si>
  <si>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</si>
  <si>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</si>
  <si>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</si>
  <si>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</si>
  <si>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</si>
  <si>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</si>
  <si>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</si>
  <si>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</si>
  <si>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</si>
  <si>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</si>
  <si>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</si>
  <si>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</si>
  <si>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</si>
  <si>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</si>
  <si>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</si>
  <si>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</si>
  <si>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</si>
  <si>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</si>
  <si>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</si>
  <si>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</si>
  <si>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</si>
  <si>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5.25</t>
  </si>
  <si>
    <t>▲ 13.52</t>
  </si>
  <si>
    <t>▲ 9.61</t>
  </si>
  <si>
    <t>一般会計</t>
  </si>
  <si>
    <t>国民健康保険特別会計</t>
  </si>
  <si>
    <t>国民健康保険知夫村診療所事業特別会計</t>
  </si>
  <si>
    <t>国民健康保険知夫村歯科診療所事業特別会計</t>
  </si>
  <si>
    <t>後期高齢者医療事業特別会計</t>
  </si>
  <si>
    <t>簡易水道事業特別会計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</si>
  <si>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</si>
  <si>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</si>
  <si>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</si>
  <si>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</si>
  <si>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</si>
  <si>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</si>
  <si>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</si>
  <si>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</si>
  <si>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</si>
  <si>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</si>
  <si>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</si>
  <si>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</si>
  <si>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</si>
  <si>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</si>
  <si>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</si>
  <si>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</si>
  <si>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島根県後期高齢者広域連合（普通会計）</t>
    <rPh sb="0" eb="3">
      <t>シマネケン</t>
    </rPh>
    <rPh sb="3" eb="5">
      <t>コウキ</t>
    </rPh>
    <rPh sb="5" eb="8">
      <t>コウレイシャ</t>
    </rPh>
    <rPh sb="8" eb="10">
      <t>コウイキ</t>
    </rPh>
    <rPh sb="10" eb="12">
      <t>レンゴウ</t>
    </rPh>
    <rPh sb="13" eb="15">
      <t>フツウ</t>
    </rPh>
    <rPh sb="15" eb="17">
      <t>カイケイ</t>
    </rPh>
    <phoneticPr fontId="2"/>
  </si>
  <si>
    <t>島根県後期高齢者広域連合（後期高齢会計）</t>
    <rPh sb="0" eb="3">
      <t>シマネケン</t>
    </rPh>
    <rPh sb="3" eb="5">
      <t>コウキ</t>
    </rPh>
    <rPh sb="5" eb="8">
      <t>コウレイシャ</t>
    </rPh>
    <rPh sb="8" eb="10">
      <t>コウイキ</t>
    </rPh>
    <rPh sb="10" eb="12">
      <t>レンゴウ</t>
    </rPh>
    <rPh sb="13" eb="15">
      <t>コウキ</t>
    </rPh>
    <rPh sb="15" eb="17">
      <t>コウレイ</t>
    </rPh>
    <rPh sb="17" eb="19">
      <t>カイケイ</t>
    </rPh>
    <phoneticPr fontId="2"/>
  </si>
  <si>
    <t>知夫里島開発株式会社</t>
    <rPh sb="0" eb="3">
      <t>チブリ</t>
    </rPh>
    <rPh sb="3" eb="4">
      <t>ジマ</t>
    </rPh>
    <rPh sb="4" eb="6">
      <t>カイハツ</t>
    </rPh>
    <rPh sb="6" eb="10">
      <t>カブシキガイシャ</t>
    </rPh>
    <rPh sb="7" eb="8">
      <t>シキ</t>
    </rPh>
    <rPh sb="8" eb="10">
      <t>ガイシャ</t>
    </rPh>
    <phoneticPr fontId="2"/>
  </si>
  <si>
    <t>庁舎等整備基金</t>
    <rPh sb="0" eb="3">
      <t>チョウシャナド</t>
    </rPh>
    <rPh sb="3" eb="5">
      <t>セイビ</t>
    </rPh>
    <rPh sb="5" eb="7">
      <t>キキン</t>
    </rPh>
    <phoneticPr fontId="5"/>
  </si>
  <si>
    <t>ジオパーク拠点施設整備基金</t>
    <rPh sb="5" eb="7">
      <t>キョテン</t>
    </rPh>
    <rPh sb="7" eb="9">
      <t>シセツ</t>
    </rPh>
    <rPh sb="9" eb="11">
      <t>セイビ</t>
    </rPh>
    <rPh sb="11" eb="13">
      <t>キキン</t>
    </rPh>
    <phoneticPr fontId="5"/>
  </si>
  <si>
    <t>ふるさと知夫里島基金</t>
    <rPh sb="4" eb="6">
      <t>チブ</t>
    </rPh>
    <rPh sb="6" eb="7">
      <t>サト</t>
    </rPh>
    <rPh sb="7" eb="8">
      <t>シマ</t>
    </rPh>
    <rPh sb="8" eb="10">
      <t>キキン</t>
    </rPh>
    <phoneticPr fontId="5"/>
  </si>
  <si>
    <t>ふるさと・水と土保全対策基金</t>
    <rPh sb="5" eb="6">
      <t>ミズ</t>
    </rPh>
    <rPh sb="7" eb="8">
      <t>ツチ</t>
    </rPh>
    <rPh sb="8" eb="10">
      <t>ホゼン</t>
    </rPh>
    <rPh sb="10" eb="12">
      <t>タイサク</t>
    </rPh>
    <rPh sb="12" eb="14">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</si>
  <si>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</si>
  <si>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</si>
  <si>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</si>
  <si>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</si>
  <si>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有形固定資産減価償却率は類似団体平均と比較し△1.3%、将来負担比率は+92.6%となっている。
　多額の起債の借入が継続して発生していることから将来負担比率は増加しているが、徐々に類似団体平均の0%に近づいていくものと考えられる。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</si>
  <si>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</si>
  <si>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</si>
  <si>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</si>
  <si>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</si>
  <si>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</si>
  <si>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</si>
  <si>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将来負担比率と実質公債費比率は、共に類似団体と比較して高い数値であり、特に実質公債費比率は増加の見込みであることから、比率を下げるため、令和3年度に繰上償還を行った。</t>
    <rPh sb="1" eb="3">
      <t>ショウライ</t>
    </rPh>
    <rPh sb="3" eb="5">
      <t>フタン</t>
    </rPh>
    <rPh sb="5" eb="7">
      <t>ヒリツ</t>
    </rPh>
    <rPh sb="8" eb="10">
      <t>ジッシツ</t>
    </rPh>
    <rPh sb="10" eb="13">
      <t>コウサイヒ</t>
    </rPh>
    <rPh sb="13" eb="15">
      <t>ヒリツ</t>
    </rPh>
    <rPh sb="17" eb="18">
      <t>トモ</t>
    </rPh>
    <rPh sb="19" eb="21">
      <t>ルイジ</t>
    </rPh>
    <rPh sb="21" eb="23">
      <t>ダンタイ</t>
    </rPh>
    <rPh sb="24" eb="26">
      <t>ヒカク</t>
    </rPh>
    <rPh sb="28" eb="29">
      <t>タカ</t>
    </rPh>
    <rPh sb="30" eb="32">
      <t>スウチ</t>
    </rPh>
    <rPh sb="36" eb="37">
      <t>トク</t>
    </rPh>
    <rPh sb="38" eb="40">
      <t>ジッシツ</t>
    </rPh>
    <rPh sb="40" eb="43">
      <t>コウサイヒ</t>
    </rPh>
    <rPh sb="43" eb="45">
      <t>ヒリツ</t>
    </rPh>
    <rPh sb="46" eb="48">
      <t>ゾウカ</t>
    </rPh>
    <rPh sb="49" eb="51">
      <t>ミコ</t>
    </rPh>
    <rPh sb="60" eb="62">
      <t>ヒリツ</t>
    </rPh>
    <rPh sb="63" eb="64">
      <t>サ</t>
    </rPh>
    <rPh sb="69" eb="71">
      <t>レイワ</t>
    </rPh>
    <rPh sb="72" eb="74">
      <t>ネンド</t>
    </rPh>
    <rPh sb="75" eb="77">
      <t>クリアゲ</t>
    </rPh>
    <rPh sb="77" eb="79">
      <t>ショウカン</t>
    </rPh>
    <rPh sb="80" eb="81">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</si>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</sst>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D5BE089-5BC3-42CB-A3E0-88B6289C69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04F-46EB-A674-719A438D50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818388</c:v>
                </c:pt>
                <c:pt idx="1">
                  <c:v>732098</c:v>
                </c:pt>
                <c:pt idx="2">
                  <c:v>549409</c:v>
                </c:pt>
                <c:pt idx="3">
                  <c:v>767613</c:v>
                </c:pt>
                <c:pt idx="4">
                  <c:v>834769</c:v>
                </c:pt>
              </c:numCache>
            </c:numRef>
          </c:val>
          <c:smooth val="0"/>
          <c:extLst>
            <c:ext xmlns:c16="http://schemas.microsoft.com/office/drawing/2014/chart" uri="{C3380CC4-5D6E-409C-BE32-E72D297353CC}">
              <c16:uniqueId val="{00000001-704F-46EB-A674-719A438D50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c:v>
                </c:pt>
                <c:pt idx="1">
                  <c:v>7.3</c:v>
                </c:pt>
                <c:pt idx="2">
                  <c:v>8.56</c:v>
                </c:pt>
                <c:pt idx="3">
                  <c:v>10.57</c:v>
                </c:pt>
                <c:pt idx="4">
                  <c:v>7</c:v>
                </c:pt>
              </c:numCache>
            </c:numRef>
          </c:val>
          <c:extLst>
            <c:ext xmlns:c16="http://schemas.microsoft.com/office/drawing/2014/chart" uri="{C3380CC4-5D6E-409C-BE32-E72D297353CC}">
              <c16:uniqueId val="{00000000-0286-4A15-B745-D75BE7A32C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56.13</c:v>
                </c:pt>
                <c:pt idx="1">
                  <c:v>41.71</c:v>
                </c:pt>
                <c:pt idx="2">
                  <c:v>26.69</c:v>
                </c:pt>
                <c:pt idx="3">
                  <c:v>14.65</c:v>
                </c:pt>
                <c:pt idx="4">
                  <c:v>18.71</c:v>
                </c:pt>
              </c:numCache>
            </c:numRef>
          </c:val>
          <c:extLst>
            <c:ext xmlns:c16="http://schemas.microsoft.com/office/drawing/2014/chart" uri="{C3380CC4-5D6E-409C-BE32-E72D297353CC}">
              <c16:uniqueId val="{00000001-0286-4A15-B745-D75BE7A32C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-5.25</c:v>
                </c:pt>
                <c:pt idx="1">
                  <c:v>1.73</c:v>
                </c:pt>
                <c:pt idx="2">
                  <c:v>-13.52</c:v>
                </c:pt>
                <c:pt idx="3">
                  <c:v>-9.61</c:v>
                </c:pt>
                <c:pt idx="4">
                  <c:v>2.16</c:v>
                </c:pt>
              </c:numCache>
            </c:numRef>
          </c:val>
          <c:smooth val="0"/>
          <c:extLst>
            <c:ext xmlns:c16="http://schemas.microsoft.com/office/drawing/2014/chart" uri="{C3380CC4-5D6E-409C-BE32-E72D297353CC}">
              <c16:uniqueId val="{00000002-0286-4A15-B745-D75BE7A32C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E0-4268-A559-2CDBB1260F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E0-4268-A559-2CDBB1260F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E0-4268-A559-2CDBB1260FE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E0-4268-A559-2CDBB1260FE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E0-4268-A559-2CDBB1260FE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DE0-4268-A559-2CDBB1260FE8}"/>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DE0-4268-A559-2CDBB1260FE8}"/>
            </c:ext>
          </c:extLst>
        </c:ser>
        <c:ser>
          <c:idx val="7"/>
          <c:order val="7"/>
          <c:tx>
            <c:strRef>
              <c:f>データシート!$A$34</c:f>
              <c:strCache>
                <c:ptCount val="1"/>
                <c:pt idx="0">
                  <c:v>国民健康保険知夫村診療所事業特別会計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7-DDE0-4268-A559-2CDBB1260FE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2.48</c:v>
                </c:pt>
                <c:pt idx="4">
                  <c:v>#N/A</c:v>
                </c:pt>
                <c:pt idx="5">
                  <c:v>1.22</c:v>
                </c:pt>
                <c:pt idx="6">
                  <c:v>#N/A</c:v>
                </c:pt>
                <c:pt idx="7">
                  <c:v>0.5</c:v>
                </c:pt>
                <c:pt idx="8">
                  <c:v>#N/A</c:v>
                </c:pt>
                <c:pt idx="9">
                  <c:v>0.33</c:v>
                </c:pt>
              </c:numCache>
            </c:numRef>
          </c:val>
          <c:extLst>
            <c:ext xmlns:c16="http://schemas.microsoft.com/office/drawing/2014/chart" uri="{C3380CC4-5D6E-409C-BE32-E72D297353CC}">
              <c16:uniqueId val="{00000008-DDE0-4268-A559-2CDBB1260F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7.89</c:v>
                </c:pt>
                <c:pt idx="2">
                  <c:v>#N/A</c:v>
                </c:pt>
                <c:pt idx="3">
                  <c:v>7.29</c:v>
                </c:pt>
                <c:pt idx="4">
                  <c:v>#N/A</c:v>
                </c:pt>
                <c:pt idx="5">
                  <c:v>8.56</c:v>
                </c:pt>
                <c:pt idx="6">
                  <c:v>#N/A</c:v>
                </c:pt>
                <c:pt idx="7">
                  <c:v>10.57</c:v>
                </c:pt>
                <c:pt idx="8">
                  <c:v>#N/A</c:v>
                </c:pt>
                <c:pt idx="9">
                  <c:v>7</c:v>
                </c:pt>
              </c:numCache>
            </c:numRef>
          </c:val>
          <c:extLst>
            <c:ext xmlns:c16="http://schemas.microsoft.com/office/drawing/2014/chart" uri="{C3380CC4-5D6E-409C-BE32-E72D297353CC}">
              <c16:uniqueId val="{00000009-DDE0-4268-A559-2CDBB1260F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c:v>
                </c:pt>
                <c:pt idx="5">
                  <c:v>223</c:v>
                </c:pt>
                <c:pt idx="8">
                  <c:v>234</c:v>
                </c:pt>
                <c:pt idx="11">
                  <c:v>230</c:v>
                </c:pt>
                <c:pt idx="14">
                  <c:v>250</c:v>
                </c:pt>
              </c:numCache>
            </c:numRef>
          </c:val>
          <c:extLst>
            <c:ext xmlns:c16="http://schemas.microsoft.com/office/drawing/2014/chart" uri="{C3380CC4-5D6E-409C-BE32-E72D297353CC}">
              <c16:uniqueId val="{00000000-C1F4-4A46-8208-3D29CCFC77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F4-4A46-8208-3D29CCFC77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F4-4A46-8208-3D29CCFC77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3</c:v>
                </c:pt>
                <c:pt idx="9">
                  <c:v>3</c:v>
                </c:pt>
                <c:pt idx="12">
                  <c:v>3</c:v>
                </c:pt>
              </c:numCache>
            </c:numRef>
          </c:val>
          <c:extLst>
            <c:ext xmlns:c16="http://schemas.microsoft.com/office/drawing/2014/chart" uri="{C3380CC4-5D6E-409C-BE32-E72D297353CC}">
              <c16:uniqueId val="{00000003-C1F4-4A46-8208-3D29CCFC77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66</c:v>
                </c:pt>
                <c:pt idx="6">
                  <c:v>52</c:v>
                </c:pt>
                <c:pt idx="9">
                  <c:v>49</c:v>
                </c:pt>
                <c:pt idx="12">
                  <c:v>48</c:v>
                </c:pt>
              </c:numCache>
            </c:numRef>
          </c:val>
          <c:extLst>
            <c:ext xmlns:c16="http://schemas.microsoft.com/office/drawing/2014/chart" uri="{C3380CC4-5D6E-409C-BE32-E72D297353CC}">
              <c16:uniqueId val="{00000004-C1F4-4A46-8208-3D29CCFC77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F4-4A46-8208-3D29CCFC77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F4-4A46-8208-3D29CCFC77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183</c:v>
                </c:pt>
                <c:pt idx="3">
                  <c:v>243</c:v>
                </c:pt>
                <c:pt idx="6">
                  <c:v>240</c:v>
                </c:pt>
                <c:pt idx="9">
                  <c:v>236</c:v>
                </c:pt>
                <c:pt idx="12">
                  <c:v>270</c:v>
                </c:pt>
              </c:numCache>
            </c:numRef>
          </c:val>
          <c:extLst>
            <c:ext xmlns:c16="http://schemas.microsoft.com/office/drawing/2014/chart" uri="{C3380CC4-5D6E-409C-BE32-E72D297353CC}">
              <c16:uniqueId val="{00000007-C1F4-4A46-8208-3D29CCFC77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68</c:v>
                </c:pt>
                <c:pt idx="2">
                  <c:v>#N/A</c:v>
                </c:pt>
                <c:pt idx="3">
                  <c:v>#N/A</c:v>
                </c:pt>
                <c:pt idx="4">
                  <c:v>88</c:v>
                </c:pt>
                <c:pt idx="5">
                  <c:v>#N/A</c:v>
                </c:pt>
                <c:pt idx="6">
                  <c:v>#N/A</c:v>
                </c:pt>
                <c:pt idx="7">
                  <c:v>61</c:v>
                </c:pt>
                <c:pt idx="8">
                  <c:v>#N/A</c:v>
                </c:pt>
                <c:pt idx="9">
                  <c:v>#N/A</c:v>
                </c:pt>
                <c:pt idx="10">
                  <c:v>58</c:v>
                </c:pt>
                <c:pt idx="11">
                  <c:v>#N/A</c:v>
                </c:pt>
                <c:pt idx="12">
                  <c:v>#N/A</c:v>
                </c:pt>
                <c:pt idx="13">
                  <c:v>71</c:v>
                </c:pt>
                <c:pt idx="14">
                  <c:v>#N/A</c:v>
                </c:pt>
              </c:numCache>
            </c:numRef>
          </c:val>
          <c:smooth val="0"/>
          <c:extLst>
            <c:ext xmlns:c16="http://schemas.microsoft.com/office/drawing/2014/chart" uri="{C3380CC4-5D6E-409C-BE32-E72D297353CC}">
              <c16:uniqueId val="{00000008-C1F4-4A46-8208-3D29CCFC77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2077</c:v>
                </c:pt>
                <c:pt idx="5">
                  <c:v>2200</c:v>
                </c:pt>
                <c:pt idx="8">
                  <c:v>2340</c:v>
                </c:pt>
                <c:pt idx="11">
                  <c:v>2484</c:v>
                </c:pt>
                <c:pt idx="14">
                  <c:v>2592</c:v>
                </c:pt>
              </c:numCache>
            </c:numRef>
          </c:val>
          <c:extLst>
            <c:ext xmlns:c16="http://schemas.microsoft.com/office/drawing/2014/chart" uri="{C3380CC4-5D6E-409C-BE32-E72D297353CC}">
              <c16:uniqueId val="{00000000-B0A6-409F-9DF0-BAA4D38784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150</c:v>
                </c:pt>
                <c:pt idx="5">
                  <c:v>145</c:v>
                </c:pt>
                <c:pt idx="8">
                  <c:v>139</c:v>
                </c:pt>
                <c:pt idx="11">
                  <c:v>155</c:v>
                </c:pt>
                <c:pt idx="14">
                  <c:v>148</c:v>
                </c:pt>
              </c:numCache>
            </c:numRef>
          </c:val>
          <c:extLst>
            <c:ext xmlns:c16="http://schemas.microsoft.com/office/drawing/2014/chart" uri="{C3380CC4-5D6E-409C-BE32-E72D297353CC}">
              <c16:uniqueId val="{00000001-B0A6-409F-9DF0-BAA4D38784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1027</c:v>
                </c:pt>
                <c:pt idx="5">
                  <c:v>881</c:v>
                </c:pt>
                <c:pt idx="8">
                  <c:v>792</c:v>
                </c:pt>
                <c:pt idx="11">
                  <c:v>700</c:v>
                </c:pt>
                <c:pt idx="14">
                  <c:v>664</c:v>
                </c:pt>
              </c:numCache>
            </c:numRef>
          </c:val>
          <c:extLst>
            <c:ext xmlns:c16="http://schemas.microsoft.com/office/drawing/2014/chart" uri="{C3380CC4-5D6E-409C-BE32-E72D297353CC}">
              <c16:uniqueId val="{00000002-B0A6-409F-9DF0-BAA4D38784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A6-409F-9DF0-BAA4D38784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A6-409F-9DF0-BAA4D38784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A6-409F-9DF0-BAA4D38784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157</c:v>
                </c:pt>
                <c:pt idx="3">
                  <c:v>152</c:v>
                </c:pt>
                <c:pt idx="6">
                  <c:v>146</c:v>
                </c:pt>
                <c:pt idx="9">
                  <c:v>128</c:v>
                </c:pt>
                <c:pt idx="12">
                  <c:v>151</c:v>
                </c:pt>
              </c:numCache>
            </c:numRef>
          </c:val>
          <c:extLst>
            <c:ext xmlns:c16="http://schemas.microsoft.com/office/drawing/2014/chart" uri="{C3380CC4-5D6E-409C-BE32-E72D297353CC}">
              <c16:uniqueId val="{00000006-B0A6-409F-9DF0-BAA4D38784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29</c:v>
                </c:pt>
                <c:pt idx="6">
                  <c:v>27</c:v>
                </c:pt>
                <c:pt idx="9">
                  <c:v>25</c:v>
                </c:pt>
                <c:pt idx="12">
                  <c:v>24</c:v>
                </c:pt>
              </c:numCache>
            </c:numRef>
          </c:val>
          <c:extLst>
            <c:ext xmlns:c16="http://schemas.microsoft.com/office/drawing/2014/chart" uri="{C3380CC4-5D6E-409C-BE32-E72D297353CC}">
              <c16:uniqueId val="{00000007-B0A6-409F-9DF0-BAA4D38784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651</c:v>
                </c:pt>
                <c:pt idx="3">
                  <c:v>690</c:v>
                </c:pt>
                <c:pt idx="6">
                  <c:v>773</c:v>
                </c:pt>
                <c:pt idx="9">
                  <c:v>745</c:v>
                </c:pt>
                <c:pt idx="12">
                  <c:v>690</c:v>
                </c:pt>
              </c:numCache>
            </c:numRef>
          </c:val>
          <c:extLst>
            <c:ext xmlns:c16="http://schemas.microsoft.com/office/drawing/2014/chart" uri="{C3380CC4-5D6E-409C-BE32-E72D297353CC}">
              <c16:uniqueId val="{00000008-B0A6-409F-9DF0-BAA4D38784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A6-409F-9DF0-BAA4D38784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2464</c:v>
                </c:pt>
                <c:pt idx="3">
                  <c:v>2534</c:v>
                </c:pt>
                <c:pt idx="6">
                  <c:v>2682</c:v>
                </c:pt>
                <c:pt idx="9">
                  <c:v>2912</c:v>
                </c:pt>
                <c:pt idx="12">
                  <c:v>3135</c:v>
                </c:pt>
              </c:numCache>
            </c:numRef>
          </c:val>
          <c:extLst>
            <c:ext xmlns:c16="http://schemas.microsoft.com/office/drawing/2014/chart" uri="{C3380CC4-5D6E-409C-BE32-E72D297353CC}">
              <c16:uniqueId val="{0000000A-B0A6-409F-9DF0-BAA4D38784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50</c:v>
                </c:pt>
                <c:pt idx="2">
                  <c:v>#N/A</c:v>
                </c:pt>
                <c:pt idx="3">
                  <c:v>#N/A</c:v>
                </c:pt>
                <c:pt idx="4">
                  <c:v>178</c:v>
                </c:pt>
                <c:pt idx="5">
                  <c:v>#N/A</c:v>
                </c:pt>
                <c:pt idx="6">
                  <c:v>#N/A</c:v>
                </c:pt>
                <c:pt idx="7">
                  <c:v>356</c:v>
                </c:pt>
                <c:pt idx="8">
                  <c:v>#N/A</c:v>
                </c:pt>
                <c:pt idx="9">
                  <c:v>#N/A</c:v>
                </c:pt>
                <c:pt idx="10">
                  <c:v>470</c:v>
                </c:pt>
                <c:pt idx="11">
                  <c:v>#N/A</c:v>
                </c:pt>
                <c:pt idx="12">
                  <c:v>#N/A</c:v>
                </c:pt>
                <c:pt idx="13">
                  <c:v>596</c:v>
                </c:pt>
                <c:pt idx="14">
                  <c:v>#N/A</c:v>
                </c:pt>
              </c:numCache>
            </c:numRef>
          </c:val>
          <c:smooth val="0"/>
          <c:extLst>
            <c:ext xmlns:c16="http://schemas.microsoft.com/office/drawing/2014/chart" uri="{C3380CC4-5D6E-409C-BE32-E72D297353CC}">
              <c16:uniqueId val="{0000000B-B0A6-409F-9DF0-BAA4D38784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c:v>
                </c:pt>
                <c:pt idx="1">
                  <c:v>120</c:v>
                </c:pt>
                <c:pt idx="2">
                  <c:v>164</c:v>
                </c:pt>
              </c:numCache>
            </c:numRef>
          </c:val>
          <c:extLst>
            <c:ext xmlns:c16="http://schemas.microsoft.com/office/drawing/2014/chart" uri="{C3380CC4-5D6E-409C-BE32-E72D297353CC}">
              <c16:uniqueId val="{00000000-6C3E-487E-AC22-5E9BD389E4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326</c:v>
                </c:pt>
                <c:pt idx="1">
                  <c:v>327</c:v>
                </c:pt>
                <c:pt idx="2">
                  <c:v>245</c:v>
                </c:pt>
              </c:numCache>
            </c:numRef>
          </c:val>
          <c:extLst>
            <c:ext xmlns:c16="http://schemas.microsoft.com/office/drawing/2014/chart" uri="{C3380CC4-5D6E-409C-BE32-E72D297353CC}">
              <c16:uniqueId val="{00000001-6C3E-487E-AC22-5E9BD389E4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115</c:v>
                </c:pt>
                <c:pt idx="1">
                  <c:v>118</c:v>
                </c:pt>
                <c:pt idx="2">
                  <c:v>120</c:v>
                </c:pt>
              </c:numCache>
            </c:numRef>
          </c:val>
          <c:extLst>
            <c:ext xmlns:c16="http://schemas.microsoft.com/office/drawing/2014/chart" uri="{C3380CC4-5D6E-409C-BE32-E72D297353CC}">
              <c16:uniqueId val="{00000002-6C3E-487E-AC22-5E9BD389E4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{92BE70B2-29E5-40DF-8E0B-BBE16E06D16E}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CA-437F-8BC4-5D053B3F3C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{32E11A91-2A7C-41F0-AFD4-CCAEC53E1801}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CA-437F-8BC4-5D053B3F3C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{535328DC-071A-48AC-B28D-58FFE84AB7A5}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CA-437F-8BC4-5D053B3F3C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{D15B0CB2-3EDA-4E77-A543-F14B99CC694F}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CA-437F-8BC4-5D053B3F3C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{106C0D51-602E-4205-A0E2-505BF5B7ED90}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CA-437F-8BC4-5D053B3F3C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{4738DB85-BAC6-4BEE-ACD5-9CCED1817440}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CA-437F-8BC4-5D053B3F3C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{224B87D4-CB40-4E2F-9B6C-886B86B9B2F2}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CA-437F-8BC4-5D053B3F3C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{1AD1FF86-9ACB-4714-A7A8-6CDC6B25788A}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CA-437F-8BC4-5D053B3F3C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{75570360-FB46-474D-815A-26212898EE0C}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CA-437F-8BC4-5D053B3F3C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55.5</c:v>
                </c:pt>
                <c:pt idx="16">
                  <c:v>58.3</c:v>
                </c:pt>
                <c:pt idx="24">
                  <c:v>58.9</c:v>
                </c:pt>
                <c:pt idx="32">
                  <c:v>59.4</c:v>
                </c:pt>
              </c:numCache>
            </c:numRef>
          </c:xVal>
          <c:yVal>
            <c:numRef>
              <c:f>公会計指標分析・財政指標組合せ分析表!$BP$51:$DC$51</c:f>
              <c:numCache>
                <c:formatCode>#,##0.0;"▲ "#,##0.0</c:formatCode>
                <c:ptCount val="40"/>
                <c:pt idx="0">
                  <c:v>8.4</c:v>
                </c:pt>
                <c:pt idx="8">
                  <c:v>29.6</c:v>
                </c:pt>
                <c:pt idx="16">
                  <c:v>60.4</c:v>
                </c:pt>
                <c:pt idx="24">
                  <c:v>78</c:v>
                </c:pt>
                <c:pt idx="32">
                  <c:v>92.6</c:v>
                </c:pt>
              </c:numCache>
            </c:numRef>
          </c:yVal>
          <c:smooth val="0"/>
          <c:extLst>
            <c:ext xmlns:c16="http://schemas.microsoft.com/office/drawing/2014/chart" uri="{C3380CC4-5D6E-409C-BE32-E72D297353CC}">
              <c16:uniqueId val="{00000009-1BCA-437F-8BC4-5D053B3F3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{6B116DC0-B8F3-451C-94AB-EFBDCC32D0B9}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CA-437F-8BC4-5D053B3F3C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{7B823624-9B76-4344-9992-149558501E62}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CA-437F-8BC4-5D053B3F3C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{68E2A302-1494-4B0D-AA30-B6A42456B5CF}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CA-437F-8BC4-5D053B3F3C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{0B388F05-8E43-46EE-AA60-20266BC61511}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CA-437F-8BC4-5D053B3F3C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{42BC1268-94F7-44BD-8B2B-8C1CF24C33BD}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CA-437F-8BC4-5D053B3F3C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{A48764A7-CE66-46DF-80F6-9BE4741A5259}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CA-437F-8BC4-5D053B3F3C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{B27CFF77-D916-4772-9D51-1BC337EBB40B}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CA-437F-8BC4-5D053B3F3C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{CA493855-6ACD-4389-BB71-4DE35999B752}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CA-437F-8BC4-5D053B3F3C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{C8488F37-E60F-426C-B7DB-AFC45153B84A}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CA-437F-8BC4-5D053B3F3C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CA-437F-8BC4-5D053B3F3C5C}"/>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{3664836C-C88C-47B2-BAF1-942554DAE7F1}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B4-4DCE-917D-6DC7189CA6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{8DA00D55-3F80-4180-8894-3FFCD98D6EE7}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B4-4DCE-917D-6DC7189CA6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{1FB2C5D2-71F9-4709-BD88-D5E999185E99}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B4-4DCE-917D-6DC7189CA6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{8164C64E-438C-4A04-880E-AC27EB604121}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B4-4DCE-917D-6DC7189CA6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{5D505AC6-9BF7-44C8-B342-CD24A3D96A6B}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B4-4DCE-917D-6DC7189CA6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{8C497E0B-A8F4-4D0E-836C-C0AC7767E5E1}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B4-4DCE-917D-6DC7189CA6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{C654603D-F9FD-4BF4-8820-E35315977DA6}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B4-4DCE-917D-6DC7189CA6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{EE26EC0E-D42E-4CA6-83D1-F11D610DCC83}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B4-4DCE-917D-6DC7189CA6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{1BA63A8F-31E6-44E5-8863-67DE120D55B7}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B4-4DCE-917D-6DC7189CA6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12.5</c:v>
                </c:pt>
                <c:pt idx="16">
                  <c:v>12</c:v>
                </c:pt>
                <c:pt idx="24">
                  <c:v>11.5</c:v>
                </c:pt>
                <c:pt idx="32">
                  <c:v>10.3</c:v>
                </c:pt>
              </c:numCache>
            </c:numRef>
          </c:xVal>
          <c:yVal>
            <c:numRef>
              <c:f>公会計指標分析・財政指標組合せ分析表!$BP$73:$DC$73</c:f>
              <c:numCache>
                <c:formatCode>#,##0.0;"▲ "#,##0.0</c:formatCode>
                <c:ptCount val="40"/>
                <c:pt idx="0">
                  <c:v>8.4</c:v>
                </c:pt>
                <c:pt idx="8">
                  <c:v>29.6</c:v>
                </c:pt>
                <c:pt idx="16">
                  <c:v>60.4</c:v>
                </c:pt>
                <c:pt idx="24">
                  <c:v>78</c:v>
                </c:pt>
                <c:pt idx="32">
                  <c:v>92.6</c:v>
                </c:pt>
              </c:numCache>
            </c:numRef>
          </c:yVal>
          <c:smooth val="0"/>
          <c:extLst>
            <c:ext xmlns:c16="http://schemas.microsoft.com/office/drawing/2014/chart" uri="{C3380CC4-5D6E-409C-BE32-E72D297353CC}">
              <c16:uniqueId val="{00000009-B6B4-4DCE-917D-6DC7189CA6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42684986077797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{81826C72-06E6-48B4-BA59-52EF852D17CD}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B4-4DCE-917D-6DC7189CA6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{D612F8D1-D5E6-499C-99F4-BEB4FAD8E865}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B4-4DCE-917D-6DC7189CA6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{07CAD2E4-CA14-400D-BD07-9BF0B7CAD43F}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B4-4DCE-917D-6DC7189CA6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{AFD05304-5DCE-4645-9E3F-8B164781D82D}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B4-4DCE-917D-6DC7189CA6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{619E257A-7D96-42CD-B8CF-11F1ADCB5AA5}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B4-4DCE-917D-6DC7189CA65C}"/>
                </c:ext>
              </c:extLst>
            </c:dLbl>
            <c:dLbl>
              <c:idx val="8"/>
              <c:layout>
                <c:manualLayout>
                  <c:x val="-4.5160355153971272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{F132A7CA-D766-4948-8D68-DF824B00C097}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B4-4DCE-917D-6DC7189CA65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{88308FDD-48BE-434C-B62C-905B4F402667}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B4-4DCE-917D-6DC7189CA65C}"/>
                </c:ext>
              </c:extLst>
            </c:dLbl>
            <c:dLbl>
              <c:idx val="24"/>
              <c:layout>
                <c:manualLayout>
                  <c:x val="-2.4225649358108552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{C4E1AD70-7370-4EE9-B64F-478A867B4F7F}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B4-4DCE-917D-6DC7189CA65C}"/>
                </c:ext>
              </c:extLst>
            </c:dLbl>
            <c:dLbl>
              <c:idx val="32"/>
              <c:layout>
                <c:manualLayout>
                  <c:x val="-3.1570342725075584E-2"/>
                  <c:y val="-1.747988056773477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{1AF796A8-38CD-49E8-9805-98461ED16DDB}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B4-4DCE-917D-6DC7189CA6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6B4-4DCE-917D-6DC7189CA65C}"/>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元利償還金及び算入公債費は自治体の規模としては高い数値が続いている。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今後、実質公債費比率の上昇が見込まれるが、真に住民に必要であり、交付税措置の高い起債が充当できる事業の選択に努める等、必要に応じた繰り上げ償還等により公債費の縮減を図り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満期一括償還地方債を借用していない。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り大きく増加している他、複数年度に渡って行っている道路改良事業等により前年度に比べて増となっている。充当可能財源である基金は減少しているが、基準財政需要額参入見込額は増加している。</a:t>
          </a:r>
          <a:endParaRPr lang="ja-JP" altLang="ja-JP" sz="1400">
            <a:effectLst/>
          </a:endParaRPr>
        </a:p>
        <a:p>
          <a:r>
            <a:rPr kumimoji="1" lang="ja-JP" altLang="ja-JP" sz="1100">
              <a:solidFill>
                <a:schemeClr val="dk1"/>
              </a:solidFill>
              <a:effectLst/>
              <a:latin typeface="+mn-lt"/>
              <a:ea typeface="+mn-ea"/>
              <a:cs typeface="+mn-cs"/>
            </a:rPr>
            <a:t>　今後も将来への負担を軽減できるよう、基金の積み増しや基準財政需要額参入見込される事業の実施を優先する等、健全な財政運営を行うものである。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公債費が増加傾向にあることから財源不足が発生しており、減債基金の取り崩しを行っている。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高齢化社会に対応し、在宅福祉、健康づくり等の地域福祉の向上を図るための民間活動の諸事業実施に必要な財源を確保、備蓄するための基金。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役場庁舎その他の村勢発展の基盤となる施設の整備に要する経費の財源に充てるための基金。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ジオパーク拠点施設整備事業に係る償還経費の財源とするための基金。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知夫村の地域福祉の向上や次世代に引き継ぐべき地域資源の保全、活用等を図る事業に充てるものとして収受した寄付金を適正に管理運用するための基金。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農業用用排水路、ため池及び農業用道路等の多様な機能の維持及び強化に係る住民の共同活動等の推進に要する経費に充てるための基金。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ジオパーク拠点施設整備事業に係る償還経費のための県補助金を受け、積立を行ったため。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知夫村に対するふるさと納税について積立を行い、図書館運営費について取崩を行ったため。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ジオパーク拠点施設整備事業のために借入を行った過疎対策事業債について、令和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年度まで償還経費に充てるための取崩を行っていく。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高齢者生活福祉センター運営事業等のために取崩を予定している。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746EEF-6FD2-4D60-8BA2-2F10FCF34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0EDCB0-873C-40AB-B550-F3251EAAA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C6156F4-ED26-4B9C-9923-173BC1F166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E43EE53-0161-4D86-913D-9A90015A8A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53B94AF-7E79-4699-B7C3-6534C36550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404C032-57D9-47B2-BD46-FFA94529E9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F124D95-FEEE-4085-837D-888F453B52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1866877-6CF3-42AA-912D-3B0D276B19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DD00D5C-4048-4328-A5C0-32C5AA8D7CE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D31313-AF03-4EBB-8580-1EBE2E2BDF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892B72A-BB66-4D7B-A9CB-1056264109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3096327-2859-4948-8C7A-FE56B09E1C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C364AC4-69C2-4A57-8B7B-345597BDFC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D36105F-DBBE-4236-8693-AEEF1DE0716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48AB1E6-5B37-4B64-B181-1B5A5998D2B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743EA0-9786-479A-8623-2660532350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205AD5-EFD2-483F-878D-D52FA82501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4A7AE3A-6EF0-45E0-BD6A-F41013E8CC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C2348E6-5205-467C-B305-87C4310CE9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85FF24A-A1DB-4C56-9BDE-B0FE493E27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7D1BC84-29F9-4AD7-BC21-86E52414313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3173524-B336-49F3-B61A-85D1CC80B02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CBB8F1-1464-447A-B538-6F22519B7C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7DE0DFD-6098-40B6-A288-9494B52455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C478AAE-1354-4C00-BAB7-B1FD852BADE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C880AA-4456-4C89-B5DD-03333E91E5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E6A2305-4B1D-4D77-9417-42EB8BA2324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1A33E35-CA9A-497D-B758-CBADC5F128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9533B89-DC19-4C1F-BA62-AAAB0C08131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98CD454-944E-4E99-8046-34DD3126EBC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7CCED50-0127-4992-80B6-DFBF8B7C605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437E296-FF6D-4F24-A759-B19E3C6143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2D1A4A9-022F-4343-B2D7-B0F0063CBF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31DA6A8-7780-49FF-ABE0-93D9B75983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B0AF94-450F-4314-83A8-ABD88A9162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A17F8D6-CE71-4F9C-8085-A4206544F9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5FBC562-F02A-4C96-8F46-9F8D1CFA52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AEB8399-185D-483E-90E0-352574AE3A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AA45B3A-4BE4-424E-8CAF-AEB6226788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21CBB47-E725-4A0A-9360-36A7E6E703F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19F86C-D1B9-4D5E-A2D7-47398B89F67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26256CC-AD10-479D-968F-7C0E524D62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9201865-D706-4A9B-B51D-C19B58D7C7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F8B2AEF-1AC3-4344-9FFD-E25C9527A5E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084CAAB-A7D6-4226-8755-F954938FE3D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00C7DD1-02C2-42CE-86D7-4D77B005358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94D23C7-C9A4-4294-907A-F8FC8292C2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増加しており、その主な理由としては、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定住促進住宅整備、水産加工冷凍施設整備、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村道改良工事が挙げられる。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該値は類似団体平均と比べてほぼ同水準の数値となっているが、今後、更新する施設の優先付けをするためにも、個別施設計画や公共施設等総合管理計画に基づき、老朽化した施設について、点検・診断や計画的な予防保全による長寿命化を進めていくなど、公共施設等の適正管理に努める必要があると言え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641287E-468F-4049-BA18-8EDA74CA4D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1E39771-E42B-4BFF-B83B-0D45FF15DE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5DED78A-3A56-4E0C-8EEF-48CBE35D388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E80C6FD-39B5-43FA-AF4A-4DD3546BDC6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54CC3E9-7592-4B90-B965-D8A6B9D993A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9C843CE-22D9-4A0F-A854-AB23F0694BB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C8E746D2-8FF0-4F75-993C-ABE58ECD5FD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A00AB80-3E02-4F79-96E3-B4B623FFC02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43D2FB9-B84F-47D0-B7A1-8DDCA915C24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E13C5D0-6527-47E9-90B4-7F9FED9B1A3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DAE1E0D-A2CF-4AAB-8C3A-B7DC5A0BDFE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DF3105E-98BB-493C-BF65-E371D52DA04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A577305F-EC95-4E5E-A258-813DB497003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FD3350A-1736-45C8-A85E-852BDB443F2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20A6C066-3F06-4C17-9B4A-D2061CD06B7B}"/>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56748B95-31CA-4E68-924D-BBE1AAE99247}"/>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D244D735-E285-470B-A34C-6329865DFC94}"/>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AA17DE4D-2F31-4724-86A1-4E3BE72F4AA6}"/>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1950E12F-0295-4FB9-B312-8B84B868571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9F046B8A-B705-4AE8-8BEF-4579C6453F96}"/>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81A51F7C-827D-4693-9F8E-60D94F6C97F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ACEA7E23-8C77-4EC6-BF7D-6A80E8FE46EB}"/>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3197C42B-0D5F-4E8E-8E14-585F1E018F5B}"/>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8A8CB639-DCC6-41F8-8B94-68FF8CE971CB}"/>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FC6F8EEF-0BED-4275-A3CB-2CADA9BE635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AD596D4-C02B-4FE4-9F36-9874E23880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BC7273-316B-442E-AE2D-EC729FB847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A0118F-FEE7-4448-9EE9-10EABA6E0C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B5004BA-D40F-424F-9CF9-E223DCA82F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F980C79-8F35-4F8E-B52D-CA355B8C6B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98171</xdr:rowOff>
    </xdr:from>
    <xdr:to>
      <xdr:col>23</xdr:col>
      <xdr:colOff>136525</xdr:colOff>
      <xdr:row>32</xdr:row>
      <xdr:rowOff>28321</xdr:rowOff>
    </xdr:to>
    <xdr:sp macro="" textlink="">
      <xdr:nvSpPr>
        <xdr:cNvPr id="79" name="楕円 78">
          <a:extLst>
            <a:ext uri="{FF2B5EF4-FFF2-40B4-BE49-F238E27FC236}">
              <a16:creationId xmlns:a16="http://schemas.microsoft.com/office/drawing/2014/main" id="{20E8FEB2-4DB2-4ABE-B6EC-C5C8B3EBC3C2}"/>
            </a:ext>
          </a:extLst>
        </xdr:cNvPr>
        <xdr:cNvSpPr/>
      </xdr:nvSpPr>
      <xdr:spPr>
        <a:xfrm>
          <a:off x="47117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121048</xdr:rowOff>
    </xdr:from>
    <xdr:ext cx="405111" cy="259045"/>
    <xdr:sp macro="" textlink="">
      <xdr:nvSpPr>
        <xdr:cNvPr id="80" name="有形固定資産減価償却率該当値テキスト">
          <a:extLst>
            <a:ext uri="{FF2B5EF4-FFF2-40B4-BE49-F238E27FC236}">
              <a16:creationId xmlns:a16="http://schemas.microsoft.com/office/drawing/2014/main" id="{86DF2080-C12C-4FD7-A6E3-1131BD2CA486}"/>
            </a:ext>
          </a:extLst>
        </xdr:cNvPr>
        <xdr:cNvSpPr txBox="1"/>
      </xdr:nvSpPr>
      <xdr:spPr>
        <a:xfrm>
          <a:off x="4813300" y="603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87376</xdr:rowOff>
    </xdr:from>
    <xdr:to>
      <xdr:col>19</xdr:col>
      <xdr:colOff>187325</xdr:colOff>
      <xdr:row>32</xdr:row>
      <xdr:rowOff>17526</xdr:rowOff>
    </xdr:to>
    <xdr:sp macro="" textlink="">
      <xdr:nvSpPr>
        <xdr:cNvPr id="81" name="楕円 80">
          <a:extLst>
            <a:ext uri="{FF2B5EF4-FFF2-40B4-BE49-F238E27FC236}">
              <a16:creationId xmlns:a16="http://schemas.microsoft.com/office/drawing/2014/main" id="{E9D00F2C-207F-4646-96A3-510829A0F664}"/>
            </a:ext>
          </a:extLst>
        </xdr:cNvPr>
        <xdr:cNvSpPr/>
      </xdr:nvSpPr>
      <xdr:spPr>
        <a:xfrm>
          <a:off x="4000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138176</xdr:rowOff>
    </xdr:from>
    <xdr:to>
      <xdr:col>23</xdr:col>
      <xdr:colOff>85725</xdr:colOff>
      <xdr:row>31</xdr:row>
      <xdr:rowOff>148971</xdr:rowOff>
    </xdr:to>
    <xdr:cxnSp macro="">
      <xdr:nvCxnSpPr>
        <xdr:cNvPr id="82" name="直線コネクタ 81">
          <a:extLst>
            <a:ext uri="{FF2B5EF4-FFF2-40B4-BE49-F238E27FC236}">
              <a16:creationId xmlns:a16="http://schemas.microsoft.com/office/drawing/2014/main" id="{17B8737B-BAEC-47A2-9429-8A8F4E55FC7D}"/>
            </a:ext>
          </a:extLst>
        </xdr:cNvPr>
        <xdr:cNvCxnSpPr/>
      </xdr:nvCxnSpPr>
      <xdr:spPr>
        <a:xfrm>
          <a:off x="4051300" y="6224651"/>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74422</xdr:rowOff>
    </xdr:from>
    <xdr:to>
      <xdr:col>15</xdr:col>
      <xdr:colOff>187325</xdr:colOff>
      <xdr:row>32</xdr:row>
      <xdr:rowOff>4572</xdr:rowOff>
    </xdr:to>
    <xdr:sp macro="" textlink="">
      <xdr:nvSpPr>
        <xdr:cNvPr id="83" name="楕円 82">
          <a:extLst>
            <a:ext uri="{FF2B5EF4-FFF2-40B4-BE49-F238E27FC236}">
              <a16:creationId xmlns:a16="http://schemas.microsoft.com/office/drawing/2014/main" id="{F996BF1E-9A39-47CB-B379-4299E464770F}"/>
            </a:ext>
          </a:extLst>
        </xdr:cNvPr>
        <xdr:cNvSpPr/>
      </xdr:nvSpPr>
      <xdr:spPr>
        <a:xfrm>
          <a:off x="3238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31</xdr:row>
      <xdr:rowOff>138176</xdr:rowOff>
    </xdr:to>
    <xdr:cxnSp macro="">
      <xdr:nvCxnSpPr>
        <xdr:cNvPr id="84" name="直線コネクタ 83">
          <a:extLst>
            <a:ext uri="{FF2B5EF4-FFF2-40B4-BE49-F238E27FC236}">
              <a16:creationId xmlns:a16="http://schemas.microsoft.com/office/drawing/2014/main" id="{575FF4CC-D689-4208-9DF5-420E361E5111}"/>
            </a:ext>
          </a:extLst>
        </xdr:cNvPr>
        <xdr:cNvCxnSpPr/>
      </xdr:nvCxnSpPr>
      <xdr:spPr>
        <a:xfrm>
          <a:off x="3289300" y="6211697"/>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5" name="楕円 84">
          <a:extLst>
            <a:ext uri="{FF2B5EF4-FFF2-40B4-BE49-F238E27FC236}">
              <a16:creationId xmlns:a16="http://schemas.microsoft.com/office/drawing/2014/main" id="{C7D6E40E-74EC-4988-A1AD-AF5A2E6FBF08}"/>
            </a:ext>
          </a:extLst>
        </xdr:cNvPr>
        <xdr:cNvSpPr/>
      </xdr:nvSpPr>
      <xdr:spPr>
        <a:xfrm>
          <a:off x="247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125222</xdr:rowOff>
    </xdr:to>
    <xdr:cxnSp macro="">
      <xdr:nvCxnSpPr>
        <xdr:cNvPr id="86" name="直線コネクタ 85">
          <a:extLst>
            <a:ext uri="{FF2B5EF4-FFF2-40B4-BE49-F238E27FC236}">
              <a16:creationId xmlns:a16="http://schemas.microsoft.com/office/drawing/2014/main" id="{00B0C86E-51D2-4C8C-989B-699859A3228B}"/>
            </a:ext>
          </a:extLst>
        </xdr:cNvPr>
        <xdr:cNvCxnSpPr/>
      </xdr:nvCxnSpPr>
      <xdr:spPr>
        <a:xfrm>
          <a:off x="2527300" y="615124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87" name="楕円 86">
          <a:extLst>
            <a:ext uri="{FF2B5EF4-FFF2-40B4-BE49-F238E27FC236}">
              <a16:creationId xmlns:a16="http://schemas.microsoft.com/office/drawing/2014/main" id="{68D985C3-EE6A-4725-BD71-D1B64A6A787A}"/>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64770</xdr:rowOff>
    </xdr:to>
    <xdr:cxnSp macro="">
      <xdr:nvCxnSpPr>
        <xdr:cNvPr id="88" name="直線コネクタ 87">
          <a:extLst>
            <a:ext uri="{FF2B5EF4-FFF2-40B4-BE49-F238E27FC236}">
              <a16:creationId xmlns:a16="http://schemas.microsoft.com/office/drawing/2014/main" id="{95CAE251-0694-4468-A075-BBBDA37591A4}"/>
            </a:ext>
          </a:extLst>
        </xdr:cNvPr>
        <xdr:cNvCxnSpPr/>
      </xdr:nvCxnSpPr>
      <xdr:spPr>
        <a:xfrm>
          <a:off x="1765300" y="614045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9" name="n_1aveValue有形固定資産減価償却率">
          <a:extLst>
            <a:ext uri="{FF2B5EF4-FFF2-40B4-BE49-F238E27FC236}">
              <a16:creationId xmlns:a16="http://schemas.microsoft.com/office/drawing/2014/main" id="{96FB47B0-1DEF-4F23-95C1-0BE192F06872}"/>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0" name="n_2aveValue有形固定資産減価償却率">
          <a:extLst>
            <a:ext uri="{FF2B5EF4-FFF2-40B4-BE49-F238E27FC236}">
              <a16:creationId xmlns:a16="http://schemas.microsoft.com/office/drawing/2014/main" id="{FAF01B6D-8222-4623-8DD3-D94C4A354B08}"/>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284FDD8A-7B4C-48C8-9A5F-0F5F733B3DAF}"/>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2" name="n_4aveValue有形固定資産減価償却率">
          <a:extLst>
            <a:ext uri="{FF2B5EF4-FFF2-40B4-BE49-F238E27FC236}">
              <a16:creationId xmlns:a16="http://schemas.microsoft.com/office/drawing/2014/main" id="{9F2EBE99-74E1-42BF-8C19-49006EA4307A}"/>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34053</xdr:rowOff>
    </xdr:from>
    <xdr:ext cx="405111" cy="259045"/>
    <xdr:sp macro="" textlink="">
      <xdr:nvSpPr>
        <xdr:cNvPr id="93" name="n_1mainValue有形固定資産減価償却率">
          <a:extLst>
            <a:ext uri="{FF2B5EF4-FFF2-40B4-BE49-F238E27FC236}">
              <a16:creationId xmlns:a16="http://schemas.microsoft.com/office/drawing/2014/main" id="{4235EBA6-2AB6-4065-A678-D595C636028F}"/>
            </a:ext>
          </a:extLst>
        </xdr:cNvPr>
        <xdr:cNvSpPr txBox="1"/>
      </xdr:nvSpPr>
      <xdr:spPr>
        <a:xfrm>
          <a:off x="38360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21099</xdr:rowOff>
    </xdr:from>
    <xdr:ext cx="405111" cy="259045"/>
    <xdr:sp macro="" textlink="">
      <xdr:nvSpPr>
        <xdr:cNvPr id="94" name="n_2mainValue有形固定資産減価償却率">
          <a:extLst>
            <a:ext uri="{FF2B5EF4-FFF2-40B4-BE49-F238E27FC236}">
              <a16:creationId xmlns:a16="http://schemas.microsoft.com/office/drawing/2014/main" id="{00EFEE12-E935-42B6-8409-8C719598E07D}"/>
            </a:ext>
          </a:extLst>
        </xdr:cNvPr>
        <xdr:cNvSpPr txBox="1"/>
      </xdr:nvSpPr>
      <xdr:spPr>
        <a:xfrm>
          <a:off x="3086744" y="593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132097</xdr:rowOff>
    </xdr:from>
    <xdr:ext cx="405111" cy="259045"/>
    <xdr:sp macro="" textlink="">
      <xdr:nvSpPr>
        <xdr:cNvPr id="95" name="n_3mainValue有形固定資産減価償却率">
          <a:extLst>
            <a:ext uri="{FF2B5EF4-FFF2-40B4-BE49-F238E27FC236}">
              <a16:creationId xmlns:a16="http://schemas.microsoft.com/office/drawing/2014/main" id="{5638F314-1E2B-40F8-842D-070E896B2BE0}"/>
            </a:ext>
          </a:extLst>
        </xdr:cNvPr>
        <xdr:cNvSpPr txBox="1"/>
      </xdr:nvSpPr>
      <xdr:spPr>
        <a:xfrm>
          <a:off x="2324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121302</xdr:rowOff>
    </xdr:from>
    <xdr:ext cx="405111" cy="259045"/>
    <xdr:sp macro="" textlink="">
      <xdr:nvSpPr>
        <xdr:cNvPr id="96" name="n_4mainValue有形固定資産減価償却率">
          <a:extLst>
            <a:ext uri="{FF2B5EF4-FFF2-40B4-BE49-F238E27FC236}">
              <a16:creationId xmlns:a16="http://schemas.microsoft.com/office/drawing/2014/main" id="{FFB179CA-8907-42BE-B598-6AB9EEB9C7E1}"/>
            </a:ext>
          </a:extLst>
        </xdr:cNvPr>
        <xdr:cNvSpPr txBox="1"/>
      </xdr:nvSpPr>
      <xdr:spPr>
        <a:xfrm>
          <a:off x="1562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C9BF674-CD3E-492F-ACA1-75BAA2F67D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3291BA8-6FE0-4879-A9EF-61C76E195B0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EC36C4F-ED96-408E-A528-CB1855FA70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3444B9E-3C4A-49E5-8A2E-6DBE97BBDA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960A70D-2008-478C-B719-FE8C77FD27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851921C-95E0-494F-AE54-9B3FDDCF97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7FBABEE-D0D3-41B3-9EF1-E8247A86C49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5D410A8-614A-47A0-A9AE-B6C6F096F2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A5E60A6-C7A1-48FE-BE95-96F8F06EC1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0369A82-5D66-46FF-850C-6C18A99E73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D704C98A-817B-486C-A05A-33C3A87ACD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AA9B8B-6700-4E19-AAEC-BD1374911F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D16D006-F4EB-48F1-B0EA-B4DCDD73810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となっているところではあるが、これは増加要因である将来負担額が起債の借入により増えてきているためであり、今後は大きな変化はないと見込まれる。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275880B-7D6E-4549-8281-77D1E840A3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FFBCCD4-10B8-4CCC-9B2F-03300D43366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ED27A5F-DF74-4482-821B-5E6C05D1EF5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A2660ACC-3ECC-405C-8A3C-192764F651A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7FAEA6B4-D22B-44FD-9A1E-A66A35837BC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454586D-CD1F-4C14-AA6C-AEABFDE7209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EBC01597-502D-433F-962F-6AA1B91707B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B0128F51-9B06-449F-BCB3-FF71FF2C563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7F1DA07-43DD-493F-961B-17B16957D84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6B30E25-BB56-491E-BEE5-C945185AEAB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F00F20F-4F40-4059-9442-D78C4B92776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1D296991-9C77-432A-8E70-4BBE434F92E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B863E65C-ACE0-481E-B378-944CAC18B18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DE672B81-2200-43A3-A74E-8DF1054838F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FBB3957F-54B6-45F1-989B-27830E50EA1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66A13FF-C995-4C3B-9932-23BC15C7185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B4BF8FC-127A-443E-878E-D5F5DBA6DF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729ABF09-BB41-41DE-954B-A73BB4D3DBE3}"/>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70255B74-4CB4-47C4-85FC-139D1C1866D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D9471E75-9C99-4014-9F21-F0ED4180CF4C}"/>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37B8F0F3-4B1B-4F94-90DF-F40DB9D9BD3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DDD6E69D-0BE4-4E3F-8972-B253C97696A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C4B3D7DC-DFED-49C3-BAB4-B82188E94B07}"/>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6C6A12AC-3D6C-4E81-B6FE-0205ED521E18}"/>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a:extLst>
            <a:ext uri="{FF2B5EF4-FFF2-40B4-BE49-F238E27FC236}">
              <a16:creationId xmlns:a16="http://schemas.microsoft.com/office/drawing/2014/main" id="{A6C2CBFE-26BB-4241-B8B3-DDADCA3A33A6}"/>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a:extLst>
            <a:ext uri="{FF2B5EF4-FFF2-40B4-BE49-F238E27FC236}">
              <a16:creationId xmlns:a16="http://schemas.microsoft.com/office/drawing/2014/main" id="{9895D299-1A53-4459-88B6-62B20D0B272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a:extLst>
            <a:ext uri="{FF2B5EF4-FFF2-40B4-BE49-F238E27FC236}">
              <a16:creationId xmlns:a16="http://schemas.microsoft.com/office/drawing/2014/main" id="{2629BE76-32E0-4BF3-AEFE-37B69F34EDBE}"/>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a:extLst>
            <a:ext uri="{FF2B5EF4-FFF2-40B4-BE49-F238E27FC236}">
              <a16:creationId xmlns:a16="http://schemas.microsoft.com/office/drawing/2014/main" id="{DBCBBCC0-E4EF-4DD6-B08D-0F017D849FEC}"/>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BF2B59F-E77D-4896-920B-0ED5BE9719E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5F23A94-4F25-4B2A-AD15-CB500E0EE6A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F19E133-163A-49E4-AFEB-12CBCA57CB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3A54026-B6BD-4100-B737-97FA53A904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270B388-9D2E-48D6-A1B1-BA3FAFF703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122537</xdr:rowOff>
    </xdr:from>
    <xdr:to>
      <xdr:col>76</xdr:col>
      <xdr:colOff>73025</xdr:colOff>
      <xdr:row>32</xdr:row>
      <xdr:rowOff>52687</xdr:rowOff>
    </xdr:to>
    <xdr:sp macro="" textlink="">
      <xdr:nvSpPr>
        <xdr:cNvPr id="143" name="楕円 142">
          <a:extLst>
            <a:ext uri="{FF2B5EF4-FFF2-40B4-BE49-F238E27FC236}">
              <a16:creationId xmlns:a16="http://schemas.microsoft.com/office/drawing/2014/main" id="{0038682E-D8E8-4901-BEDE-9F202CE126CA}"/>
            </a:ext>
          </a:extLst>
        </xdr:cNvPr>
        <xdr:cNvSpPr/>
      </xdr:nvSpPr>
      <xdr:spPr>
        <a:xfrm>
          <a:off x="147447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100964</xdr:rowOff>
    </xdr:from>
    <xdr:ext cx="469744" cy="259045"/>
    <xdr:sp macro="" textlink="">
      <xdr:nvSpPr>
        <xdr:cNvPr id="144" name="債務償還比率該当値テキスト">
          <a:extLst>
            <a:ext uri="{FF2B5EF4-FFF2-40B4-BE49-F238E27FC236}">
              <a16:creationId xmlns:a16="http://schemas.microsoft.com/office/drawing/2014/main" id="{3B885853-FAFA-40B5-BD02-9F0E7151DE43}"/>
            </a:ext>
          </a:extLst>
        </xdr:cNvPr>
        <xdr:cNvSpPr txBox="1"/>
      </xdr:nvSpPr>
      <xdr:spPr>
        <a:xfrm>
          <a:off x="14846300" y="618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97965</xdr:rowOff>
    </xdr:from>
    <xdr:to>
      <xdr:col>72</xdr:col>
      <xdr:colOff>123825</xdr:colOff>
      <xdr:row>32</xdr:row>
      <xdr:rowOff>28115</xdr:rowOff>
    </xdr:to>
    <xdr:sp macro="" textlink="">
      <xdr:nvSpPr>
        <xdr:cNvPr id="145" name="楕円 144">
          <a:extLst>
            <a:ext uri="{FF2B5EF4-FFF2-40B4-BE49-F238E27FC236}">
              <a16:creationId xmlns:a16="http://schemas.microsoft.com/office/drawing/2014/main" id="{ACDB2529-9F83-4BEA-ABAF-A9275E5A6178}"/>
            </a:ext>
          </a:extLst>
        </xdr:cNvPr>
        <xdr:cNvSpPr/>
      </xdr:nvSpPr>
      <xdr:spPr>
        <a:xfrm>
          <a:off x="14033500" y="61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148765</xdr:rowOff>
    </xdr:from>
    <xdr:to>
      <xdr:col>76</xdr:col>
      <xdr:colOff>22225</xdr:colOff>
      <xdr:row>32</xdr:row>
      <xdr:rowOff>1887</xdr:rowOff>
    </xdr:to>
    <xdr:cxnSp macro="">
      <xdr:nvCxnSpPr>
        <xdr:cNvPr id="146" name="直線コネクタ 145">
          <a:extLst>
            <a:ext uri="{FF2B5EF4-FFF2-40B4-BE49-F238E27FC236}">
              <a16:creationId xmlns:a16="http://schemas.microsoft.com/office/drawing/2014/main" id="{0A17B3CA-F248-4038-B781-3C0E793A23BC}"/>
            </a:ext>
          </a:extLst>
        </xdr:cNvPr>
        <xdr:cNvCxnSpPr/>
      </xdr:nvCxnSpPr>
      <xdr:spPr>
        <a:xfrm>
          <a:off x="14084300" y="6235240"/>
          <a:ext cx="7112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127333</xdr:rowOff>
    </xdr:from>
    <xdr:to>
      <xdr:col>68</xdr:col>
      <xdr:colOff>123825</xdr:colOff>
      <xdr:row>31</xdr:row>
      <xdr:rowOff>57483</xdr:rowOff>
    </xdr:to>
    <xdr:sp macro="" textlink="">
      <xdr:nvSpPr>
        <xdr:cNvPr id="147" name="楕円 146">
          <a:extLst>
            <a:ext uri="{FF2B5EF4-FFF2-40B4-BE49-F238E27FC236}">
              <a16:creationId xmlns:a16="http://schemas.microsoft.com/office/drawing/2014/main" id="{74CB7170-39AA-4B4B-BCED-580A9B15CF73}"/>
            </a:ext>
          </a:extLst>
        </xdr:cNvPr>
        <xdr:cNvSpPr/>
      </xdr:nvSpPr>
      <xdr:spPr>
        <a:xfrm>
          <a:off x="13271500" y="6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6683</xdr:rowOff>
    </xdr:from>
    <xdr:to>
      <xdr:col>72</xdr:col>
      <xdr:colOff>73025</xdr:colOff>
      <xdr:row>31</xdr:row>
      <xdr:rowOff>148765</xdr:rowOff>
    </xdr:to>
    <xdr:cxnSp macro="">
      <xdr:nvCxnSpPr>
        <xdr:cNvPr id="148" name="直線コネクタ 147">
          <a:extLst>
            <a:ext uri="{FF2B5EF4-FFF2-40B4-BE49-F238E27FC236}">
              <a16:creationId xmlns:a16="http://schemas.microsoft.com/office/drawing/2014/main" id="{101D7120-9270-4655-AD51-4769F2584A1C}"/>
            </a:ext>
          </a:extLst>
        </xdr:cNvPr>
        <xdr:cNvCxnSpPr/>
      </xdr:nvCxnSpPr>
      <xdr:spPr>
        <a:xfrm>
          <a:off x="13322300" y="6093158"/>
          <a:ext cx="762000" cy="1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78256</xdr:rowOff>
    </xdr:from>
    <xdr:to>
      <xdr:col>64</xdr:col>
      <xdr:colOff>123825</xdr:colOff>
      <xdr:row>30</xdr:row>
      <xdr:rowOff>8406</xdr:rowOff>
    </xdr:to>
    <xdr:sp macro="" textlink="">
      <xdr:nvSpPr>
        <xdr:cNvPr id="149" name="楕円 148">
          <a:extLst>
            <a:ext uri="{FF2B5EF4-FFF2-40B4-BE49-F238E27FC236}">
              <a16:creationId xmlns:a16="http://schemas.microsoft.com/office/drawing/2014/main" id="{37182437-380A-4D5A-93D5-A1D6AE0E606E}"/>
            </a:ext>
          </a:extLst>
        </xdr:cNvPr>
        <xdr:cNvSpPr/>
      </xdr:nvSpPr>
      <xdr:spPr>
        <a:xfrm>
          <a:off x="12509500" y="58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129056</xdr:rowOff>
    </xdr:from>
    <xdr:to>
      <xdr:col>68</xdr:col>
      <xdr:colOff>73025</xdr:colOff>
      <xdr:row>31</xdr:row>
      <xdr:rowOff>6683</xdr:rowOff>
    </xdr:to>
    <xdr:cxnSp macro="">
      <xdr:nvCxnSpPr>
        <xdr:cNvPr id="150" name="直線コネクタ 149">
          <a:extLst>
            <a:ext uri="{FF2B5EF4-FFF2-40B4-BE49-F238E27FC236}">
              <a16:creationId xmlns:a16="http://schemas.microsoft.com/office/drawing/2014/main" id="{15AC2ED8-A226-4713-8DD7-EBF7A807EF0A}"/>
            </a:ext>
          </a:extLst>
        </xdr:cNvPr>
        <xdr:cNvCxnSpPr/>
      </xdr:nvCxnSpPr>
      <xdr:spPr>
        <a:xfrm>
          <a:off x="12560300" y="5872631"/>
          <a:ext cx="7620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164036</xdr:rowOff>
    </xdr:from>
    <xdr:to>
      <xdr:col>60</xdr:col>
      <xdr:colOff>123825</xdr:colOff>
      <xdr:row>31</xdr:row>
      <xdr:rowOff>94186</xdr:rowOff>
    </xdr:to>
    <xdr:sp macro="" textlink="">
      <xdr:nvSpPr>
        <xdr:cNvPr id="151" name="楕円 150">
          <a:extLst>
            <a:ext uri="{FF2B5EF4-FFF2-40B4-BE49-F238E27FC236}">
              <a16:creationId xmlns:a16="http://schemas.microsoft.com/office/drawing/2014/main" id="{9FCEB051-4A70-48E3-AE14-37F669351388}"/>
            </a:ext>
          </a:extLst>
        </xdr:cNvPr>
        <xdr:cNvSpPr/>
      </xdr:nvSpPr>
      <xdr:spPr>
        <a:xfrm>
          <a:off x="11747500" y="60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129056</xdr:rowOff>
    </xdr:from>
    <xdr:to>
      <xdr:col>64</xdr:col>
      <xdr:colOff>73025</xdr:colOff>
      <xdr:row>31</xdr:row>
      <xdr:rowOff>43386</xdr:rowOff>
    </xdr:to>
    <xdr:cxnSp macro="">
      <xdr:nvCxnSpPr>
        <xdr:cNvPr id="152" name="直線コネクタ 151">
          <a:extLst>
            <a:ext uri="{FF2B5EF4-FFF2-40B4-BE49-F238E27FC236}">
              <a16:creationId xmlns:a16="http://schemas.microsoft.com/office/drawing/2014/main" id="{DCA2FB39-981B-48E8-BB58-DC39F88618B9}"/>
            </a:ext>
          </a:extLst>
        </xdr:cNvPr>
        <xdr:cNvCxnSpPr/>
      </xdr:nvCxnSpPr>
      <xdr:spPr>
        <a:xfrm flipV="1">
          <a:off x="11798300" y="5872631"/>
          <a:ext cx="762000" cy="2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6425FBB5-7F13-4AC1-A49B-D2F04F4688AB}"/>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28AEB8C0-3CD0-4F4A-8432-35D30341452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618799A3-B3DB-4823-B888-E2CC26F09782}"/>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699C502C-2B64-4A01-8D97-940679229261}"/>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19242</xdr:rowOff>
    </xdr:from>
    <xdr:ext cx="469744" cy="259045"/>
    <xdr:sp macro="" textlink="">
      <xdr:nvSpPr>
        <xdr:cNvPr id="157" name="n_1mainValue債務償還比率">
          <a:extLst>
            <a:ext uri="{FF2B5EF4-FFF2-40B4-BE49-F238E27FC236}">
              <a16:creationId xmlns:a16="http://schemas.microsoft.com/office/drawing/2014/main" id="{1BA6BAFF-9069-481D-AFBD-BDA421A1BB7D}"/>
            </a:ext>
          </a:extLst>
        </xdr:cNvPr>
        <xdr:cNvSpPr txBox="1"/>
      </xdr:nvSpPr>
      <xdr:spPr>
        <a:xfrm>
          <a:off x="13836727" y="62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48610</xdr:rowOff>
    </xdr:from>
    <xdr:ext cx="469744" cy="259045"/>
    <xdr:sp macro="" textlink="">
      <xdr:nvSpPr>
        <xdr:cNvPr id="158" name="n_2mainValue債務償還比率">
          <a:extLst>
            <a:ext uri="{FF2B5EF4-FFF2-40B4-BE49-F238E27FC236}">
              <a16:creationId xmlns:a16="http://schemas.microsoft.com/office/drawing/2014/main" id="{D1C80B47-9959-4CC5-9FDE-AE2013D57C1E}"/>
            </a:ext>
          </a:extLst>
        </xdr:cNvPr>
        <xdr:cNvSpPr txBox="1"/>
      </xdr:nvSpPr>
      <xdr:spPr>
        <a:xfrm>
          <a:off x="13087427" y="613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170983</xdr:rowOff>
    </xdr:from>
    <xdr:ext cx="469744" cy="259045"/>
    <xdr:sp macro="" textlink="">
      <xdr:nvSpPr>
        <xdr:cNvPr id="159" name="n_3mainValue債務償還比率">
          <a:extLst>
            <a:ext uri="{FF2B5EF4-FFF2-40B4-BE49-F238E27FC236}">
              <a16:creationId xmlns:a16="http://schemas.microsoft.com/office/drawing/2014/main" id="{2FAFB04B-B99F-4576-8C8E-EB136556A66D}"/>
            </a:ext>
          </a:extLst>
        </xdr:cNvPr>
        <xdr:cNvSpPr txBox="1"/>
      </xdr:nvSpPr>
      <xdr:spPr>
        <a:xfrm>
          <a:off x="12325427" y="59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85313</xdr:rowOff>
    </xdr:from>
    <xdr:ext cx="469744" cy="259045"/>
    <xdr:sp macro="" textlink="">
      <xdr:nvSpPr>
        <xdr:cNvPr id="160" name="n_4mainValue債務償還比率">
          <a:extLst>
            <a:ext uri="{FF2B5EF4-FFF2-40B4-BE49-F238E27FC236}">
              <a16:creationId xmlns:a16="http://schemas.microsoft.com/office/drawing/2014/main" id="{49EB2F64-7D80-4E85-B1F2-CB5590730592}"/>
            </a:ext>
          </a:extLst>
        </xdr:cNvPr>
        <xdr:cNvSpPr txBox="1"/>
      </xdr:nvSpPr>
      <xdr:spPr>
        <a:xfrm>
          <a:off x="11563427" y="61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44DADA6-6A42-40A3-A999-5C05B58464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F595DA6-900E-4438-8275-1CB02B4F55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43493BD-7583-4C4A-B3DE-330C521282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2C554BB-4AA0-4594-8610-2E5401807F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EB28ED8-1952-4DEC-8010-721DE5C5A04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292E13B-212C-4887-8656-7A09448459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F9C5EC-43CB-423A-8F5B-E74CA25812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845A39-9D36-4494-83EB-A17740BFD5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FBE71E-D3CE-468B-98CE-79C3BD0291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3EB4E4-ED76-4F01-BD43-A1200DCD7B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E3881A-D2F1-4B7C-BD24-C551D845F9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9A80C4-DD02-4FB6-BDDE-6931273CAC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4CFE45F-C22B-478C-9E48-5196AACCA7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908A8F-21E3-43C3-8B31-A342E69D72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04687F-85BB-4C7B-8D2C-A87C2DB3C4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FCD171-E326-42A0-A97A-2255657E21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D9D241-7CC0-4164-879F-7ACBBF823F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31A03F8-2E6C-4985-AFC1-EBE1E39294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D10DEF-D9BA-4E0E-9029-6FB27E3600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561E4B-23D5-4857-BD4F-846CA5E298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9360B3-EFEA-4BE5-B727-3BE67478F2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7F8900-7BDB-47A9-866E-357AFD0CF3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DDAB6F-65A9-4D22-B812-E4C7D2695B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93A100-6556-4BF0-B4C5-FB55FD32F9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F40F60-1BE8-464C-8D8D-D6A26E18E8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0A96CE-F7C2-4F31-8D62-F7E4B41F70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FD1746-0858-4C2C-A2FE-8155BF4F67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9CE1A8-D265-413E-8CE2-9F80BCF6B9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980C5A-F10C-4D17-9F0A-939F71B758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C68F21-B5B1-4C6C-8F02-D83F6A43D2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FF629C-FE13-45C6-AD19-BDD1591A5E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BAED50-C054-4D48-A594-CAC5BACF28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731455-ACD0-45F9-9F8F-781FEEA28D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E705C9-A46D-4D8D-A35F-CCFB3457A8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79F78F-F8BC-469D-84C6-2BA3F49F94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9FE7F6-57CE-4C2E-9218-6AFC3C50B6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DE2473-7B1F-4D33-ADA4-BC98B33B09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030DC6D-38EA-41CE-B1F2-18788FF4CD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52975F-8A8B-46F7-A8C4-8977C1C9BE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6E6F89-AE96-4053-A450-877B3E5986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D578DF-9880-4154-8954-B7E26957AA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2EBB2E-6C0B-4BCC-9436-A36E69CE35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5EFD88-EC66-421B-BF5E-496E4657C3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2659A0-D1F0-4A7D-AEDB-84A530171A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73A991-EF47-463C-BAF0-89AFDE299C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139E7C-C80E-4418-9CDC-167F2C726E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66651E-11A4-48B8-87F5-758BF9B96E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154E44-D31A-40E5-A28E-453FE282EC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236C591-72B8-432B-8271-C989BDAC18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1E53BCE-427A-4D69-8787-23E5448DAB6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CB5E74E-9617-43B2-94A5-7AFEA6CD0D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A3BB24F-84EE-46B7-8C93-F3B98CC4F0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95D35E-22BD-4EF9-AD28-C29C789623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589AB5-D77B-4BC8-945C-8D4ADAD639F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1D1C372-A75B-4742-AFFC-F4E80FEB15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D65ADC-0E31-4CF6-A58F-C95E05FFA6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F0744F-0C45-4863-8BE1-3F30831B448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F3846E2-3042-44D4-A497-AFB44DBA93B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09DA5A-94F2-402D-B131-7978199742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0390B2-6DF5-4A79-9110-204D8A9B9FF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AE7059-AD5A-4DEB-B1B1-52147FCDB5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F69E7C-4AD0-49D3-98E0-9F0D0BF889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9740A66-7259-44D9-A796-911E610F5422}"/>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1F48F188-88DC-463F-B15D-46E0FDAA518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563D1AD-CBDB-42CB-8FA7-2E56C576ABC4}"/>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F085F95-D0E1-4DC8-A48C-12F856126A1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6B86F51-240F-453C-8C4C-528888CF6AB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73C5A17A-6FC6-4EF6-87D2-514E88E782E3}"/>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2B1CF1A8-7922-4B76-8780-9FC21CA07239}"/>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E104370C-DB46-45EB-B18A-E06E5FBE9F36}"/>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B92C6526-3777-41AE-9017-73597F7CA51A}"/>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E65967-79D5-4EA8-A7A8-A5D874336804}"/>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6823AD88-9CAD-41F4-ADCF-8A9B8FC2361E}"/>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BCBE95-573C-4213-B49C-D06FA85AF1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8C9863-E2B8-44A5-BB9D-69C832593A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E19266-E41C-4D3B-9D15-BACBEB6EDC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09639B1-EE37-4D52-81F8-A0E0957AF94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5B8685-FEB5-4E31-B6E7-2A2E696F14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a:extLst>
            <a:ext uri="{FF2B5EF4-FFF2-40B4-BE49-F238E27FC236}">
              <a16:creationId xmlns:a16="http://schemas.microsoft.com/office/drawing/2014/main" id="{7637C272-C049-4633-B7E6-DF4E38085222}"/>
            </a:ext>
          </a:extLst>
        </xdr:cNvPr>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134818</xdr:rowOff>
    </xdr:from>
    <xdr:ext cx="405111" cy="259045"/>
    <xdr:sp macro="" textlink="">
      <xdr:nvSpPr>
        <xdr:cNvPr id="75" name="【道路】&#10;有形固定資産減価償却率該当値テキスト">
          <a:extLst>
            <a:ext uri="{FF2B5EF4-FFF2-40B4-BE49-F238E27FC236}">
              <a16:creationId xmlns:a16="http://schemas.microsoft.com/office/drawing/2014/main" id="{1DDE6A19-6467-4DA3-9E57-210E1B2256A7}"/>
            </a:ext>
          </a:extLst>
        </xdr:cNvPr>
        <xdr:cNvSpPr txBox="1"/>
      </xdr:nvSpPr>
      <xdr:spPr>
        <a:xfrm>
          <a:off x="4673600"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B6AAE486-A157-4013-96C0-36B11592EE44}"/>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38</xdr:row>
      <xdr:rowOff>162741</xdr:rowOff>
    </xdr:to>
    <xdr:cxnSp macro="">
      <xdr:nvCxnSpPr>
        <xdr:cNvPr id="77" name="直線コネクタ 76">
          <a:extLst>
            <a:ext uri="{FF2B5EF4-FFF2-40B4-BE49-F238E27FC236}">
              <a16:creationId xmlns:a16="http://schemas.microsoft.com/office/drawing/2014/main" id="{AD237422-2BA0-4BA9-93AB-BB0578913336}"/>
            </a:ext>
          </a:extLst>
        </xdr:cNvPr>
        <xdr:cNvCxnSpPr/>
      </xdr:nvCxnSpPr>
      <xdr:spPr>
        <a:xfrm>
          <a:off x="3797300" y="666804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a:extLst>
            <a:ext uri="{FF2B5EF4-FFF2-40B4-BE49-F238E27FC236}">
              <a16:creationId xmlns:a16="http://schemas.microsoft.com/office/drawing/2014/main" id="{BE8B9550-62CB-4499-B138-38A661340F05}"/>
            </a:ext>
          </a:extLst>
        </xdr:cNvPr>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662402E3-2AC1-4491-9832-D740D56F340A}"/>
            </a:ext>
          </a:extLst>
        </xdr:cNvPr>
        <xdr:cNvCxnSpPr/>
      </xdr:nvCxnSpPr>
      <xdr:spPr>
        <a:xfrm>
          <a:off x="2908300" y="66517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80" name="楕円 79">
          <a:extLst>
            <a:ext uri="{FF2B5EF4-FFF2-40B4-BE49-F238E27FC236}">
              <a16:creationId xmlns:a16="http://schemas.microsoft.com/office/drawing/2014/main" id="{E82E41D2-68CE-4829-8C24-5D9359B0F371}"/>
            </a:ext>
          </a:extLst>
        </xdr:cNvPr>
        <xdr:cNvSpPr/>
      </xdr:nvSpPr>
      <xdr:spPr>
        <a:xfrm>
          <a:off x="1968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103959</xdr:rowOff>
    </xdr:from>
    <xdr:to>
      <xdr:col>15</xdr:col>
      <xdr:colOff>50800</xdr:colOff>
      <xdr:row>38</xdr:row>
      <xdr:rowOff>136616</xdr:rowOff>
    </xdr:to>
    <xdr:cxnSp macro="">
      <xdr:nvCxnSpPr>
        <xdr:cNvPr id="81" name="直線コネクタ 80">
          <a:extLst>
            <a:ext uri="{FF2B5EF4-FFF2-40B4-BE49-F238E27FC236}">
              <a16:creationId xmlns:a16="http://schemas.microsoft.com/office/drawing/2014/main" id="{3175B295-558A-4E1B-8366-4BFF4AFE5C80}"/>
            </a:ext>
          </a:extLst>
        </xdr:cNvPr>
        <xdr:cNvCxnSpPr/>
      </xdr:nvCxnSpPr>
      <xdr:spPr>
        <a:xfrm>
          <a:off x="2019300" y="661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a:extLst>
            <a:ext uri="{FF2B5EF4-FFF2-40B4-BE49-F238E27FC236}">
              <a16:creationId xmlns:a16="http://schemas.microsoft.com/office/drawing/2014/main" id="{D426CF2A-2B99-49C2-AC5F-E485F8FB15DE}"/>
            </a:ext>
          </a:extLst>
        </xdr:cNvPr>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103959</xdr:rowOff>
    </xdr:to>
    <xdr:cxnSp macro="">
      <xdr:nvCxnSpPr>
        <xdr:cNvPr id="83" name="直線コネクタ 82">
          <a:extLst>
            <a:ext uri="{FF2B5EF4-FFF2-40B4-BE49-F238E27FC236}">
              <a16:creationId xmlns:a16="http://schemas.microsoft.com/office/drawing/2014/main" id="{DC7D9D2F-0FB2-490F-9465-355CE08061D8}"/>
            </a:ext>
          </a:extLst>
        </xdr:cNvPr>
        <xdr:cNvCxnSpPr/>
      </xdr:nvCxnSpPr>
      <xdr:spPr>
        <a:xfrm>
          <a:off x="1130300" y="66092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9EE63B3-0FBA-4A66-9401-0CFCA577B61D}"/>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651B5E-97DB-4EDB-8956-2A6610C2AADA}"/>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59A3E423-4482-41DC-9DB3-C2C28442BC57}"/>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760557CA-2872-403D-A297-2339388C17A4}"/>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8" name="n_1mainValue【道路】&#10;有形固定資産減価償却率">
          <a:extLst>
            <a:ext uri="{FF2B5EF4-FFF2-40B4-BE49-F238E27FC236}">
              <a16:creationId xmlns:a16="http://schemas.microsoft.com/office/drawing/2014/main" id="{9F8F2761-1861-479C-B8F6-0B80D202B4C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9" name="n_2mainValue【道路】&#10;有形固定資産減価償却率">
          <a:extLst>
            <a:ext uri="{FF2B5EF4-FFF2-40B4-BE49-F238E27FC236}">
              <a16:creationId xmlns:a16="http://schemas.microsoft.com/office/drawing/2014/main" id="{ECF881AA-13BB-4BB3-B9BD-65C4EF417C60}"/>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171285</xdr:rowOff>
    </xdr:from>
    <xdr:ext cx="405111" cy="259045"/>
    <xdr:sp macro="" textlink="">
      <xdr:nvSpPr>
        <xdr:cNvPr id="90" name="n_3mainValue【道路】&#10;有形固定資産減価償却率">
          <a:extLst>
            <a:ext uri="{FF2B5EF4-FFF2-40B4-BE49-F238E27FC236}">
              <a16:creationId xmlns:a16="http://schemas.microsoft.com/office/drawing/2014/main" id="{BB07BE56-E4AD-4ADD-9F52-9C97EE8E8EF1}"/>
            </a:ext>
          </a:extLst>
        </xdr:cNvPr>
        <xdr:cNvSpPr txBox="1"/>
      </xdr:nvSpPr>
      <xdr:spPr>
        <a:xfrm>
          <a:off x="1816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道路】&#10;有形固定資産減価償却率">
          <a:extLst>
            <a:ext uri="{FF2B5EF4-FFF2-40B4-BE49-F238E27FC236}">
              <a16:creationId xmlns:a16="http://schemas.microsoft.com/office/drawing/2014/main" id="{AC7E684E-3C0B-4B74-A853-6436FEC6DCB2}"/>
            </a:ext>
          </a:extLst>
        </xdr:cNvPr>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1635DE4-5D6D-4737-88CE-9FA3CB3992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B15C19-1EC8-44A1-B372-DDA051932C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ED9F4AB-8D2C-4A02-8206-67628EA433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82BAF3A-B384-4337-B796-9D9922A993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92D572C-E6CC-4B6B-AADE-8AC45D5B2A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59B7D9D-5367-426A-9FFA-9549219BE8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365E947-19A1-4706-86D6-C3FF858AE1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EAE8137-E624-461A-B0CC-96E8DDF864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858B951-AA73-4E45-A85D-AD40687DC2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B5361D9-25D4-48B0-B84A-0D267BCD8D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63DEF86-8884-435A-B426-83A2281D95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5BED2C7-8B1A-477B-A347-6486AA887F7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0AD2061-3EF9-4D2B-956E-504D58A172F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1275893-53B4-42BB-85E4-B7B6CDEAC32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2C05630-C39C-4CC0-8A76-DE96D2920C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9B65B6A-C68C-4411-AAEB-161E52F6455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6C5B79C-3CFA-48A0-B690-4830D91CCDA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EDDD508-612E-4B5F-B7A4-E64738B107B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B47F486-FC2A-4F58-9AAE-8428A2C3B2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A811E3E-B107-4192-A44E-48C0678195C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951E20-A505-4FC8-85CC-9372BD4369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2E25DEE-3D08-4F0D-A1F9-7623B2B18B0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D60E7CE-DF3F-4DE3-9A64-E08DBADE64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08319E8-C9E7-4344-BF1D-781FB472A8B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90E308D-3614-4854-9682-055CAB9B995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7A063B98-82C9-4773-BC3D-C8B94A792E9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E18677F7-A9CE-4B47-A65F-25D0C2F66622}"/>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C4A8D018-7AA4-449A-9DEC-5DE460CBEE51}"/>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CB450CE1-4096-45D4-A827-BD7DD79BF31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99773385-A37B-4DFF-AD66-E913118B7655}"/>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20A5B514-A998-4472-8BCA-149F6DB2A164}"/>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2F013D26-968B-4033-90D8-95264AF26E8E}"/>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CBE80EF8-5DF3-4327-B8ED-D5EB20E0D82D}"/>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BEB6A5DD-5FB3-4D92-A00F-0189E054F5DB}"/>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62784E-15C9-488B-9519-57435309BCB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C12A43-0A15-472C-8974-A28807A73B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0A8E1E-04E1-4237-BB74-B8F305E2A8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423646E-0C4C-43A3-B735-CE87A1AE5D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57005AA-E2E7-4B81-9155-B12131E853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96089</xdr:rowOff>
    </xdr:from>
    <xdr:to>
      <xdr:col>55</xdr:col>
      <xdr:colOff>50800</xdr:colOff>
      <xdr:row>41</xdr:row>
      <xdr:rowOff>26239</xdr:rowOff>
    </xdr:to>
    <xdr:sp macro="" textlink="">
      <xdr:nvSpPr>
        <xdr:cNvPr id="131" name="楕円 130">
          <a:extLst>
            <a:ext uri="{FF2B5EF4-FFF2-40B4-BE49-F238E27FC236}">
              <a16:creationId xmlns:a16="http://schemas.microsoft.com/office/drawing/2014/main" id="{599984FB-AD3B-49F5-B2EF-56D9ABEE8FAE}"/>
            </a:ext>
          </a:extLst>
        </xdr:cNvPr>
        <xdr:cNvSpPr/>
      </xdr:nvSpPr>
      <xdr:spPr>
        <a:xfrm>
          <a:off x="10426700" y="69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118966</xdr:rowOff>
    </xdr:from>
    <xdr:ext cx="599010" cy="259045"/>
    <xdr:sp macro="" textlink="">
      <xdr:nvSpPr>
        <xdr:cNvPr id="132" name="【道路】&#10;一人当たり延長該当値テキスト">
          <a:extLst>
            <a:ext uri="{FF2B5EF4-FFF2-40B4-BE49-F238E27FC236}">
              <a16:creationId xmlns:a16="http://schemas.microsoft.com/office/drawing/2014/main" id="{B1062521-C73E-45AB-8503-8D9C0AB45089}"/>
            </a:ext>
          </a:extLst>
        </xdr:cNvPr>
        <xdr:cNvSpPr txBox="1"/>
      </xdr:nvSpPr>
      <xdr:spPr>
        <a:xfrm>
          <a:off x="10515600" y="680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95725</xdr:rowOff>
    </xdr:from>
    <xdr:to>
      <xdr:col>50</xdr:col>
      <xdr:colOff>165100</xdr:colOff>
      <xdr:row>41</xdr:row>
      <xdr:rowOff>25875</xdr:rowOff>
    </xdr:to>
    <xdr:sp macro="" textlink="">
      <xdr:nvSpPr>
        <xdr:cNvPr id="133" name="楕円 132">
          <a:extLst>
            <a:ext uri="{FF2B5EF4-FFF2-40B4-BE49-F238E27FC236}">
              <a16:creationId xmlns:a16="http://schemas.microsoft.com/office/drawing/2014/main" id="{05603977-EE6B-4D30-9C33-D437DA0764F5}"/>
            </a:ext>
          </a:extLst>
        </xdr:cNvPr>
        <xdr:cNvSpPr/>
      </xdr:nvSpPr>
      <xdr:spPr>
        <a:xfrm>
          <a:off x="9588500" y="6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146525</xdr:rowOff>
    </xdr:from>
    <xdr:to>
      <xdr:col>55</xdr:col>
      <xdr:colOff>0</xdr:colOff>
      <xdr:row>40</xdr:row>
      <xdr:rowOff>146889</xdr:rowOff>
    </xdr:to>
    <xdr:cxnSp macro="">
      <xdr:nvCxnSpPr>
        <xdr:cNvPr id="134" name="直線コネクタ 133">
          <a:extLst>
            <a:ext uri="{FF2B5EF4-FFF2-40B4-BE49-F238E27FC236}">
              <a16:creationId xmlns:a16="http://schemas.microsoft.com/office/drawing/2014/main" id="{1F6827A5-F27A-4BFA-BD75-4F0BAB53F300}"/>
            </a:ext>
          </a:extLst>
        </xdr:cNvPr>
        <xdr:cNvCxnSpPr/>
      </xdr:nvCxnSpPr>
      <xdr:spPr>
        <a:xfrm>
          <a:off x="9639300" y="7004525"/>
          <a:ext cx="8382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93521</xdr:rowOff>
    </xdr:from>
    <xdr:to>
      <xdr:col>46</xdr:col>
      <xdr:colOff>38100</xdr:colOff>
      <xdr:row>41</xdr:row>
      <xdr:rowOff>23671</xdr:rowOff>
    </xdr:to>
    <xdr:sp macro="" textlink="">
      <xdr:nvSpPr>
        <xdr:cNvPr id="135" name="楕円 134">
          <a:extLst>
            <a:ext uri="{FF2B5EF4-FFF2-40B4-BE49-F238E27FC236}">
              <a16:creationId xmlns:a16="http://schemas.microsoft.com/office/drawing/2014/main" id="{3F60A574-6013-4ADA-858E-E777E1311E50}"/>
            </a:ext>
          </a:extLst>
        </xdr:cNvPr>
        <xdr:cNvSpPr/>
      </xdr:nvSpPr>
      <xdr:spPr>
        <a:xfrm>
          <a:off x="8699500" y="6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144321</xdr:rowOff>
    </xdr:from>
    <xdr:to>
      <xdr:col>50</xdr:col>
      <xdr:colOff>114300</xdr:colOff>
      <xdr:row>40</xdr:row>
      <xdr:rowOff>146525</xdr:rowOff>
    </xdr:to>
    <xdr:cxnSp macro="">
      <xdr:nvCxnSpPr>
        <xdr:cNvPr id="136" name="直線コネクタ 135">
          <a:extLst>
            <a:ext uri="{FF2B5EF4-FFF2-40B4-BE49-F238E27FC236}">
              <a16:creationId xmlns:a16="http://schemas.microsoft.com/office/drawing/2014/main" id="{E095113E-213B-481E-B49A-E26F27DD11AE}"/>
            </a:ext>
          </a:extLst>
        </xdr:cNvPr>
        <xdr:cNvCxnSpPr/>
      </xdr:nvCxnSpPr>
      <xdr:spPr>
        <a:xfrm>
          <a:off x="8750300" y="7002321"/>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83423</xdr:rowOff>
    </xdr:from>
    <xdr:to>
      <xdr:col>41</xdr:col>
      <xdr:colOff>101600</xdr:colOff>
      <xdr:row>41</xdr:row>
      <xdr:rowOff>13573</xdr:rowOff>
    </xdr:to>
    <xdr:sp macro="" textlink="">
      <xdr:nvSpPr>
        <xdr:cNvPr id="137" name="楕円 136">
          <a:extLst>
            <a:ext uri="{FF2B5EF4-FFF2-40B4-BE49-F238E27FC236}">
              <a16:creationId xmlns:a16="http://schemas.microsoft.com/office/drawing/2014/main" id="{E56AC480-7615-4500-9A68-BF143E69B44E}"/>
            </a:ext>
          </a:extLst>
        </xdr:cNvPr>
        <xdr:cNvSpPr/>
      </xdr:nvSpPr>
      <xdr:spPr>
        <a:xfrm>
          <a:off x="7810500" y="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134223</xdr:rowOff>
    </xdr:from>
    <xdr:to>
      <xdr:col>45</xdr:col>
      <xdr:colOff>177800</xdr:colOff>
      <xdr:row>40</xdr:row>
      <xdr:rowOff>144321</xdr:rowOff>
    </xdr:to>
    <xdr:cxnSp macro="">
      <xdr:nvCxnSpPr>
        <xdr:cNvPr id="138" name="直線コネクタ 137">
          <a:extLst>
            <a:ext uri="{FF2B5EF4-FFF2-40B4-BE49-F238E27FC236}">
              <a16:creationId xmlns:a16="http://schemas.microsoft.com/office/drawing/2014/main" id="{F1D27FD0-DD7B-499B-99E9-4A7337D455E0}"/>
            </a:ext>
          </a:extLst>
        </xdr:cNvPr>
        <xdr:cNvCxnSpPr/>
      </xdr:nvCxnSpPr>
      <xdr:spPr>
        <a:xfrm>
          <a:off x="7861300" y="6992223"/>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79752</xdr:rowOff>
    </xdr:from>
    <xdr:to>
      <xdr:col>36</xdr:col>
      <xdr:colOff>165100</xdr:colOff>
      <xdr:row>41</xdr:row>
      <xdr:rowOff>9902</xdr:rowOff>
    </xdr:to>
    <xdr:sp macro="" textlink="">
      <xdr:nvSpPr>
        <xdr:cNvPr id="139" name="楕円 138">
          <a:extLst>
            <a:ext uri="{FF2B5EF4-FFF2-40B4-BE49-F238E27FC236}">
              <a16:creationId xmlns:a16="http://schemas.microsoft.com/office/drawing/2014/main" id="{8DF499E3-ADE4-448B-A55D-F44768C1405D}"/>
            </a:ext>
          </a:extLst>
        </xdr:cNvPr>
        <xdr:cNvSpPr/>
      </xdr:nvSpPr>
      <xdr:spPr>
        <a:xfrm>
          <a:off x="6921500" y="69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130552</xdr:rowOff>
    </xdr:from>
    <xdr:to>
      <xdr:col>41</xdr:col>
      <xdr:colOff>50800</xdr:colOff>
      <xdr:row>40</xdr:row>
      <xdr:rowOff>134223</xdr:rowOff>
    </xdr:to>
    <xdr:cxnSp macro="">
      <xdr:nvCxnSpPr>
        <xdr:cNvPr id="140" name="直線コネクタ 139">
          <a:extLst>
            <a:ext uri="{FF2B5EF4-FFF2-40B4-BE49-F238E27FC236}">
              <a16:creationId xmlns:a16="http://schemas.microsoft.com/office/drawing/2014/main" id="{D178C6BC-B45C-4D13-BBB5-DBBF0F06031E}"/>
            </a:ext>
          </a:extLst>
        </xdr:cNvPr>
        <xdr:cNvCxnSpPr/>
      </xdr:nvCxnSpPr>
      <xdr:spPr>
        <a:xfrm>
          <a:off x="6972300" y="6988552"/>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4669CDFE-0B35-40FD-9200-139EB665AC33}"/>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8AF549F-AB61-4008-A767-1900424AC1A7}"/>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34442080-960D-43B0-BAC1-28565D10186B}"/>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10BC1EC1-FBDE-4685-8EED-B4D2FC9860A8}"/>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42402</xdr:rowOff>
    </xdr:from>
    <xdr:ext cx="599010" cy="259045"/>
    <xdr:sp macro="" textlink="">
      <xdr:nvSpPr>
        <xdr:cNvPr id="145" name="n_1mainValue【道路】&#10;一人当たり延長">
          <a:extLst>
            <a:ext uri="{FF2B5EF4-FFF2-40B4-BE49-F238E27FC236}">
              <a16:creationId xmlns:a16="http://schemas.microsoft.com/office/drawing/2014/main" id="{CE3C47F8-A4EB-4DAC-8FDD-4C3664100013}"/>
            </a:ext>
          </a:extLst>
        </xdr:cNvPr>
        <xdr:cNvSpPr txBox="1"/>
      </xdr:nvSpPr>
      <xdr:spPr>
        <a:xfrm>
          <a:off x="9327094" y="672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40198</xdr:rowOff>
    </xdr:from>
    <xdr:ext cx="599010" cy="259045"/>
    <xdr:sp macro="" textlink="">
      <xdr:nvSpPr>
        <xdr:cNvPr id="146" name="n_2mainValue【道路】&#10;一人当たり延長">
          <a:extLst>
            <a:ext uri="{FF2B5EF4-FFF2-40B4-BE49-F238E27FC236}">
              <a16:creationId xmlns:a16="http://schemas.microsoft.com/office/drawing/2014/main" id="{0C42E646-47BF-4866-ADFC-B1095D1665DD}"/>
            </a:ext>
          </a:extLst>
        </xdr:cNvPr>
        <xdr:cNvSpPr txBox="1"/>
      </xdr:nvSpPr>
      <xdr:spPr>
        <a:xfrm>
          <a:off x="8450794" y="672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30100</xdr:rowOff>
    </xdr:from>
    <xdr:ext cx="599010" cy="259045"/>
    <xdr:sp macro="" textlink="">
      <xdr:nvSpPr>
        <xdr:cNvPr id="147" name="n_3mainValue【道路】&#10;一人当たり延長">
          <a:extLst>
            <a:ext uri="{FF2B5EF4-FFF2-40B4-BE49-F238E27FC236}">
              <a16:creationId xmlns:a16="http://schemas.microsoft.com/office/drawing/2014/main" id="{5143028B-5567-4D81-80E9-603447585DD5}"/>
            </a:ext>
          </a:extLst>
        </xdr:cNvPr>
        <xdr:cNvSpPr txBox="1"/>
      </xdr:nvSpPr>
      <xdr:spPr>
        <a:xfrm>
          <a:off x="7561794" y="671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26429</xdr:rowOff>
    </xdr:from>
    <xdr:ext cx="599010" cy="259045"/>
    <xdr:sp macro="" textlink="">
      <xdr:nvSpPr>
        <xdr:cNvPr id="148" name="n_4mainValue【道路】&#10;一人当たり延長">
          <a:extLst>
            <a:ext uri="{FF2B5EF4-FFF2-40B4-BE49-F238E27FC236}">
              <a16:creationId xmlns:a16="http://schemas.microsoft.com/office/drawing/2014/main" id="{FC76D7D3-10E5-4FEB-856C-97B981A1198A}"/>
            </a:ext>
          </a:extLst>
        </xdr:cNvPr>
        <xdr:cNvSpPr txBox="1"/>
      </xdr:nvSpPr>
      <xdr:spPr>
        <a:xfrm>
          <a:off x="6672794" y="67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804E9D9-935B-4596-953A-43067DC6F7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B4B4B71-DBAC-4EA5-AF45-8E3D6295D9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6BB59B8-CBF6-4B58-B22B-45E25ED8B5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A7957ED-BEB8-4A86-AA8F-8E295BA480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A17F32C-6C52-46C8-BD08-18160558AA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67BD47B-8989-47CE-8FB2-82CA7B9265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01F8ECA-8034-43E0-A9DB-B725843FCA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193DB84-F0C6-4ABC-A2A0-28AE2F1A4D4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C96C3B0-574D-4C88-B877-754D712312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EA522B9-6237-4063-9BC8-414393EB5E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55A0014-CC56-488B-B2B8-C92143041D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8CB8A3A-24E9-4524-B14A-120E18B406C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B1B06B0-8AFA-43C8-BE22-0AE2B052A9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AEDDCBC-2378-44D6-93A0-E4E5728D17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DCDB57E-BC62-4A38-AE49-5B4A759F0F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6D321CB-D581-40B7-A943-0746A89874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A0E38A9-F1C2-4CC4-AB66-372EACA83F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940DC2A-ED05-43A2-A221-551732C3A9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3E2AAEF-4248-4762-BEBE-673D88C74B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F4CB639-BEC9-465F-B6B5-155BB4934F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41219F1-D4E7-43C3-A3C3-997336A6B1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0F70C9-B4BB-4B8F-AD41-75D87B633E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005FE06-1190-41AC-881F-0106ACA71B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40127C5-F107-4310-BE29-C7432D36EF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B5FDB0C0-7974-4177-8652-056D8A370F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95B42889-597C-4421-8825-F7386220FDAC}"/>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9F9325-F327-4A20-B1B4-2BA578395A32}"/>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395C0CDD-3AE2-449F-9DB5-560437DE7A61}"/>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45644DF-2CF9-4675-8E55-2706DB7B32C2}"/>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FEF41C8-72E5-4B14-BC73-E16FB6C410B6}"/>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6AE875B-FB61-420D-B44F-D5379C6D6EA6}"/>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566E302-716B-4E3B-AD3E-DF38542F9FE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C268642-B8B7-4194-9E7D-03C91A927FB7}"/>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C13CD6AA-E3D1-4D31-BC78-59E76BB2B40F}"/>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753B8D90-F4AC-4DE5-8EA8-F9E4693F2DB7}"/>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2F97381-782A-414E-827F-C338CC4ABCEC}"/>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CB78D9-A408-4E88-B56E-B10553C766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D972D3-99B0-4603-BF45-7EA8078CEC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EB7347-8E0C-4F31-B77B-62F2A8C491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AE43B1A-14EC-4E51-8A8F-095E6A4BB2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020AA24-0A71-493B-8BB3-D807880B4C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90" name="楕円 189">
          <a:extLst>
            <a:ext uri="{FF2B5EF4-FFF2-40B4-BE49-F238E27FC236}">
              <a16:creationId xmlns:a16="http://schemas.microsoft.com/office/drawing/2014/main" id="{0707F6BC-7A1A-4EA8-9140-5B7E34B0BD1A}"/>
            </a:ext>
          </a:extLst>
        </xdr:cNvPr>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CDEBCA-CDF5-49FD-B3E3-D1590BAFA8E3}"/>
            </a:ext>
          </a:extLst>
        </xdr:cNvPr>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92" name="楕円 191">
          <a:extLst>
            <a:ext uri="{FF2B5EF4-FFF2-40B4-BE49-F238E27FC236}">
              <a16:creationId xmlns:a16="http://schemas.microsoft.com/office/drawing/2014/main" id="{C89A73B1-F346-4A10-AC38-E84C24379F4D}"/>
            </a:ext>
          </a:extLst>
        </xdr:cNvPr>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17962</xdr:rowOff>
    </xdr:to>
    <xdr:cxnSp macro="">
      <xdr:nvCxnSpPr>
        <xdr:cNvPr id="193" name="直線コネクタ 192">
          <a:extLst>
            <a:ext uri="{FF2B5EF4-FFF2-40B4-BE49-F238E27FC236}">
              <a16:creationId xmlns:a16="http://schemas.microsoft.com/office/drawing/2014/main" id="{EE798B2B-1B7B-4E84-88A6-42DA90418961}"/>
            </a:ext>
          </a:extLst>
        </xdr:cNvPr>
        <xdr:cNvCxnSpPr/>
      </xdr:nvCxnSpPr>
      <xdr:spPr>
        <a:xfrm>
          <a:off x="3797300" y="1029516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a:extLst>
            <a:ext uri="{FF2B5EF4-FFF2-40B4-BE49-F238E27FC236}">
              <a16:creationId xmlns:a16="http://schemas.microsoft.com/office/drawing/2014/main" id="{45B0157F-E772-4331-B260-BFF2462766A9}"/>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62049</xdr:rowOff>
    </xdr:to>
    <xdr:cxnSp macro="">
      <xdr:nvCxnSpPr>
        <xdr:cNvPr id="195" name="直線コネクタ 194">
          <a:extLst>
            <a:ext uri="{FF2B5EF4-FFF2-40B4-BE49-F238E27FC236}">
              <a16:creationId xmlns:a16="http://schemas.microsoft.com/office/drawing/2014/main" id="{F98119CC-7B19-4CD6-BDA0-D5B66148702C}"/>
            </a:ext>
          </a:extLst>
        </xdr:cNvPr>
        <xdr:cNvCxnSpPr/>
      </xdr:nvCxnSpPr>
      <xdr:spPr>
        <a:xfrm flipV="1">
          <a:off x="2908300" y="1029516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6" name="楕円 195">
          <a:extLst>
            <a:ext uri="{FF2B5EF4-FFF2-40B4-BE49-F238E27FC236}">
              <a16:creationId xmlns:a16="http://schemas.microsoft.com/office/drawing/2014/main" id="{31F84443-AAD5-4342-9908-22BCCAB33A4A}"/>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62049</xdr:rowOff>
    </xdr:to>
    <xdr:cxnSp macro="">
      <xdr:nvCxnSpPr>
        <xdr:cNvPr id="197" name="直線コネクタ 196">
          <a:extLst>
            <a:ext uri="{FF2B5EF4-FFF2-40B4-BE49-F238E27FC236}">
              <a16:creationId xmlns:a16="http://schemas.microsoft.com/office/drawing/2014/main" id="{BAF61957-3D0B-4D31-8495-F68D20B567E8}"/>
            </a:ext>
          </a:extLst>
        </xdr:cNvPr>
        <xdr:cNvCxnSpPr/>
      </xdr:nvCxnSpPr>
      <xdr:spPr>
        <a:xfrm>
          <a:off x="2019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8" name="楕円 197">
          <a:extLst>
            <a:ext uri="{FF2B5EF4-FFF2-40B4-BE49-F238E27FC236}">
              <a16:creationId xmlns:a16="http://schemas.microsoft.com/office/drawing/2014/main" id="{609A90BC-3337-4BFD-B8BF-5C7345B73EA9}"/>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61</xdr:row>
      <xdr:rowOff>16328</xdr:rowOff>
    </xdr:to>
    <xdr:cxnSp macro="">
      <xdr:nvCxnSpPr>
        <xdr:cNvPr id="199" name="直線コネクタ 198">
          <a:extLst>
            <a:ext uri="{FF2B5EF4-FFF2-40B4-BE49-F238E27FC236}">
              <a16:creationId xmlns:a16="http://schemas.microsoft.com/office/drawing/2014/main" id="{6EC7E4D8-EC40-499D-B9ED-8A15F5D6069C}"/>
            </a:ext>
          </a:extLst>
        </xdr:cNvPr>
        <xdr:cNvCxnSpPr/>
      </xdr:nvCxnSpPr>
      <xdr:spPr>
        <a:xfrm flipV="1">
          <a:off x="1130300" y="1032129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631606F-ABC8-4AD7-BF5D-F7E370D6BA5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8AD2809-E5BF-428B-9095-0F84D764B47E}"/>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D9F3E05-A35A-47DC-A9F9-431625109E7D}"/>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BA94333-DC97-46E7-BB18-BF38CCD0C1B2}"/>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67DE93E-DA91-4F7E-A7FC-F07E9C025C4E}"/>
            </a:ext>
          </a:extLst>
        </xdr:cNvPr>
        <xdr:cNvSpPr txBox="1"/>
      </xdr:nvSpPr>
      <xdr:spPr>
        <a:xfrm>
          <a:off x="3582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82C7366-1206-4FC3-B034-1E0DE5CFEBA7}"/>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4D74FD5-B1B2-4186-99FC-06A6AE11FB9E}"/>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5C4B74E-3176-474C-B982-2751E9ECD5D2}"/>
            </a:ext>
          </a:extLst>
        </xdr:cNvPr>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17F8D19-FF5D-46A7-B2B5-1EBE661180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41B1845-174C-4373-A760-88AAEBB142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FC53A23-FF54-4428-B08A-4B7687A739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95B7B6C-DBA3-49D1-92D8-08E2BC587C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284625F-0646-4B09-9C17-2FDC90124C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C2C567A-D7D9-4EF9-9020-C1206C4BB6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8FC34C0-C0EA-4385-B1D4-49C44199E1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560C7EC-7F43-44DD-B119-9D59D368A4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D14BE43-8329-4006-9F78-9E66A424A8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6BE4537-C95A-4781-8D84-0F99FB5E74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4AA3DD5-0FAB-4EFC-B632-8C6404CB373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47D70A3-060C-4EA4-9A4C-9ABAD985D4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4E89040-8972-415B-9F04-F45881FF70F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59BBAB4-07B9-466D-BC73-51FBE17BE4C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14BA994-BCE2-41A7-B24F-EE4B040CA46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14D60C90-A0E6-4C34-8EC5-830545C164A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7B45712-8B1B-4B7F-97C4-1874649DE7F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0E65A5F-E114-4563-BCE6-007B5E273E5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F2085DA-EF64-4C95-98B3-D3565EC272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A4E5A3E-1207-4FCE-AC3D-F549567AEE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9A5F2F2-D32C-4677-A6A8-642FBA5AD1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6E22ED6E-6BB6-4CD4-8AA6-5AF019BC2353}"/>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AE7634B-2016-4E80-906C-387768302A11}"/>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93DC304-D961-47BD-A104-8DC5A3358B09}"/>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A06F683-CA07-4BBD-83A2-AEAAE05BB404}"/>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A22C4B3F-D20A-4DD4-97EA-4AD66B643977}"/>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5C6C902-D14C-4518-A7FE-C5C838BC1EA3}"/>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41879DC-B03E-4F3F-AEEE-D6B307F22741}"/>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1D021DC6-61E2-43EB-B52D-3604FF9750A4}"/>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D12BFFD8-1946-4F6A-8449-68176C262BA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60131C09-6E15-4833-AA26-EC9A5052718E}"/>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3154419-0069-4590-8D06-28245FDA53F9}"/>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F55CA19-ADB6-48AF-89B3-75682590DC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17A90F-2A83-44FE-88FE-B27110FC73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32A8E6C-8C64-4C74-A7C1-C7056C75FF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AE3756-4F09-4A40-8174-2B61A084F0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811DCA4-7F2F-45D3-9AA5-3AADEEDA6A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47894</xdr:rowOff>
    </xdr:from>
    <xdr:to>
      <xdr:col>55</xdr:col>
      <xdr:colOff>50800</xdr:colOff>
      <xdr:row>63</xdr:row>
      <xdr:rowOff>149494</xdr:rowOff>
    </xdr:to>
    <xdr:sp macro="" textlink="">
      <xdr:nvSpPr>
        <xdr:cNvPr id="245" name="楕円 244">
          <a:extLst>
            <a:ext uri="{FF2B5EF4-FFF2-40B4-BE49-F238E27FC236}">
              <a16:creationId xmlns:a16="http://schemas.microsoft.com/office/drawing/2014/main" id="{4CE3D330-4479-40E2-9CD9-6294E16EC30B}"/>
            </a:ext>
          </a:extLst>
        </xdr:cNvPr>
        <xdr:cNvSpPr/>
      </xdr:nvSpPr>
      <xdr:spPr>
        <a:xfrm>
          <a:off x="10426700" y="108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134271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447026C2-635A-454E-BDF8-830D6B149922}"/>
            </a:ext>
          </a:extLst>
        </xdr:cNvPr>
        <xdr:cNvSpPr txBox="1"/>
      </xdr:nvSpPr>
      <xdr:spPr>
        <a:xfrm>
          <a:off x="10515600" y="107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49850</xdr:rowOff>
    </xdr:from>
    <xdr:to>
      <xdr:col>50</xdr:col>
      <xdr:colOff>165100</xdr:colOff>
      <xdr:row>63</xdr:row>
      <xdr:rowOff>151450</xdr:rowOff>
    </xdr:to>
    <xdr:sp macro="" textlink="">
      <xdr:nvSpPr>
        <xdr:cNvPr id="247" name="楕円 246">
          <a:extLst>
            <a:ext uri="{FF2B5EF4-FFF2-40B4-BE49-F238E27FC236}">
              <a16:creationId xmlns:a16="http://schemas.microsoft.com/office/drawing/2014/main" id="{635EFCC4-62D2-4E78-B964-03C2DEC0AECD}"/>
            </a:ext>
          </a:extLst>
        </xdr:cNvPr>
        <xdr:cNvSpPr/>
      </xdr:nvSpPr>
      <xdr:spPr>
        <a:xfrm>
          <a:off x="9588500" y="108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98694</xdr:rowOff>
    </xdr:from>
    <xdr:to>
      <xdr:col>55</xdr:col>
      <xdr:colOff>0</xdr:colOff>
      <xdr:row>63</xdr:row>
      <xdr:rowOff>100650</xdr:rowOff>
    </xdr:to>
    <xdr:cxnSp macro="">
      <xdr:nvCxnSpPr>
        <xdr:cNvPr id="248" name="直線コネクタ 247">
          <a:extLst>
            <a:ext uri="{FF2B5EF4-FFF2-40B4-BE49-F238E27FC236}">
              <a16:creationId xmlns:a16="http://schemas.microsoft.com/office/drawing/2014/main" id="{C6B233E5-2CBD-40CF-9C3D-A4222D847D60}"/>
            </a:ext>
          </a:extLst>
        </xdr:cNvPr>
        <xdr:cNvCxnSpPr/>
      </xdr:nvCxnSpPr>
      <xdr:spPr>
        <a:xfrm flipV="1">
          <a:off x="9639300" y="10900044"/>
          <a:ext cx="8382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56141</xdr:rowOff>
    </xdr:from>
    <xdr:to>
      <xdr:col>46</xdr:col>
      <xdr:colOff>38100</xdr:colOff>
      <xdr:row>63</xdr:row>
      <xdr:rowOff>157741</xdr:rowOff>
    </xdr:to>
    <xdr:sp macro="" textlink="">
      <xdr:nvSpPr>
        <xdr:cNvPr id="249" name="楕円 248">
          <a:extLst>
            <a:ext uri="{FF2B5EF4-FFF2-40B4-BE49-F238E27FC236}">
              <a16:creationId xmlns:a16="http://schemas.microsoft.com/office/drawing/2014/main" id="{2AA4FA24-3464-452A-9EB1-501759D2BBD7}"/>
            </a:ext>
          </a:extLst>
        </xdr:cNvPr>
        <xdr:cNvSpPr/>
      </xdr:nvSpPr>
      <xdr:spPr>
        <a:xfrm>
          <a:off x="8699500" y="108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100650</xdr:rowOff>
    </xdr:from>
    <xdr:to>
      <xdr:col>50</xdr:col>
      <xdr:colOff>114300</xdr:colOff>
      <xdr:row>63</xdr:row>
      <xdr:rowOff>106941</xdr:rowOff>
    </xdr:to>
    <xdr:cxnSp macro="">
      <xdr:nvCxnSpPr>
        <xdr:cNvPr id="250" name="直線コネクタ 249">
          <a:extLst>
            <a:ext uri="{FF2B5EF4-FFF2-40B4-BE49-F238E27FC236}">
              <a16:creationId xmlns:a16="http://schemas.microsoft.com/office/drawing/2014/main" id="{AE96B537-B7C5-41B6-827E-87F42A8FA377}"/>
            </a:ext>
          </a:extLst>
        </xdr:cNvPr>
        <xdr:cNvCxnSpPr/>
      </xdr:nvCxnSpPr>
      <xdr:spPr>
        <a:xfrm flipV="1">
          <a:off x="8750300" y="10902000"/>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53618</xdr:rowOff>
    </xdr:from>
    <xdr:to>
      <xdr:col>41</xdr:col>
      <xdr:colOff>101600</xdr:colOff>
      <xdr:row>63</xdr:row>
      <xdr:rowOff>155218</xdr:rowOff>
    </xdr:to>
    <xdr:sp macro="" textlink="">
      <xdr:nvSpPr>
        <xdr:cNvPr id="251" name="楕円 250">
          <a:extLst>
            <a:ext uri="{FF2B5EF4-FFF2-40B4-BE49-F238E27FC236}">
              <a16:creationId xmlns:a16="http://schemas.microsoft.com/office/drawing/2014/main" id="{7DB88DBA-4EF5-4CE8-9063-C5BEFD30F58E}"/>
            </a:ext>
          </a:extLst>
        </xdr:cNvPr>
        <xdr:cNvSpPr/>
      </xdr:nvSpPr>
      <xdr:spPr>
        <a:xfrm>
          <a:off x="7810500" y="108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104418</xdr:rowOff>
    </xdr:from>
    <xdr:to>
      <xdr:col>45</xdr:col>
      <xdr:colOff>177800</xdr:colOff>
      <xdr:row>63</xdr:row>
      <xdr:rowOff>106941</xdr:rowOff>
    </xdr:to>
    <xdr:cxnSp macro="">
      <xdr:nvCxnSpPr>
        <xdr:cNvPr id="252" name="直線コネクタ 251">
          <a:extLst>
            <a:ext uri="{FF2B5EF4-FFF2-40B4-BE49-F238E27FC236}">
              <a16:creationId xmlns:a16="http://schemas.microsoft.com/office/drawing/2014/main" id="{668528C2-C8BD-4F17-9E69-8215C68AF96B}"/>
            </a:ext>
          </a:extLst>
        </xdr:cNvPr>
        <xdr:cNvCxnSpPr/>
      </xdr:nvCxnSpPr>
      <xdr:spPr>
        <a:xfrm>
          <a:off x="7861300" y="10905768"/>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64624</xdr:rowOff>
    </xdr:from>
    <xdr:to>
      <xdr:col>36</xdr:col>
      <xdr:colOff>165100</xdr:colOff>
      <xdr:row>63</xdr:row>
      <xdr:rowOff>166224</xdr:rowOff>
    </xdr:to>
    <xdr:sp macro="" textlink="">
      <xdr:nvSpPr>
        <xdr:cNvPr id="253" name="楕円 252">
          <a:extLst>
            <a:ext uri="{FF2B5EF4-FFF2-40B4-BE49-F238E27FC236}">
              <a16:creationId xmlns:a16="http://schemas.microsoft.com/office/drawing/2014/main" id="{9CE19559-D0B7-48E5-A838-BF4F95B667CA}"/>
            </a:ext>
          </a:extLst>
        </xdr:cNvPr>
        <xdr:cNvSpPr/>
      </xdr:nvSpPr>
      <xdr:spPr>
        <a:xfrm>
          <a:off x="6921500" y="108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104418</xdr:rowOff>
    </xdr:from>
    <xdr:to>
      <xdr:col>41</xdr:col>
      <xdr:colOff>50800</xdr:colOff>
      <xdr:row>63</xdr:row>
      <xdr:rowOff>115424</xdr:rowOff>
    </xdr:to>
    <xdr:cxnSp macro="">
      <xdr:nvCxnSpPr>
        <xdr:cNvPr id="254" name="直線コネクタ 253">
          <a:extLst>
            <a:ext uri="{FF2B5EF4-FFF2-40B4-BE49-F238E27FC236}">
              <a16:creationId xmlns:a16="http://schemas.microsoft.com/office/drawing/2014/main" id="{E428AD12-C26D-4E26-85C5-2220DB89A62E}"/>
            </a:ext>
          </a:extLst>
        </xdr:cNvPr>
        <xdr:cNvCxnSpPr/>
      </xdr:nvCxnSpPr>
      <xdr:spPr>
        <a:xfrm flipV="1">
          <a:off x="6972300" y="10905768"/>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194D278-1665-4113-8107-89C5C73AE317}"/>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AF24EE8-BAAD-4A52-B257-D55761910AA5}"/>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28C2983-D46A-460D-A160-E7D31B33B3A0}"/>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7C91BB5-D40A-4E2A-9013-1448A78781F3}"/>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142577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F1A3C2D-ABB0-44A5-BA08-2E70479B39B8}"/>
            </a:ext>
          </a:extLst>
        </xdr:cNvPr>
        <xdr:cNvSpPr txBox="1"/>
      </xdr:nvSpPr>
      <xdr:spPr>
        <a:xfrm>
          <a:off x="9327095" y="109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148868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DA0ABAC-015B-420D-8ABB-B3E890FDA43B}"/>
            </a:ext>
          </a:extLst>
        </xdr:cNvPr>
        <xdr:cNvSpPr txBox="1"/>
      </xdr:nvSpPr>
      <xdr:spPr>
        <a:xfrm>
          <a:off x="8450795" y="1095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146345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73D4642-A9F2-4577-9CBC-64F117FF6DFB}"/>
            </a:ext>
          </a:extLst>
        </xdr:cNvPr>
        <xdr:cNvSpPr txBox="1"/>
      </xdr:nvSpPr>
      <xdr:spPr>
        <a:xfrm>
          <a:off x="7561795" y="109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157351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48216DB-50F4-4423-8662-A6962A085147}"/>
            </a:ext>
          </a:extLst>
        </xdr:cNvPr>
        <xdr:cNvSpPr txBox="1"/>
      </xdr:nvSpPr>
      <xdr:spPr>
        <a:xfrm>
          <a:off x="6672795" y="109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1DDD548-6800-4530-A5A6-9AEC87E0CC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94284093-B3A2-47D0-90DF-0A74EFFD28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64C3E0D-1492-49FE-9608-E2350703D0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37CB59C-EBBD-4D0B-9F8C-FF92C999C6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4579915-9A9C-41BA-B586-FF56C0659B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0E7E905-5822-4EF6-9D38-1A45476758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E353E30-B4E6-4D40-9E15-D6A47B8381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9F9BE6D-8628-4602-B845-8ABBE7CD16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13D0A91-CB9E-49BF-BB33-AEA3D3D8CA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AEC7D9F-A453-4342-99EA-978E453C37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49374BA-3324-4382-A848-00A58A3F15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52F7BE6-CD94-4663-9C5B-B6FD70B396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A5499835-3E14-4106-8975-2DF34FCF192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E02F87D1-4650-403D-B6A1-F5606627D5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D5DB6F2-0BFB-4C01-900F-45F37240F5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FB47550-EE2B-489F-B8A0-E1069A1619A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407AE36-8F42-44A7-81F0-B64CB43220C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91A56F6-73EB-4AF8-B23E-A0426CE32EC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1AC6AC6-C29C-4093-9949-0CE2A054DFE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E6C1284-0B3E-48E6-BE29-DCE5524D5F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72B0C46-B179-41AB-A973-8FFE910314E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71BA9F9-51F2-4A01-A665-54D0043CE97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F8EFDE3-2E91-46FC-993B-9D641FF6346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FA0B108-8F32-4755-BC9D-E2F1E238B4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C805ED5-9196-484E-85F7-74E1E1C45E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4AA6D5A-B510-44CA-8AB6-E14DCFC9F9D4}"/>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F14BC3C-F1E7-4704-B36B-9BBA89ADBE2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6ED4D446-FE07-456A-8E75-B6F1B44BBC1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E1F662F-1A68-4189-B540-5FD286B8C64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29D28EF7-F404-4990-A9C9-59852A7066FF}"/>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2C4A01B-6FF1-4A2A-B24A-06D33444F0EE}"/>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D6201B4-5709-4BC3-B5EC-9F9695F0A568}"/>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0279081-B92B-43D4-9AD5-B11ED87E984F}"/>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C03ABB02-3B47-43F9-9121-375CECDBA275}"/>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D0EBFBBF-B85B-4CBF-8F7B-E0FC77236BBE}"/>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EC2E3F-C72A-485E-A8C7-AECC2AAE27A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C76BF21-B8A6-4860-934A-D0635E4CCD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D853335-0C1B-46CD-A272-7CEDD5C223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C183F0-8482-4984-B7C7-20A251552E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950CC6-0867-4631-B356-7FF1895FCA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DFD76CE-3DED-4FB9-A32E-EE520C8AD5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168548</xdr:rowOff>
    </xdr:from>
    <xdr:to>
      <xdr:col>24</xdr:col>
      <xdr:colOff>114300</xdr:colOff>
      <xdr:row>83</xdr:row>
      <xdr:rowOff>98698</xdr:rowOff>
    </xdr:to>
    <xdr:sp macro="" textlink="">
      <xdr:nvSpPr>
        <xdr:cNvPr id="304" name="楕円 303">
          <a:extLst>
            <a:ext uri="{FF2B5EF4-FFF2-40B4-BE49-F238E27FC236}">
              <a16:creationId xmlns:a16="http://schemas.microsoft.com/office/drawing/2014/main" id="{FCF9A14A-471E-43E6-BA04-F0DAF9E43A5B}"/>
            </a:ext>
          </a:extLst>
        </xdr:cNvPr>
        <xdr:cNvSpPr/>
      </xdr:nvSpPr>
      <xdr:spPr>
        <a:xfrm>
          <a:off x="4584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146975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15DC051-F461-4153-99C1-14FACAE30442}"/>
            </a:ext>
          </a:extLst>
        </xdr:cNvPr>
        <xdr:cNvSpPr txBox="1"/>
      </xdr:nvSpPr>
      <xdr:spPr>
        <a:xfrm>
          <a:off x="4673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306" name="楕円 305">
          <a:extLst>
            <a:ext uri="{FF2B5EF4-FFF2-40B4-BE49-F238E27FC236}">
              <a16:creationId xmlns:a16="http://schemas.microsoft.com/office/drawing/2014/main" id="{D07EC727-499C-4801-9FD2-B8C24B19F082}"/>
            </a:ext>
          </a:extLst>
        </xdr:cNvPr>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47898</xdr:rowOff>
    </xdr:from>
    <xdr:to>
      <xdr:col>24</xdr:col>
      <xdr:colOff>63500</xdr:colOff>
      <xdr:row>83</xdr:row>
      <xdr:rowOff>139337</xdr:rowOff>
    </xdr:to>
    <xdr:cxnSp macro="">
      <xdr:nvCxnSpPr>
        <xdr:cNvPr id="307" name="直線コネクタ 306">
          <a:extLst>
            <a:ext uri="{FF2B5EF4-FFF2-40B4-BE49-F238E27FC236}">
              <a16:creationId xmlns:a16="http://schemas.microsoft.com/office/drawing/2014/main" id="{6204F1EC-6D9A-4B83-8DDB-F78536561C5D}"/>
            </a:ext>
          </a:extLst>
        </xdr:cNvPr>
        <xdr:cNvCxnSpPr/>
      </xdr:nvCxnSpPr>
      <xdr:spPr>
        <a:xfrm flipV="1">
          <a:off x="3797300" y="142782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77107</xdr:rowOff>
    </xdr:from>
    <xdr:to>
      <xdr:col>15</xdr:col>
      <xdr:colOff>101600</xdr:colOff>
      <xdr:row>84</xdr:row>
      <xdr:rowOff>7257</xdr:rowOff>
    </xdr:to>
    <xdr:sp macro="" textlink="">
      <xdr:nvSpPr>
        <xdr:cNvPr id="308" name="楕円 307">
          <a:extLst>
            <a:ext uri="{FF2B5EF4-FFF2-40B4-BE49-F238E27FC236}">
              <a16:creationId xmlns:a16="http://schemas.microsoft.com/office/drawing/2014/main" id="{DC072845-7B4D-4686-8F65-E8A5B1121BAE}"/>
            </a:ext>
          </a:extLst>
        </xdr:cNvPr>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139337</xdr:rowOff>
    </xdr:to>
    <xdr:cxnSp macro="">
      <xdr:nvCxnSpPr>
        <xdr:cNvPr id="309" name="直線コネクタ 308">
          <a:extLst>
            <a:ext uri="{FF2B5EF4-FFF2-40B4-BE49-F238E27FC236}">
              <a16:creationId xmlns:a16="http://schemas.microsoft.com/office/drawing/2014/main" id="{303E1ED6-6A48-45BE-B325-1723356C2441}"/>
            </a:ext>
          </a:extLst>
        </xdr:cNvPr>
        <xdr:cNvCxnSpPr/>
      </xdr:nvCxnSpPr>
      <xdr:spPr>
        <a:xfrm>
          <a:off x="2908300" y="143582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0" name="楕円 309">
          <a:extLst>
            <a:ext uri="{FF2B5EF4-FFF2-40B4-BE49-F238E27FC236}">
              <a16:creationId xmlns:a16="http://schemas.microsoft.com/office/drawing/2014/main" id="{6A74852F-4839-43BD-A08B-E6748E5DE31F}"/>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127907</xdr:rowOff>
    </xdr:to>
    <xdr:cxnSp macro="">
      <xdr:nvCxnSpPr>
        <xdr:cNvPr id="311" name="直線コネクタ 310">
          <a:extLst>
            <a:ext uri="{FF2B5EF4-FFF2-40B4-BE49-F238E27FC236}">
              <a16:creationId xmlns:a16="http://schemas.microsoft.com/office/drawing/2014/main" id="{6D735E46-23F5-4358-AF81-BD5417853E69}"/>
            </a:ext>
          </a:extLst>
        </xdr:cNvPr>
        <xdr:cNvCxnSpPr/>
      </xdr:nvCxnSpPr>
      <xdr:spPr>
        <a:xfrm>
          <a:off x="2019300" y="142733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82006</xdr:rowOff>
    </xdr:from>
    <xdr:to>
      <xdr:col>6</xdr:col>
      <xdr:colOff>38100</xdr:colOff>
      <xdr:row>84</xdr:row>
      <xdr:rowOff>12156</xdr:rowOff>
    </xdr:to>
    <xdr:sp macro="" textlink="">
      <xdr:nvSpPr>
        <xdr:cNvPr id="312" name="楕円 311">
          <a:extLst>
            <a:ext uri="{FF2B5EF4-FFF2-40B4-BE49-F238E27FC236}">
              <a16:creationId xmlns:a16="http://schemas.microsoft.com/office/drawing/2014/main" id="{7AD2873D-F20E-4577-9DDC-6DD59EABE5CB}"/>
            </a:ext>
          </a:extLst>
        </xdr:cNvPr>
        <xdr:cNvSpPr/>
      </xdr:nvSpPr>
      <xdr:spPr>
        <a:xfrm>
          <a:off x="107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132806</xdr:rowOff>
    </xdr:to>
    <xdr:cxnSp macro="">
      <xdr:nvCxnSpPr>
        <xdr:cNvPr id="313" name="直線コネクタ 312">
          <a:extLst>
            <a:ext uri="{FF2B5EF4-FFF2-40B4-BE49-F238E27FC236}">
              <a16:creationId xmlns:a16="http://schemas.microsoft.com/office/drawing/2014/main" id="{36691E88-C407-483B-9AA9-CB08BBC20E33}"/>
            </a:ext>
          </a:extLst>
        </xdr:cNvPr>
        <xdr:cNvCxnSpPr/>
      </xdr:nvCxnSpPr>
      <xdr:spPr>
        <a:xfrm flipV="1">
          <a:off x="1130300" y="1427334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D0A6FEB6-1FDF-4862-9874-C58E241902FC}"/>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E9745F0F-F444-47F9-9336-F3FA1A8E9CEA}"/>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85440698-4E98-4F20-BEFD-7A72209CA819}"/>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FFB0E241-3543-4709-868C-22D5D4E1A988}"/>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9814</xdr:rowOff>
    </xdr:from>
    <xdr:ext cx="405111" cy="259045"/>
    <xdr:sp macro="" textlink="">
      <xdr:nvSpPr>
        <xdr:cNvPr id="318" name="n_1mainValue【公営住宅】&#10;有形固定資産減価償却率">
          <a:extLst>
            <a:ext uri="{FF2B5EF4-FFF2-40B4-BE49-F238E27FC236}">
              <a16:creationId xmlns:a16="http://schemas.microsoft.com/office/drawing/2014/main" id="{A791B87B-9779-4E02-BAD9-9A3DBBFC107F}"/>
            </a:ext>
          </a:extLst>
        </xdr:cNvPr>
        <xdr:cNvSpPr txBox="1"/>
      </xdr:nvSpPr>
      <xdr:spPr>
        <a:xfrm>
          <a:off x="3582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319" name="n_2mainValue【公営住宅】&#10;有形固定資産減価償却率">
          <a:extLst>
            <a:ext uri="{FF2B5EF4-FFF2-40B4-BE49-F238E27FC236}">
              <a16:creationId xmlns:a16="http://schemas.microsoft.com/office/drawing/2014/main" id="{4E742813-5291-4F2D-9A15-99FA3EAB99EC}"/>
            </a:ext>
          </a:extLst>
        </xdr:cNvPr>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84926</xdr:rowOff>
    </xdr:from>
    <xdr:ext cx="405111" cy="259045"/>
    <xdr:sp macro="" textlink="">
      <xdr:nvSpPr>
        <xdr:cNvPr id="320" name="n_3mainValue【公営住宅】&#10;有形固定資産減価償却率">
          <a:extLst>
            <a:ext uri="{FF2B5EF4-FFF2-40B4-BE49-F238E27FC236}">
              <a16:creationId xmlns:a16="http://schemas.microsoft.com/office/drawing/2014/main" id="{10AFA313-6DD1-42B3-A850-B6C3447E69DD}"/>
            </a:ext>
          </a:extLst>
        </xdr:cNvPr>
        <xdr:cNvSpPr txBox="1"/>
      </xdr:nvSpPr>
      <xdr:spPr>
        <a:xfrm>
          <a:off x="1816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3283</xdr:rowOff>
    </xdr:from>
    <xdr:ext cx="405111" cy="259045"/>
    <xdr:sp macro="" textlink="">
      <xdr:nvSpPr>
        <xdr:cNvPr id="321" name="n_4mainValue【公営住宅】&#10;有形固定資産減価償却率">
          <a:extLst>
            <a:ext uri="{FF2B5EF4-FFF2-40B4-BE49-F238E27FC236}">
              <a16:creationId xmlns:a16="http://schemas.microsoft.com/office/drawing/2014/main" id="{007AEFCD-7256-434E-BEB3-C6DC023169D1}"/>
            </a:ext>
          </a:extLst>
        </xdr:cNvPr>
        <xdr:cNvSpPr txBox="1"/>
      </xdr:nvSpPr>
      <xdr:spPr>
        <a:xfrm>
          <a:off x="927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7966856-63CE-42C1-B0A0-91E9D95408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7386E63-A3AF-4C6D-99A9-0BDA8C6A42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E032751-5A59-4858-A305-1A515DCF9A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6422C34-7235-4174-83E4-9ACDFFFFBD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72A3F00-E4D6-4828-8559-47586DBC87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E918425-5010-4282-A0E2-B416310C67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99E6E54-4A77-426E-B30C-2843D8C791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A83BAE8-F500-4BA9-A0C1-018B0099C9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87E460A-94D5-4531-8D92-73C2179DF6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9B0C856-35B6-4654-9735-75571536F2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6873D00-11B7-42FD-972B-B5FC6BB088B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2DBB665-1333-459F-B14B-F91FD95570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4F6FC72-8ECA-4B77-8967-9B65169BCF2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6F109C27-051A-4598-B302-92D78E6C9A6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5424E75-6FAA-48F6-BA91-29E8F5D07A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49DE225E-07D2-4E08-A685-57508F36668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0469F82-3B5C-445C-8EEC-ED76E54A2C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8D97DFA-B961-42ED-8DBF-1794B3218B9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2669B04-3B8A-4633-AD83-005EDFE1E8D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700B83F-ABA0-4B7C-B55D-730F52570E7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AA85535-70D2-4703-A0F7-CF4E5ED674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A099467-E518-4F37-AF99-B899F193326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84EE277-0AF7-47E3-80CE-75DD99D027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92015476-7666-429D-85C2-E38865A75BE9}"/>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3E2F819F-6C69-4776-B08D-8AE0CD194812}"/>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EC145E3D-1265-42B2-91FB-F32FA264A23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E9C2CC42-8C01-4504-9FFA-3A884BED1AE5}"/>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2B6D669-C4E0-44D1-B4B9-9BE83D6433C9}"/>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94DAA260-F235-4DDB-BA14-FA5DB9ECEBFF}"/>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ED5E4774-6BD8-4159-BD9A-17B69F212F1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B5AA0113-4268-4AA7-9674-906D633900F4}"/>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E5760C23-E02F-447B-8F8D-ACB86267A803}"/>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B9D6AA2E-AD41-47CE-B8C4-401FFC354667}"/>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9AFF9917-1A46-470C-B389-E39CE347671D}"/>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6AB1076-3218-4FF0-950E-5308218549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E44A5BF-19C4-43CF-95A8-8E2FCEAAA6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4F66100-9655-4C70-84A9-CDB9FF99F0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74FC8CE-E9A4-4FDA-A63C-1E1128ED0C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67F62F6-6A93-43BE-B4F7-EB659F07CA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55460</xdr:rowOff>
    </xdr:from>
    <xdr:to>
      <xdr:col>55</xdr:col>
      <xdr:colOff>50800</xdr:colOff>
      <xdr:row>84</xdr:row>
      <xdr:rowOff>157060</xdr:rowOff>
    </xdr:to>
    <xdr:sp macro="" textlink="">
      <xdr:nvSpPr>
        <xdr:cNvPr id="361" name="楕円 360">
          <a:extLst>
            <a:ext uri="{FF2B5EF4-FFF2-40B4-BE49-F238E27FC236}">
              <a16:creationId xmlns:a16="http://schemas.microsoft.com/office/drawing/2014/main" id="{9A75D8CB-ED0C-4FFC-A0A3-8633987FC5CA}"/>
            </a:ext>
          </a:extLst>
        </xdr:cNvPr>
        <xdr:cNvSpPr/>
      </xdr:nvSpPr>
      <xdr:spPr>
        <a:xfrm>
          <a:off x="10426700" y="144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78337</xdr:rowOff>
    </xdr:from>
    <xdr:ext cx="469744" cy="259045"/>
    <xdr:sp macro="" textlink="">
      <xdr:nvSpPr>
        <xdr:cNvPr id="362" name="【公営住宅】&#10;一人当たり面積該当値テキスト">
          <a:extLst>
            <a:ext uri="{FF2B5EF4-FFF2-40B4-BE49-F238E27FC236}">
              <a16:creationId xmlns:a16="http://schemas.microsoft.com/office/drawing/2014/main" id="{91E520FF-7D1C-4070-A700-6C21DCAADC35}"/>
            </a:ext>
          </a:extLst>
        </xdr:cNvPr>
        <xdr:cNvSpPr txBox="1"/>
      </xdr:nvSpPr>
      <xdr:spPr>
        <a:xfrm>
          <a:off x="10515600" y="1430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81711</xdr:rowOff>
    </xdr:from>
    <xdr:to>
      <xdr:col>50</xdr:col>
      <xdr:colOff>165100</xdr:colOff>
      <xdr:row>85</xdr:row>
      <xdr:rowOff>11861</xdr:rowOff>
    </xdr:to>
    <xdr:sp macro="" textlink="">
      <xdr:nvSpPr>
        <xdr:cNvPr id="363" name="楕円 362">
          <a:extLst>
            <a:ext uri="{FF2B5EF4-FFF2-40B4-BE49-F238E27FC236}">
              <a16:creationId xmlns:a16="http://schemas.microsoft.com/office/drawing/2014/main" id="{C75C26AE-6BF1-48E3-AA48-BE2C77C3E3E5}"/>
            </a:ext>
          </a:extLst>
        </xdr:cNvPr>
        <xdr:cNvSpPr/>
      </xdr:nvSpPr>
      <xdr:spPr>
        <a:xfrm>
          <a:off x="9588500" y="144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106260</xdr:rowOff>
    </xdr:from>
    <xdr:to>
      <xdr:col>55</xdr:col>
      <xdr:colOff>0</xdr:colOff>
      <xdr:row>84</xdr:row>
      <xdr:rowOff>132511</xdr:rowOff>
    </xdr:to>
    <xdr:cxnSp macro="">
      <xdr:nvCxnSpPr>
        <xdr:cNvPr id="364" name="直線コネクタ 363">
          <a:extLst>
            <a:ext uri="{FF2B5EF4-FFF2-40B4-BE49-F238E27FC236}">
              <a16:creationId xmlns:a16="http://schemas.microsoft.com/office/drawing/2014/main" id="{BF11C4C9-89FA-45A0-894C-A3784833694A}"/>
            </a:ext>
          </a:extLst>
        </xdr:cNvPr>
        <xdr:cNvCxnSpPr/>
      </xdr:nvCxnSpPr>
      <xdr:spPr>
        <a:xfrm flipV="1">
          <a:off x="9639300" y="14508060"/>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78778</xdr:rowOff>
    </xdr:from>
    <xdr:to>
      <xdr:col>46</xdr:col>
      <xdr:colOff>38100</xdr:colOff>
      <xdr:row>85</xdr:row>
      <xdr:rowOff>8928</xdr:rowOff>
    </xdr:to>
    <xdr:sp macro="" textlink="">
      <xdr:nvSpPr>
        <xdr:cNvPr id="365" name="楕円 364">
          <a:extLst>
            <a:ext uri="{FF2B5EF4-FFF2-40B4-BE49-F238E27FC236}">
              <a16:creationId xmlns:a16="http://schemas.microsoft.com/office/drawing/2014/main" id="{E65D2360-655C-4B90-8C3A-A8ED5DA2E04E}"/>
            </a:ext>
          </a:extLst>
        </xdr:cNvPr>
        <xdr:cNvSpPr/>
      </xdr:nvSpPr>
      <xdr:spPr>
        <a:xfrm>
          <a:off x="8699500" y="144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129578</xdr:rowOff>
    </xdr:from>
    <xdr:to>
      <xdr:col>50</xdr:col>
      <xdr:colOff>114300</xdr:colOff>
      <xdr:row>84</xdr:row>
      <xdr:rowOff>132511</xdr:rowOff>
    </xdr:to>
    <xdr:cxnSp macro="">
      <xdr:nvCxnSpPr>
        <xdr:cNvPr id="366" name="直線コネクタ 365">
          <a:extLst>
            <a:ext uri="{FF2B5EF4-FFF2-40B4-BE49-F238E27FC236}">
              <a16:creationId xmlns:a16="http://schemas.microsoft.com/office/drawing/2014/main" id="{4C5DDBCA-2B5C-4AD6-9E0A-0314EA9BE17B}"/>
            </a:ext>
          </a:extLst>
        </xdr:cNvPr>
        <xdr:cNvCxnSpPr/>
      </xdr:nvCxnSpPr>
      <xdr:spPr>
        <a:xfrm>
          <a:off x="8750300" y="1453137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76302</xdr:rowOff>
    </xdr:from>
    <xdr:to>
      <xdr:col>41</xdr:col>
      <xdr:colOff>101600</xdr:colOff>
      <xdr:row>85</xdr:row>
      <xdr:rowOff>6452</xdr:rowOff>
    </xdr:to>
    <xdr:sp macro="" textlink="">
      <xdr:nvSpPr>
        <xdr:cNvPr id="367" name="楕円 366">
          <a:extLst>
            <a:ext uri="{FF2B5EF4-FFF2-40B4-BE49-F238E27FC236}">
              <a16:creationId xmlns:a16="http://schemas.microsoft.com/office/drawing/2014/main" id="{F6D3379B-BF3E-4D27-93E0-A3A0E7644CB7}"/>
            </a:ext>
          </a:extLst>
        </xdr:cNvPr>
        <xdr:cNvSpPr/>
      </xdr:nvSpPr>
      <xdr:spPr>
        <a:xfrm>
          <a:off x="7810500" y="144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127102</xdr:rowOff>
    </xdr:from>
    <xdr:to>
      <xdr:col>45</xdr:col>
      <xdr:colOff>177800</xdr:colOff>
      <xdr:row>84</xdr:row>
      <xdr:rowOff>129578</xdr:rowOff>
    </xdr:to>
    <xdr:cxnSp macro="">
      <xdr:nvCxnSpPr>
        <xdr:cNvPr id="368" name="直線コネクタ 367">
          <a:extLst>
            <a:ext uri="{FF2B5EF4-FFF2-40B4-BE49-F238E27FC236}">
              <a16:creationId xmlns:a16="http://schemas.microsoft.com/office/drawing/2014/main" id="{5977F900-58F4-4EEE-8321-9B10C2B3B965}"/>
            </a:ext>
          </a:extLst>
        </xdr:cNvPr>
        <xdr:cNvCxnSpPr/>
      </xdr:nvCxnSpPr>
      <xdr:spPr>
        <a:xfrm>
          <a:off x="7861300" y="1452890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88455</xdr:rowOff>
    </xdr:from>
    <xdr:to>
      <xdr:col>36</xdr:col>
      <xdr:colOff>165100</xdr:colOff>
      <xdr:row>85</xdr:row>
      <xdr:rowOff>18605</xdr:rowOff>
    </xdr:to>
    <xdr:sp macro="" textlink="">
      <xdr:nvSpPr>
        <xdr:cNvPr id="369" name="楕円 368">
          <a:extLst>
            <a:ext uri="{FF2B5EF4-FFF2-40B4-BE49-F238E27FC236}">
              <a16:creationId xmlns:a16="http://schemas.microsoft.com/office/drawing/2014/main" id="{3F9F554E-5679-436A-9B7D-95DE4D07B104}"/>
            </a:ext>
          </a:extLst>
        </xdr:cNvPr>
        <xdr:cNvSpPr/>
      </xdr:nvSpPr>
      <xdr:spPr>
        <a:xfrm>
          <a:off x="6921500" y="14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127102</xdr:rowOff>
    </xdr:from>
    <xdr:to>
      <xdr:col>41</xdr:col>
      <xdr:colOff>50800</xdr:colOff>
      <xdr:row>84</xdr:row>
      <xdr:rowOff>139255</xdr:rowOff>
    </xdr:to>
    <xdr:cxnSp macro="">
      <xdr:nvCxnSpPr>
        <xdr:cNvPr id="370" name="直線コネクタ 369">
          <a:extLst>
            <a:ext uri="{FF2B5EF4-FFF2-40B4-BE49-F238E27FC236}">
              <a16:creationId xmlns:a16="http://schemas.microsoft.com/office/drawing/2014/main" id="{0C0C3A2E-2FFE-44FB-B4CE-DBF282B2A691}"/>
            </a:ext>
          </a:extLst>
        </xdr:cNvPr>
        <xdr:cNvCxnSpPr/>
      </xdr:nvCxnSpPr>
      <xdr:spPr>
        <a:xfrm flipV="1">
          <a:off x="6972300" y="14528902"/>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617EEAC8-66F8-4EFC-8210-D269D117E708}"/>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1C1D168A-C048-421B-BD7D-457996DBCAB0}"/>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B85E2BAB-B046-4880-9986-4DAEF16E8341}"/>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DBD8CB93-61D9-4505-9500-E23D58E5F074}"/>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28388</xdr:rowOff>
    </xdr:from>
    <xdr:ext cx="469744" cy="259045"/>
    <xdr:sp macro="" textlink="">
      <xdr:nvSpPr>
        <xdr:cNvPr id="375" name="n_1mainValue【公営住宅】&#10;一人当たり面積">
          <a:extLst>
            <a:ext uri="{FF2B5EF4-FFF2-40B4-BE49-F238E27FC236}">
              <a16:creationId xmlns:a16="http://schemas.microsoft.com/office/drawing/2014/main" id="{7C950574-13BF-4763-B4E2-F2FE5E115DF4}"/>
            </a:ext>
          </a:extLst>
        </xdr:cNvPr>
        <xdr:cNvSpPr txBox="1"/>
      </xdr:nvSpPr>
      <xdr:spPr>
        <a:xfrm>
          <a:off x="9391727" y="1425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25455</xdr:rowOff>
    </xdr:from>
    <xdr:ext cx="469744" cy="259045"/>
    <xdr:sp macro="" textlink="">
      <xdr:nvSpPr>
        <xdr:cNvPr id="376" name="n_2mainValue【公営住宅】&#10;一人当たり面積">
          <a:extLst>
            <a:ext uri="{FF2B5EF4-FFF2-40B4-BE49-F238E27FC236}">
              <a16:creationId xmlns:a16="http://schemas.microsoft.com/office/drawing/2014/main" id="{FE8C1FD7-A43A-4DDC-8E88-638163A5F01A}"/>
            </a:ext>
          </a:extLst>
        </xdr:cNvPr>
        <xdr:cNvSpPr txBox="1"/>
      </xdr:nvSpPr>
      <xdr:spPr>
        <a:xfrm>
          <a:off x="8515427" y="142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22979</xdr:rowOff>
    </xdr:from>
    <xdr:ext cx="469744" cy="259045"/>
    <xdr:sp macro="" textlink="">
      <xdr:nvSpPr>
        <xdr:cNvPr id="377" name="n_3mainValue【公営住宅】&#10;一人当たり面積">
          <a:extLst>
            <a:ext uri="{FF2B5EF4-FFF2-40B4-BE49-F238E27FC236}">
              <a16:creationId xmlns:a16="http://schemas.microsoft.com/office/drawing/2014/main" id="{3C206E69-9473-4E9C-B1FF-0F5F3FF9EFC1}"/>
            </a:ext>
          </a:extLst>
        </xdr:cNvPr>
        <xdr:cNvSpPr txBox="1"/>
      </xdr:nvSpPr>
      <xdr:spPr>
        <a:xfrm>
          <a:off x="7626427" y="142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35132</xdr:rowOff>
    </xdr:from>
    <xdr:ext cx="469744" cy="259045"/>
    <xdr:sp macro="" textlink="">
      <xdr:nvSpPr>
        <xdr:cNvPr id="378" name="n_4mainValue【公営住宅】&#10;一人当たり面積">
          <a:extLst>
            <a:ext uri="{FF2B5EF4-FFF2-40B4-BE49-F238E27FC236}">
              <a16:creationId xmlns:a16="http://schemas.microsoft.com/office/drawing/2014/main" id="{4EE7C074-4B76-498C-BF99-3A8ABF27CB7A}"/>
            </a:ext>
          </a:extLst>
        </xdr:cNvPr>
        <xdr:cNvSpPr txBox="1"/>
      </xdr:nvSpPr>
      <xdr:spPr>
        <a:xfrm>
          <a:off x="6737427" y="1426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CE55899-01D8-4E36-9ABA-3AA7CD8FBD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D35406C-55CA-4AB2-942A-94FE7F3664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17B608C-F7F8-458F-939A-0E645E8146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41B9BD7-75CF-4539-B75A-ABFB187123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3A63696-6A1C-4C5E-8B66-5AB4976CE6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C37968C-07A5-4D43-92C4-0CB94F00C2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8D7D341-3332-4209-B5D7-A369573836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0D256EF-24CC-4D15-808D-1828B0BEAE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AC9333D-FB39-4101-9CFC-E2B4E631E2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C1B8F983-847F-4D8C-8C5C-0B80C789C2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225E7C2-945C-4D57-AE2F-43BD7EE4BFE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5E867AD-A3AF-4ECC-9A36-A2673A63502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D332ECE-AE92-4391-8248-8784ADAB0E2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E8BE612F-1D71-45FA-8B74-80C17BCA30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45834AA-7979-4950-9F65-1DFFE358F74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9F2F6A1-D096-4311-AF56-DDB15EE621A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C1687EA-2130-448C-A0EC-57F7BB8AFAF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CFFE79C-1BAC-40BA-A0B3-5615368D11D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D75F01-6F8D-4EAB-AD2D-7C9377C361B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A91761E-2E3A-4FE2-8C72-66018C89C8E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55A9081-D60D-4D24-930F-1D893C8033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42025828-CF0D-46CD-8045-A412C5CED47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69BF337-9195-44CE-A2F1-EA580D6F373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07579CC-4D00-43AC-94ED-6C82DA59D9A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80A6A992-4549-4BCA-B062-9C6AFD85E7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5A0E2B4F-4394-44E4-A671-A7FC97C792CF}"/>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EF461577-54B6-4364-B74C-FE8774E9AEA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7A484A8-31F6-4B10-9143-6D321250D77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11C4EE5E-F43D-4888-8C33-B697FF18A1A2}"/>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EFB53958-B934-4519-A8AE-FCC673D99883}"/>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AD4F2D0F-6345-4F51-9B3A-D5440ED26DB8}"/>
            </a:ext>
          </a:extLst>
        </xdr:cNvPr>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5F29A75F-5DF7-4FF1-AAFC-AB54FF9ED32F}"/>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DC2A2BED-10BA-463F-8C94-344DF4C971C5}"/>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51A5B54B-8012-470F-8576-059D99BF2573}"/>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4B69A010-5AD2-43ED-8F7C-DFB0FE27D7B7}"/>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9F47D38B-2E37-4840-9617-FC1B4D36F733}"/>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F5BF2E4-3F68-47A2-AB27-2A272CBF84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E85E571-7B28-40D2-87F2-FA4E010BD97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60F5919-8205-449B-AB8C-BC8CEBB90F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344E9DC-0F2B-487C-99E0-E78DB4B391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07FFC51-95E1-4F8C-A731-5EE10F1B2F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4173</xdr:rowOff>
    </xdr:from>
    <xdr:to>
      <xdr:col>24</xdr:col>
      <xdr:colOff>114300</xdr:colOff>
      <xdr:row>106</xdr:row>
      <xdr:rowOff>105773</xdr:rowOff>
    </xdr:to>
    <xdr:sp macro="" textlink="">
      <xdr:nvSpPr>
        <xdr:cNvPr id="420" name="楕円 419">
          <a:extLst>
            <a:ext uri="{FF2B5EF4-FFF2-40B4-BE49-F238E27FC236}">
              <a16:creationId xmlns:a16="http://schemas.microsoft.com/office/drawing/2014/main" id="{25064DF0-84D7-4AA6-ACE3-0C2110056513}"/>
            </a:ext>
          </a:extLst>
        </xdr:cNvPr>
        <xdr:cNvSpPr/>
      </xdr:nvSpPr>
      <xdr:spPr>
        <a:xfrm>
          <a:off x="4584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154050</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EA877075-8FAA-43C8-A668-0A3185D9A58D}"/>
            </a:ext>
          </a:extLst>
        </xdr:cNvPr>
        <xdr:cNvSpPr txBox="1"/>
      </xdr:nvSpPr>
      <xdr:spPr>
        <a:xfrm>
          <a:off x="4673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144599</xdr:rowOff>
    </xdr:from>
    <xdr:to>
      <xdr:col>20</xdr:col>
      <xdr:colOff>38100</xdr:colOff>
      <xdr:row>106</xdr:row>
      <xdr:rowOff>74749</xdr:rowOff>
    </xdr:to>
    <xdr:sp macro="" textlink="">
      <xdr:nvSpPr>
        <xdr:cNvPr id="422" name="楕円 421">
          <a:extLst>
            <a:ext uri="{FF2B5EF4-FFF2-40B4-BE49-F238E27FC236}">
              <a16:creationId xmlns:a16="http://schemas.microsoft.com/office/drawing/2014/main" id="{7994FE5A-8D09-445F-8919-75815FA07E76}"/>
            </a:ext>
          </a:extLst>
        </xdr:cNvPr>
        <xdr:cNvSpPr/>
      </xdr:nvSpPr>
      <xdr:spPr>
        <a:xfrm>
          <a:off x="3746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23949</xdr:rowOff>
    </xdr:from>
    <xdr:to>
      <xdr:col>24</xdr:col>
      <xdr:colOff>63500</xdr:colOff>
      <xdr:row>106</xdr:row>
      <xdr:rowOff>54973</xdr:rowOff>
    </xdr:to>
    <xdr:cxnSp macro="">
      <xdr:nvCxnSpPr>
        <xdr:cNvPr id="423" name="直線コネクタ 422">
          <a:extLst>
            <a:ext uri="{FF2B5EF4-FFF2-40B4-BE49-F238E27FC236}">
              <a16:creationId xmlns:a16="http://schemas.microsoft.com/office/drawing/2014/main" id="{FDE9C3D3-B21B-4D27-9998-C4E2CAB0375C}"/>
            </a:ext>
          </a:extLst>
        </xdr:cNvPr>
        <xdr:cNvCxnSpPr/>
      </xdr:nvCxnSpPr>
      <xdr:spPr>
        <a:xfrm>
          <a:off x="3797300" y="181976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4" name="楕円 423">
          <a:extLst>
            <a:ext uri="{FF2B5EF4-FFF2-40B4-BE49-F238E27FC236}">
              <a16:creationId xmlns:a16="http://schemas.microsoft.com/office/drawing/2014/main" id="{EA34853B-71BF-4AB8-904A-C3913B059093}"/>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23949</xdr:rowOff>
    </xdr:to>
    <xdr:cxnSp macro="">
      <xdr:nvCxnSpPr>
        <xdr:cNvPr id="425" name="直線コネクタ 424">
          <a:extLst>
            <a:ext uri="{FF2B5EF4-FFF2-40B4-BE49-F238E27FC236}">
              <a16:creationId xmlns:a16="http://schemas.microsoft.com/office/drawing/2014/main" id="{892CF3D1-D031-4521-9807-9B8481E91F44}"/>
            </a:ext>
          </a:extLst>
        </xdr:cNvPr>
        <xdr:cNvCxnSpPr/>
      </xdr:nvCxnSpPr>
      <xdr:spPr>
        <a:xfrm>
          <a:off x="2908300" y="181682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426" name="楕円 425">
          <a:extLst>
            <a:ext uri="{FF2B5EF4-FFF2-40B4-BE49-F238E27FC236}">
              <a16:creationId xmlns:a16="http://schemas.microsoft.com/office/drawing/2014/main" id="{375C1BF9-5BE7-4C80-9CE0-1A1CCAD824A1}"/>
            </a:ext>
          </a:extLst>
        </xdr:cNvPr>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105</xdr:row>
      <xdr:rowOff>166007</xdr:rowOff>
    </xdr:to>
    <xdr:cxnSp macro="">
      <xdr:nvCxnSpPr>
        <xdr:cNvPr id="427" name="直線コネクタ 426">
          <a:extLst>
            <a:ext uri="{FF2B5EF4-FFF2-40B4-BE49-F238E27FC236}">
              <a16:creationId xmlns:a16="http://schemas.microsoft.com/office/drawing/2014/main" id="{475D4EEC-602C-4CEC-8C2D-0F311EF8FA31}"/>
            </a:ext>
          </a:extLst>
        </xdr:cNvPr>
        <xdr:cNvCxnSpPr/>
      </xdr:nvCxnSpPr>
      <xdr:spPr>
        <a:xfrm>
          <a:off x="2019300" y="181372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69487</xdr:rowOff>
    </xdr:from>
    <xdr:to>
      <xdr:col>6</xdr:col>
      <xdr:colOff>38100</xdr:colOff>
      <xdr:row>105</xdr:row>
      <xdr:rowOff>171087</xdr:rowOff>
    </xdr:to>
    <xdr:sp macro="" textlink="">
      <xdr:nvSpPr>
        <xdr:cNvPr id="428" name="楕円 427">
          <a:extLst>
            <a:ext uri="{FF2B5EF4-FFF2-40B4-BE49-F238E27FC236}">
              <a16:creationId xmlns:a16="http://schemas.microsoft.com/office/drawing/2014/main" id="{03AC178A-BDDE-4920-950A-5B50CD540FCC}"/>
            </a:ext>
          </a:extLst>
        </xdr:cNvPr>
        <xdr:cNvSpPr/>
      </xdr:nvSpPr>
      <xdr:spPr>
        <a:xfrm>
          <a:off x="1079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120287</xdr:rowOff>
    </xdr:from>
    <xdr:to>
      <xdr:col>10</xdr:col>
      <xdr:colOff>114300</xdr:colOff>
      <xdr:row>105</xdr:row>
      <xdr:rowOff>134982</xdr:rowOff>
    </xdr:to>
    <xdr:cxnSp macro="">
      <xdr:nvCxnSpPr>
        <xdr:cNvPr id="429" name="直線コネクタ 428">
          <a:extLst>
            <a:ext uri="{FF2B5EF4-FFF2-40B4-BE49-F238E27FC236}">
              <a16:creationId xmlns:a16="http://schemas.microsoft.com/office/drawing/2014/main" id="{7E7C3F92-C2CE-4BEC-8BB5-3258337084DF}"/>
            </a:ext>
          </a:extLst>
        </xdr:cNvPr>
        <xdr:cNvCxnSpPr/>
      </xdr:nvCxnSpPr>
      <xdr:spPr>
        <a:xfrm>
          <a:off x="1130300" y="181225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30" name="n_1aveValue【港湾・漁港】&#10;有形固定資産減価償却率">
          <a:extLst>
            <a:ext uri="{FF2B5EF4-FFF2-40B4-BE49-F238E27FC236}">
              <a16:creationId xmlns:a16="http://schemas.microsoft.com/office/drawing/2014/main" id="{369E7380-8DC2-401F-87C0-A35D5B05D863}"/>
            </a:ext>
          </a:extLst>
        </xdr:cNvPr>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a:extLst>
            <a:ext uri="{FF2B5EF4-FFF2-40B4-BE49-F238E27FC236}">
              <a16:creationId xmlns:a16="http://schemas.microsoft.com/office/drawing/2014/main" id="{CF6B82C3-9041-4006-8B27-70F12B65A7E9}"/>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a:extLst>
            <a:ext uri="{FF2B5EF4-FFF2-40B4-BE49-F238E27FC236}">
              <a16:creationId xmlns:a16="http://schemas.microsoft.com/office/drawing/2014/main" id="{B0A6EFD8-5CD1-4513-93A6-31693475227A}"/>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3" name="n_4aveValue【港湾・漁港】&#10;有形固定資産減価償却率">
          <a:extLst>
            <a:ext uri="{FF2B5EF4-FFF2-40B4-BE49-F238E27FC236}">
              <a16:creationId xmlns:a16="http://schemas.microsoft.com/office/drawing/2014/main" id="{B1468E20-29EB-4DB8-A3E1-6163AEF24454}"/>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65876</xdr:rowOff>
    </xdr:from>
    <xdr:ext cx="405111" cy="259045"/>
    <xdr:sp macro="" textlink="">
      <xdr:nvSpPr>
        <xdr:cNvPr id="434" name="n_1mainValue【港湾・漁港】&#10;有形固定資産減価償却率">
          <a:extLst>
            <a:ext uri="{FF2B5EF4-FFF2-40B4-BE49-F238E27FC236}">
              <a16:creationId xmlns:a16="http://schemas.microsoft.com/office/drawing/2014/main" id="{764B07F4-EE25-434F-AF12-A90CE58F4A08}"/>
            </a:ext>
          </a:extLst>
        </xdr:cNvPr>
        <xdr:cNvSpPr txBox="1"/>
      </xdr:nvSpPr>
      <xdr:spPr>
        <a:xfrm>
          <a:off x="3582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5" name="n_2mainValue【港湾・漁港】&#10;有形固定資産減価償却率">
          <a:extLst>
            <a:ext uri="{FF2B5EF4-FFF2-40B4-BE49-F238E27FC236}">
              <a16:creationId xmlns:a16="http://schemas.microsoft.com/office/drawing/2014/main" id="{19232B14-81D3-4A59-9ACE-1E91EB8E2533}"/>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436" name="n_3mainValue【港湾・漁港】&#10;有形固定資産減価償却率">
          <a:extLst>
            <a:ext uri="{FF2B5EF4-FFF2-40B4-BE49-F238E27FC236}">
              <a16:creationId xmlns:a16="http://schemas.microsoft.com/office/drawing/2014/main" id="{E678C48E-6FE7-4421-B1FA-088FD39732F9}"/>
            </a:ext>
          </a:extLst>
        </xdr:cNvPr>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162214</xdr:rowOff>
    </xdr:from>
    <xdr:ext cx="405111" cy="259045"/>
    <xdr:sp macro="" textlink="">
      <xdr:nvSpPr>
        <xdr:cNvPr id="437" name="n_4mainValue【港湾・漁港】&#10;有形固定資産減価償却率">
          <a:extLst>
            <a:ext uri="{FF2B5EF4-FFF2-40B4-BE49-F238E27FC236}">
              <a16:creationId xmlns:a16="http://schemas.microsoft.com/office/drawing/2014/main" id="{A086FE73-BB87-455A-8A86-F05797381A6C}"/>
            </a:ext>
          </a:extLst>
        </xdr:cNvPr>
        <xdr:cNvSpPr txBox="1"/>
      </xdr:nvSpPr>
      <xdr:spPr>
        <a:xfrm>
          <a:off x="927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39C7EB7-1BB9-41CE-B77C-ED80B672A7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2E12DBD-471D-4316-8365-837C7BE40E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C99B9A4-E7CB-4C6F-AF6C-D84565F1C6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4BE3EF3-891C-4549-9E65-C668B28A8E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AB5A774-BE0F-4F8E-883E-054489D7F8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955683A-085C-47C0-A389-5BF826FDAE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4432D32F-E1CB-4A18-979D-4E59FD7437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3D962DC7-C45A-488C-BF39-58632C37FF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7AB2204-AA28-4AEB-86BE-F69A1DF1C3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259E150-454B-478B-9CD5-AF7A8BB612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DC509F13-3A32-40F3-99C9-5C921069836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0F1786C5-E7FC-444D-9718-02721ECA5B6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6459B860-06A2-436A-9EB5-138A532B3F4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89104524-C0F6-4AE1-870D-8DDD68E6A807}"/>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B0C0FDFF-E5B4-43DE-9E88-AAD15899431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04FA1D01-E233-4139-BE37-B7983003BCF5}"/>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82EA3F0-4413-4B3B-A3B9-1257F224180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AF4CFE79-99DA-4C11-B196-7AC8113C03B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B686F05-23E4-425D-9750-90A8743FB15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B5980C7F-3C67-4706-A684-5AFF6C4820B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977CE83-9FED-41AB-91AB-46BCA90FB8C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1EE424E2-465B-42D0-8A7B-7B473EBB80EE}"/>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E5C65B6D-3A69-4B57-B7A3-136BCD8C24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E9312D9D-895A-45EC-AAFA-7B5DB460DED6}"/>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B0EB5273-B69A-410E-9B91-A574E9C0A559}"/>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91E1B73B-FDAB-46B9-B82D-3E41ECF3CA88}"/>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B3FA3DA2-594C-4568-86B1-E64A3D701018}"/>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9BB815A4-F475-492E-906F-55C986DD9432}"/>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C0BAB15-BD2D-49D1-B066-4FC80E60342C}"/>
            </a:ext>
          </a:extLst>
        </xdr:cNvPr>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D1CDC860-8138-438B-A434-B93069E0AE15}"/>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564E9ED3-9732-4FAA-B5AE-174C4F737893}"/>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A13F2973-2031-4FEB-BE50-9DA1ECB5310B}"/>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E44CDBBC-B6FE-42B9-93E0-D413C700E9D4}"/>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267D0628-8EC4-4857-A914-30C321F97175}"/>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F26F815-3C5B-4A73-9E4F-9A0D4CE21D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66FA48F-703D-425C-8C9E-A83B69849D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8B032E3-84E7-452C-8C06-3162C060B7C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9E4AE14-7D3C-48ED-9239-E7D7B6E4FC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0023A70-6E4F-4F5F-AF63-53B88934F91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60551</xdr:rowOff>
    </xdr:from>
    <xdr:to>
      <xdr:col>55</xdr:col>
      <xdr:colOff>50800</xdr:colOff>
      <xdr:row>108</xdr:row>
      <xdr:rowOff>162151</xdr:rowOff>
    </xdr:to>
    <xdr:sp macro="" textlink="">
      <xdr:nvSpPr>
        <xdr:cNvPr id="477" name="楕円 476">
          <a:extLst>
            <a:ext uri="{FF2B5EF4-FFF2-40B4-BE49-F238E27FC236}">
              <a16:creationId xmlns:a16="http://schemas.microsoft.com/office/drawing/2014/main" id="{A50EA529-4DC8-43F5-9934-40C5F0C6D226}"/>
            </a:ext>
          </a:extLst>
        </xdr:cNvPr>
        <xdr:cNvSpPr/>
      </xdr:nvSpPr>
      <xdr:spPr>
        <a:xfrm>
          <a:off x="10426700" y="185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19928</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6658ACEE-33CE-447E-BC83-E37F065B38E7}"/>
            </a:ext>
          </a:extLst>
        </xdr:cNvPr>
        <xdr:cNvSpPr txBox="1"/>
      </xdr:nvSpPr>
      <xdr:spPr>
        <a:xfrm>
          <a:off x="10515600" y="18365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60488</xdr:rowOff>
    </xdr:from>
    <xdr:to>
      <xdr:col>50</xdr:col>
      <xdr:colOff>165100</xdr:colOff>
      <xdr:row>108</xdr:row>
      <xdr:rowOff>162088</xdr:rowOff>
    </xdr:to>
    <xdr:sp macro="" textlink="">
      <xdr:nvSpPr>
        <xdr:cNvPr id="479" name="楕円 478">
          <a:extLst>
            <a:ext uri="{FF2B5EF4-FFF2-40B4-BE49-F238E27FC236}">
              <a16:creationId xmlns:a16="http://schemas.microsoft.com/office/drawing/2014/main" id="{AF766EC2-96C8-4572-97F3-3A719FA596B9}"/>
            </a:ext>
          </a:extLst>
        </xdr:cNvPr>
        <xdr:cNvSpPr/>
      </xdr:nvSpPr>
      <xdr:spPr>
        <a:xfrm>
          <a:off x="9588500" y="185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111288</xdr:rowOff>
    </xdr:from>
    <xdr:to>
      <xdr:col>55</xdr:col>
      <xdr:colOff>0</xdr:colOff>
      <xdr:row>108</xdr:row>
      <xdr:rowOff>111351</xdr:rowOff>
    </xdr:to>
    <xdr:cxnSp macro="">
      <xdr:nvCxnSpPr>
        <xdr:cNvPr id="480" name="直線コネクタ 479">
          <a:extLst>
            <a:ext uri="{FF2B5EF4-FFF2-40B4-BE49-F238E27FC236}">
              <a16:creationId xmlns:a16="http://schemas.microsoft.com/office/drawing/2014/main" id="{059ED307-B463-4016-8CCC-53705973CB6C}"/>
            </a:ext>
          </a:extLst>
        </xdr:cNvPr>
        <xdr:cNvCxnSpPr/>
      </xdr:nvCxnSpPr>
      <xdr:spPr>
        <a:xfrm>
          <a:off x="9639300" y="18627888"/>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60102</xdr:rowOff>
    </xdr:from>
    <xdr:to>
      <xdr:col>46</xdr:col>
      <xdr:colOff>38100</xdr:colOff>
      <xdr:row>108</xdr:row>
      <xdr:rowOff>161702</xdr:rowOff>
    </xdr:to>
    <xdr:sp macro="" textlink="">
      <xdr:nvSpPr>
        <xdr:cNvPr id="481" name="楕円 480">
          <a:extLst>
            <a:ext uri="{FF2B5EF4-FFF2-40B4-BE49-F238E27FC236}">
              <a16:creationId xmlns:a16="http://schemas.microsoft.com/office/drawing/2014/main" id="{F0D91ED9-E15C-44B8-AC30-AEA79C1A7EF2}"/>
            </a:ext>
          </a:extLst>
        </xdr:cNvPr>
        <xdr:cNvSpPr/>
      </xdr:nvSpPr>
      <xdr:spPr>
        <a:xfrm>
          <a:off x="8699500" y="185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110902</xdr:rowOff>
    </xdr:from>
    <xdr:to>
      <xdr:col>50</xdr:col>
      <xdr:colOff>114300</xdr:colOff>
      <xdr:row>108</xdr:row>
      <xdr:rowOff>111288</xdr:rowOff>
    </xdr:to>
    <xdr:cxnSp macro="">
      <xdr:nvCxnSpPr>
        <xdr:cNvPr id="482" name="直線コネクタ 481">
          <a:extLst>
            <a:ext uri="{FF2B5EF4-FFF2-40B4-BE49-F238E27FC236}">
              <a16:creationId xmlns:a16="http://schemas.microsoft.com/office/drawing/2014/main" id="{958E8026-E09D-4307-922D-D0DECAA87969}"/>
            </a:ext>
          </a:extLst>
        </xdr:cNvPr>
        <xdr:cNvCxnSpPr/>
      </xdr:nvCxnSpPr>
      <xdr:spPr>
        <a:xfrm>
          <a:off x="8750300" y="18627502"/>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58479</xdr:rowOff>
    </xdr:from>
    <xdr:to>
      <xdr:col>41</xdr:col>
      <xdr:colOff>101600</xdr:colOff>
      <xdr:row>108</xdr:row>
      <xdr:rowOff>160079</xdr:rowOff>
    </xdr:to>
    <xdr:sp macro="" textlink="">
      <xdr:nvSpPr>
        <xdr:cNvPr id="483" name="楕円 482">
          <a:extLst>
            <a:ext uri="{FF2B5EF4-FFF2-40B4-BE49-F238E27FC236}">
              <a16:creationId xmlns:a16="http://schemas.microsoft.com/office/drawing/2014/main" id="{8E696DE5-40CA-466D-A6D9-8A5963E2E286}"/>
            </a:ext>
          </a:extLst>
        </xdr:cNvPr>
        <xdr:cNvSpPr/>
      </xdr:nvSpPr>
      <xdr:spPr>
        <a:xfrm>
          <a:off x="7810500" y="185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109279</xdr:rowOff>
    </xdr:from>
    <xdr:to>
      <xdr:col>45</xdr:col>
      <xdr:colOff>177800</xdr:colOff>
      <xdr:row>108</xdr:row>
      <xdr:rowOff>110902</xdr:rowOff>
    </xdr:to>
    <xdr:cxnSp macro="">
      <xdr:nvCxnSpPr>
        <xdr:cNvPr id="484" name="直線コネクタ 483">
          <a:extLst>
            <a:ext uri="{FF2B5EF4-FFF2-40B4-BE49-F238E27FC236}">
              <a16:creationId xmlns:a16="http://schemas.microsoft.com/office/drawing/2014/main" id="{03CC3022-DD01-4F87-8E7D-172C1BF65648}"/>
            </a:ext>
          </a:extLst>
        </xdr:cNvPr>
        <xdr:cNvCxnSpPr/>
      </xdr:nvCxnSpPr>
      <xdr:spPr>
        <a:xfrm>
          <a:off x="7861300" y="1862587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58474</xdr:rowOff>
    </xdr:from>
    <xdr:to>
      <xdr:col>36</xdr:col>
      <xdr:colOff>165100</xdr:colOff>
      <xdr:row>108</xdr:row>
      <xdr:rowOff>160074</xdr:rowOff>
    </xdr:to>
    <xdr:sp macro="" textlink="">
      <xdr:nvSpPr>
        <xdr:cNvPr id="485" name="楕円 484">
          <a:extLst>
            <a:ext uri="{FF2B5EF4-FFF2-40B4-BE49-F238E27FC236}">
              <a16:creationId xmlns:a16="http://schemas.microsoft.com/office/drawing/2014/main" id="{18992126-DB43-4569-B9B4-5EAB7BDA5A60}"/>
            </a:ext>
          </a:extLst>
        </xdr:cNvPr>
        <xdr:cNvSpPr/>
      </xdr:nvSpPr>
      <xdr:spPr>
        <a:xfrm>
          <a:off x="6921500" y="185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109274</xdr:rowOff>
    </xdr:from>
    <xdr:to>
      <xdr:col>41</xdr:col>
      <xdr:colOff>50800</xdr:colOff>
      <xdr:row>108</xdr:row>
      <xdr:rowOff>109279</xdr:rowOff>
    </xdr:to>
    <xdr:cxnSp macro="">
      <xdr:nvCxnSpPr>
        <xdr:cNvPr id="486" name="直線コネクタ 485">
          <a:extLst>
            <a:ext uri="{FF2B5EF4-FFF2-40B4-BE49-F238E27FC236}">
              <a16:creationId xmlns:a16="http://schemas.microsoft.com/office/drawing/2014/main" id="{233D8512-04F7-467B-8813-82C1B47FB4CB}"/>
            </a:ext>
          </a:extLst>
        </xdr:cNvPr>
        <xdr:cNvCxnSpPr/>
      </xdr:nvCxnSpPr>
      <xdr:spPr>
        <a:xfrm>
          <a:off x="6972300" y="1862587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159804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1B2C68DD-0A48-4A55-99DC-53C4BEB61137}"/>
            </a:ext>
          </a:extLst>
        </xdr:cNvPr>
        <xdr:cNvSpPr txBox="1"/>
      </xdr:nvSpPr>
      <xdr:spPr>
        <a:xfrm>
          <a:off x="92815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160292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D6D43682-D545-4CDA-9FE3-71F2C2A409B5}"/>
            </a:ext>
          </a:extLst>
        </xdr:cNvPr>
        <xdr:cNvSpPr txBox="1"/>
      </xdr:nvSpPr>
      <xdr:spPr>
        <a:xfrm>
          <a:off x="8405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162484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29E2EC97-D186-41FD-9BBB-4BEAC8696C93}"/>
            </a:ext>
          </a:extLst>
        </xdr:cNvPr>
        <xdr:cNvSpPr txBox="1"/>
      </xdr:nvSpPr>
      <xdr:spPr>
        <a:xfrm>
          <a:off x="7516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163642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19C69069-031A-4AA7-BBBB-213F99538EF9}"/>
            </a:ext>
          </a:extLst>
        </xdr:cNvPr>
        <xdr:cNvSpPr txBox="1"/>
      </xdr:nvSpPr>
      <xdr:spPr>
        <a:xfrm>
          <a:off x="6627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7165</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8350C432-C937-4C0B-B8B5-3D6F958A3F76}"/>
            </a:ext>
          </a:extLst>
        </xdr:cNvPr>
        <xdr:cNvSpPr txBox="1"/>
      </xdr:nvSpPr>
      <xdr:spPr>
        <a:xfrm>
          <a:off x="9281505" y="18352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6779</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D76FBBFA-9F77-4369-A41B-D8AC96207C65}"/>
            </a:ext>
          </a:extLst>
        </xdr:cNvPr>
        <xdr:cNvSpPr txBox="1"/>
      </xdr:nvSpPr>
      <xdr:spPr>
        <a:xfrm>
          <a:off x="8405205" y="18351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5156</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9FEBD007-26B0-416B-AB69-8A9DBEA62242}"/>
            </a:ext>
          </a:extLst>
        </xdr:cNvPr>
        <xdr:cNvSpPr txBox="1"/>
      </xdr:nvSpPr>
      <xdr:spPr>
        <a:xfrm>
          <a:off x="7516205" y="18350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5151</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7C9FEB2C-5C5C-4E94-B940-AE79C884A259}"/>
            </a:ext>
          </a:extLst>
        </xdr:cNvPr>
        <xdr:cNvSpPr txBox="1"/>
      </xdr:nvSpPr>
      <xdr:spPr>
        <a:xfrm>
          <a:off x="6627205" y="1835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D8261C7-0241-4384-82F7-0F27B613CF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CF23292-35E3-4245-B0B9-D143DB36F7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896FE79-A7A8-49F4-A0CC-B1B4FD86CE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F3A024F-2DFB-4F6E-8CF9-77C1D36A16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6EB67A6-F3AD-4C8B-819B-3EB031CE13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36B29EA-3CFE-4E2C-8474-41015259F5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BA88F82C-975E-4191-990C-D44E252607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B8673C4-D41D-43BB-8E0B-CF88EB0B18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3DED7E9-96F5-4C6E-ACDE-8AAF20A068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0CDAD4A-C378-4AE2-92BB-E5E655D5E1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BD5D5E3C-6AFB-4E29-96DB-2530C8CC552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655D705D-42B9-461F-8D80-D9DE452185B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EF46B927-F465-4630-9CDC-9D37360A83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D1C2243A-8DFC-4AF5-BE6F-3B0B523159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F9ED6653-22F5-4D5C-B88E-3E2F935DF07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96EBD10F-41DD-4F7A-BAE2-10516AEDDA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9915E3C3-7346-4793-952B-B860C922AF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95E7E0E-7313-445C-BC24-12715848769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DB674AA-FF85-4EAE-8B65-55901FB975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E148E159-84B8-4873-ACF8-83FD4BB1D0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8FC88F78-895F-4A44-8652-CFF6060BC75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F2508F4-E9E0-4F56-95D3-C4C31E1862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8257F7FA-EC42-45C7-99C9-B9D867BD25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6FA3EC05-1CA7-4659-9EBE-CB66317B541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6B64B25D-C66F-433F-9639-1EF1E38A655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7266E1EE-DB4C-457B-B680-89C4EB13DAB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29A329FA-4302-4B1F-ABAD-F2620A28474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76D35731-EEA7-4720-AC84-46A3A6187FA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C80EEB6E-2AFE-497C-B420-B0940FE42F99}"/>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BFF842AF-FBD0-46FF-9275-7C2DD0CB619E}"/>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6A050A08-0AA4-41C1-992B-A5558A103599}"/>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63A8421F-13BC-470E-8777-4AF87DFACC2C}"/>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523DBEE5-DC3E-4EE9-ABA4-E1D0D47102C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25D1812C-FF8F-433A-BE0E-00E9BE34A71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8B2FBAE-5945-4FE7-92D4-5F481CB0C5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DF20F1D-FC9E-4888-B6F5-51031D7DE2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947DE18-D986-4A27-9E10-CE377F5BEF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E3940DB-FBFC-4ED8-BD3F-65E791DAC6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FD5B728-3441-4EFB-A709-1D406503C0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534" name="楕円 533">
          <a:extLst>
            <a:ext uri="{FF2B5EF4-FFF2-40B4-BE49-F238E27FC236}">
              <a16:creationId xmlns:a16="http://schemas.microsoft.com/office/drawing/2014/main" id="{05AB4DF1-7718-4C82-9189-81BFE5640A41}"/>
            </a:ext>
          </a:extLst>
        </xdr:cNvPr>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2557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F9B29586-8626-4BD3-9770-ECE18610C044}"/>
            </a:ext>
          </a:extLst>
        </xdr:cNvPr>
        <xdr:cNvSpPr txBox="1"/>
      </xdr:nvSpPr>
      <xdr:spPr>
        <a:xfrm>
          <a:off x="16357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536" name="楕円 535">
          <a:extLst>
            <a:ext uri="{FF2B5EF4-FFF2-40B4-BE49-F238E27FC236}">
              <a16:creationId xmlns:a16="http://schemas.microsoft.com/office/drawing/2014/main" id="{F7E5CB39-BFD4-44C7-B28D-9028F32BABEE}"/>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40</xdr:row>
      <xdr:rowOff>127000</xdr:rowOff>
    </xdr:to>
    <xdr:cxnSp macro="">
      <xdr:nvCxnSpPr>
        <xdr:cNvPr id="537" name="直線コネクタ 536">
          <a:extLst>
            <a:ext uri="{FF2B5EF4-FFF2-40B4-BE49-F238E27FC236}">
              <a16:creationId xmlns:a16="http://schemas.microsoft.com/office/drawing/2014/main" id="{2A02EEC5-5716-4D55-8B01-AA821431A919}"/>
            </a:ext>
          </a:extLst>
        </xdr:cNvPr>
        <xdr:cNvCxnSpPr/>
      </xdr:nvCxnSpPr>
      <xdr:spPr>
        <a:xfrm flipV="1">
          <a:off x="15481300" y="5859780"/>
          <a:ext cx="838200" cy="11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538" name="楕円 537">
          <a:extLst>
            <a:ext uri="{FF2B5EF4-FFF2-40B4-BE49-F238E27FC236}">
              <a16:creationId xmlns:a16="http://schemas.microsoft.com/office/drawing/2014/main" id="{26EAFFE8-73A7-4105-BA22-F6CD0A50921E}"/>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539" name="直線コネクタ 538">
          <a:extLst>
            <a:ext uri="{FF2B5EF4-FFF2-40B4-BE49-F238E27FC236}">
              <a16:creationId xmlns:a16="http://schemas.microsoft.com/office/drawing/2014/main" id="{6054096B-C1DA-4AE7-8935-100679C324E4}"/>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540" name="楕円 539">
          <a:extLst>
            <a:ext uri="{FF2B5EF4-FFF2-40B4-BE49-F238E27FC236}">
              <a16:creationId xmlns:a16="http://schemas.microsoft.com/office/drawing/2014/main" id="{4529B789-AF1D-4658-8F7E-67038A12B88F}"/>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541" name="直線コネクタ 540">
          <a:extLst>
            <a:ext uri="{FF2B5EF4-FFF2-40B4-BE49-F238E27FC236}">
              <a16:creationId xmlns:a16="http://schemas.microsoft.com/office/drawing/2014/main" id="{EBD92833-7CB3-4B85-851D-A0FD5D513946}"/>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C2D2462-63BB-4B81-ACCA-06C074EFC1B1}"/>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A7010592-D77E-4BC0-82DE-4A2BC48B2689}"/>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4A69D1BF-6FC5-4838-B0C0-E57E6F083161}"/>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80E8B52E-F52D-4E0A-8F5F-3CC847BEE0F2}"/>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546" name="n_1mainValue【認定こども園・幼稚園・保育所】&#10;有形固定資産減価償却率">
          <a:extLst>
            <a:ext uri="{FF2B5EF4-FFF2-40B4-BE49-F238E27FC236}">
              <a16:creationId xmlns:a16="http://schemas.microsoft.com/office/drawing/2014/main" id="{5110EA29-53A6-4A18-B349-EAA17774489C}"/>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547" name="n_2mainValue【認定こども園・幼稚園・保育所】&#10;有形固定資産減価償却率">
          <a:extLst>
            <a:ext uri="{FF2B5EF4-FFF2-40B4-BE49-F238E27FC236}">
              <a16:creationId xmlns:a16="http://schemas.microsoft.com/office/drawing/2014/main" id="{E20E7D4B-1029-4737-B4D6-44CB128CF74B}"/>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548" name="n_3mainValue【認定こども園・幼稚園・保育所】&#10;有形固定資産減価償却率">
          <a:extLst>
            <a:ext uri="{FF2B5EF4-FFF2-40B4-BE49-F238E27FC236}">
              <a16:creationId xmlns:a16="http://schemas.microsoft.com/office/drawing/2014/main" id="{0EC99CEA-48E3-47E4-A721-B1F07E9CE92C}"/>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3D7F93EB-C842-432D-B4EF-6EE441652A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8DEE838C-BE3D-47F2-8673-75ED006F39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B3BF5787-7418-4CEF-94BC-B644003B28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BB2E1346-F88D-44C4-BE54-4D3DA1F5FC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A30C352F-E374-433F-BB04-D03CA378C9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7EB9FDE2-52E5-4BA6-8F1A-1990D533DA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3A37A69B-031F-4CE4-B56E-54C29F95E4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6301B3CE-E54B-468D-856F-7BC87D561B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1DFEE451-7F1F-4F62-A217-40D31A4875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1C115A94-84B1-4383-8F86-8EFFC93F85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235426C-AE8C-4D22-BDB0-1BFF16AA1C1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67623FDB-4C09-4EA1-ADD0-4AFE3F0C9CE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A0079960-F097-400A-A765-CD5AA0D0F0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FBD28704-8A0D-4251-B9A8-622B1B23577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23A553DA-BCF3-4D88-852A-BD9D325C093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D7AD0FC0-6D29-49F3-8FD0-30A43CF5883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F30EDDB1-7482-4893-B54D-645D5D9743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0D42B033-7E85-46C5-9103-EB98C222483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44E8D32-6275-4F4A-B977-60D1BA5F36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5C5C8BC1-E3D3-4CC5-B9CA-38F0BB6EC6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72388AD2-B8AD-4856-AFF1-54045144F9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0" name="直線コネクタ 569">
          <a:extLst>
            <a:ext uri="{FF2B5EF4-FFF2-40B4-BE49-F238E27FC236}">
              <a16:creationId xmlns:a16="http://schemas.microsoft.com/office/drawing/2014/main" id="{5AC24774-65AD-4533-B98B-CF1DD6497951}"/>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D75A4328-9A5D-470D-B951-64890322E114}"/>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2" name="直線コネクタ 571">
          <a:extLst>
            <a:ext uri="{FF2B5EF4-FFF2-40B4-BE49-F238E27FC236}">
              <a16:creationId xmlns:a16="http://schemas.microsoft.com/office/drawing/2014/main" id="{2E203E91-4347-466A-A08E-29A40448EF9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C67DB1D7-7F9D-46D9-82AE-D1209D8AD73C}"/>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4" name="直線コネクタ 573">
          <a:extLst>
            <a:ext uri="{FF2B5EF4-FFF2-40B4-BE49-F238E27FC236}">
              <a16:creationId xmlns:a16="http://schemas.microsoft.com/office/drawing/2014/main" id="{0A328637-7D96-4DA2-AC06-5B105810D7CC}"/>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2FAAFAA4-E321-41C0-A1D7-6514285D3336}"/>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6" name="フローチャート: 判断 575">
          <a:extLst>
            <a:ext uri="{FF2B5EF4-FFF2-40B4-BE49-F238E27FC236}">
              <a16:creationId xmlns:a16="http://schemas.microsoft.com/office/drawing/2014/main" id="{D2736D04-D99B-4C6E-8A55-FE897E6AE005}"/>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77" name="フローチャート: 判断 576">
          <a:extLst>
            <a:ext uri="{FF2B5EF4-FFF2-40B4-BE49-F238E27FC236}">
              <a16:creationId xmlns:a16="http://schemas.microsoft.com/office/drawing/2014/main" id="{9DDAE9A1-B69C-4A64-8314-E04BBAA67E72}"/>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78" name="フローチャート: 判断 577">
          <a:extLst>
            <a:ext uri="{FF2B5EF4-FFF2-40B4-BE49-F238E27FC236}">
              <a16:creationId xmlns:a16="http://schemas.microsoft.com/office/drawing/2014/main" id="{BE849D1D-2368-4025-8AE7-631A4CD0D45F}"/>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79" name="フローチャート: 判断 578">
          <a:extLst>
            <a:ext uri="{FF2B5EF4-FFF2-40B4-BE49-F238E27FC236}">
              <a16:creationId xmlns:a16="http://schemas.microsoft.com/office/drawing/2014/main" id="{95175F4F-11B9-49BE-932F-BD55DF0AD3AD}"/>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0" name="フローチャート: 判断 579">
          <a:extLst>
            <a:ext uri="{FF2B5EF4-FFF2-40B4-BE49-F238E27FC236}">
              <a16:creationId xmlns:a16="http://schemas.microsoft.com/office/drawing/2014/main" id="{46B7E4E8-3342-45A6-B8CF-4F8F51F60405}"/>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331DC63-6C5E-48FA-978D-D5D60AFCBE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EE9283E-8A0A-4C85-A054-703289CC35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75B9AC2-0800-412A-9D52-D856A8CA54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187CA17-8CB0-4BAB-8068-4B445E99AD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F2AE451-2D07-4588-9B50-31ECE92211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118669</xdr:rowOff>
    </xdr:from>
    <xdr:to>
      <xdr:col>116</xdr:col>
      <xdr:colOff>114300</xdr:colOff>
      <xdr:row>35</xdr:row>
      <xdr:rowOff>48819</xdr:rowOff>
    </xdr:to>
    <xdr:sp macro="" textlink="">
      <xdr:nvSpPr>
        <xdr:cNvPr id="586" name="楕円 585">
          <a:extLst>
            <a:ext uri="{FF2B5EF4-FFF2-40B4-BE49-F238E27FC236}">
              <a16:creationId xmlns:a16="http://schemas.microsoft.com/office/drawing/2014/main" id="{7CF8E9BF-DEE7-403B-B7FA-2FB02499655C}"/>
            </a:ext>
          </a:extLst>
        </xdr:cNvPr>
        <xdr:cNvSpPr/>
      </xdr:nvSpPr>
      <xdr:spPr>
        <a:xfrm>
          <a:off x="22110700" y="59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141546</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17AA19BD-018D-4B06-96C2-EE5D82D37DF9}"/>
            </a:ext>
          </a:extLst>
        </xdr:cNvPr>
        <xdr:cNvSpPr txBox="1"/>
      </xdr:nvSpPr>
      <xdr:spPr>
        <a:xfrm>
          <a:off x="22199600" y="57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139243</xdr:rowOff>
    </xdr:from>
    <xdr:to>
      <xdr:col>112</xdr:col>
      <xdr:colOff>38100</xdr:colOff>
      <xdr:row>38</xdr:row>
      <xdr:rowOff>69393</xdr:rowOff>
    </xdr:to>
    <xdr:sp macro="" textlink="">
      <xdr:nvSpPr>
        <xdr:cNvPr id="588" name="楕円 587">
          <a:extLst>
            <a:ext uri="{FF2B5EF4-FFF2-40B4-BE49-F238E27FC236}">
              <a16:creationId xmlns:a16="http://schemas.microsoft.com/office/drawing/2014/main" id="{928C2C8C-BE1A-417C-B398-800CCD1DF124}"/>
            </a:ext>
          </a:extLst>
        </xdr:cNvPr>
        <xdr:cNvSpPr/>
      </xdr:nvSpPr>
      <xdr:spPr>
        <a:xfrm>
          <a:off x="21272500" y="64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169469</xdr:rowOff>
    </xdr:from>
    <xdr:to>
      <xdr:col>116</xdr:col>
      <xdr:colOff>63500</xdr:colOff>
      <xdr:row>38</xdr:row>
      <xdr:rowOff>18593</xdr:rowOff>
    </xdr:to>
    <xdr:cxnSp macro="">
      <xdr:nvCxnSpPr>
        <xdr:cNvPr id="589" name="直線コネクタ 588">
          <a:extLst>
            <a:ext uri="{FF2B5EF4-FFF2-40B4-BE49-F238E27FC236}">
              <a16:creationId xmlns:a16="http://schemas.microsoft.com/office/drawing/2014/main" id="{DF114CBC-D1DE-4148-B17A-5336B9D5F7A7}"/>
            </a:ext>
          </a:extLst>
        </xdr:cNvPr>
        <xdr:cNvCxnSpPr/>
      </xdr:nvCxnSpPr>
      <xdr:spPr>
        <a:xfrm flipV="1">
          <a:off x="21323300" y="5998769"/>
          <a:ext cx="8382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133757</xdr:rowOff>
    </xdr:from>
    <xdr:to>
      <xdr:col>107</xdr:col>
      <xdr:colOff>101600</xdr:colOff>
      <xdr:row>38</xdr:row>
      <xdr:rowOff>63906</xdr:rowOff>
    </xdr:to>
    <xdr:sp macro="" textlink="">
      <xdr:nvSpPr>
        <xdr:cNvPr id="590" name="楕円 589">
          <a:extLst>
            <a:ext uri="{FF2B5EF4-FFF2-40B4-BE49-F238E27FC236}">
              <a16:creationId xmlns:a16="http://schemas.microsoft.com/office/drawing/2014/main" id="{55E2AFFF-83C1-43C9-81A9-6DB33BE62CB8}"/>
            </a:ext>
          </a:extLst>
        </xdr:cNvPr>
        <xdr:cNvSpPr/>
      </xdr:nvSpPr>
      <xdr:spPr>
        <a:xfrm>
          <a:off x="20383500" y="647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xdr:rowOff>
    </xdr:from>
    <xdr:to>
      <xdr:col>111</xdr:col>
      <xdr:colOff>177800</xdr:colOff>
      <xdr:row>38</xdr:row>
      <xdr:rowOff>18593</xdr:rowOff>
    </xdr:to>
    <xdr:cxnSp macro="">
      <xdr:nvCxnSpPr>
        <xdr:cNvPr id="591" name="直線コネクタ 590">
          <a:extLst>
            <a:ext uri="{FF2B5EF4-FFF2-40B4-BE49-F238E27FC236}">
              <a16:creationId xmlns:a16="http://schemas.microsoft.com/office/drawing/2014/main" id="{1AB980DC-01A4-46D1-AC5B-8CBBBE04AA65}"/>
            </a:ext>
          </a:extLst>
        </xdr:cNvPr>
        <xdr:cNvCxnSpPr/>
      </xdr:nvCxnSpPr>
      <xdr:spPr>
        <a:xfrm>
          <a:off x="20434300" y="652820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109068</xdr:rowOff>
    </xdr:from>
    <xdr:to>
      <xdr:col>102</xdr:col>
      <xdr:colOff>165100</xdr:colOff>
      <xdr:row>38</xdr:row>
      <xdr:rowOff>39218</xdr:rowOff>
    </xdr:to>
    <xdr:sp macro="" textlink="">
      <xdr:nvSpPr>
        <xdr:cNvPr id="592" name="楕円 591">
          <a:extLst>
            <a:ext uri="{FF2B5EF4-FFF2-40B4-BE49-F238E27FC236}">
              <a16:creationId xmlns:a16="http://schemas.microsoft.com/office/drawing/2014/main" id="{4F6F7AAC-85EF-4C2A-A03B-6C2A15DD0D2F}"/>
            </a:ext>
          </a:extLst>
        </xdr:cNvPr>
        <xdr:cNvSpPr/>
      </xdr:nvSpPr>
      <xdr:spPr>
        <a:xfrm>
          <a:off x="19494500" y="64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159868</xdr:rowOff>
    </xdr:from>
    <xdr:to>
      <xdr:col>107</xdr:col>
      <xdr:colOff>50800</xdr:colOff>
      <xdr:row>38</xdr:row>
      <xdr:rowOff>13106</xdr:rowOff>
    </xdr:to>
    <xdr:cxnSp macro="">
      <xdr:nvCxnSpPr>
        <xdr:cNvPr id="593" name="直線コネクタ 592">
          <a:extLst>
            <a:ext uri="{FF2B5EF4-FFF2-40B4-BE49-F238E27FC236}">
              <a16:creationId xmlns:a16="http://schemas.microsoft.com/office/drawing/2014/main" id="{C13541A3-6C0C-4C0F-8018-3348E4596A10}"/>
            </a:ext>
          </a:extLst>
        </xdr:cNvPr>
        <xdr:cNvCxnSpPr/>
      </xdr:nvCxnSpPr>
      <xdr:spPr>
        <a:xfrm>
          <a:off x="19545300" y="650351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4FE26B27-D186-479E-AAB3-ECA5392CE7D7}"/>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D9125E4A-1E80-4C7C-9FD3-501C55E11F1B}"/>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3053FC2D-E5D3-4A9C-A07A-33B53C3AD2C7}"/>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44E844C9-2E8D-46E3-99DB-0046A828296C}"/>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85920</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B5B4002-D5D4-4713-9A8E-BDC577EE4A19}"/>
            </a:ext>
          </a:extLst>
        </xdr:cNvPr>
        <xdr:cNvSpPr txBox="1"/>
      </xdr:nvSpPr>
      <xdr:spPr>
        <a:xfrm>
          <a:off x="21075727" y="625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80434</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39CE5D9C-A496-4F3F-80B4-C77B55A63741}"/>
            </a:ext>
          </a:extLst>
        </xdr:cNvPr>
        <xdr:cNvSpPr txBox="1"/>
      </xdr:nvSpPr>
      <xdr:spPr>
        <a:xfrm>
          <a:off x="20199427" y="62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55745</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9A73910C-9421-4510-8AC2-521C5D6A4F87}"/>
            </a:ext>
          </a:extLst>
        </xdr:cNvPr>
        <xdr:cNvSpPr txBox="1"/>
      </xdr:nvSpPr>
      <xdr:spPr>
        <a:xfrm>
          <a:off x="19310427" y="62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13063AFD-E23E-4541-8F05-846AC5DBD8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C36F7B27-CC03-42F8-A246-24B6F1737A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6C3032C0-CD03-447E-B410-A61271B2F4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B381FC90-CCF7-4D17-911D-8A8B055509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D5D5DC8E-9530-4691-8593-3A1043F8C5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C44CF680-2470-4BD0-99BC-651DCC7126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97675CDA-5A3F-45C7-898A-0C9E8AC0CE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95976FE0-5D7E-4F9A-85F1-317763DC63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7107A501-4A5B-4CCE-95F6-4B3226603A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E48D9F7A-8E2D-4532-865D-41FE89BDBE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C43CABAD-9E48-4F34-BE2B-08DE01FD237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88A294A2-2079-426F-A905-D39D4E0B3A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EB05D908-56A5-47EC-933E-4673C20F83A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9B9D259B-F99F-42E7-9096-8948DBD3F55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9BFB8FBC-C28A-452E-A2D5-D6A01ADC64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A51521DF-9342-4A60-A815-8C756B48D24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F76EDAF3-2882-4EA3-AA29-4AC590A82B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7CE0F09-7BE6-49EF-A507-921C80487E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57EFA501-B6D2-4A69-A538-15355458CDC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69CC4FC7-835A-48A1-89D1-19EFEE4EA86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BD78AF09-E463-4BFA-8792-D2E2953AA6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47570104-CB11-4849-8AD2-344F952725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AC95F9BC-D26B-4C4C-966C-47009F63E63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381C78BA-5703-4EF2-97B1-30808A0EE0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EABCA636-EC34-44ED-8E1A-0710813A07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6" name="直線コネクタ 625">
          <a:extLst>
            <a:ext uri="{FF2B5EF4-FFF2-40B4-BE49-F238E27FC236}">
              <a16:creationId xmlns:a16="http://schemas.microsoft.com/office/drawing/2014/main" id="{17B7DEAF-BFDE-4F0F-B9BA-DE83AA6BC5D4}"/>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7" name="【学校施設】&#10;有形固定資産減価償却率最小値テキスト">
          <a:extLst>
            <a:ext uri="{FF2B5EF4-FFF2-40B4-BE49-F238E27FC236}">
              <a16:creationId xmlns:a16="http://schemas.microsoft.com/office/drawing/2014/main" id="{65998A65-7978-4DB3-B989-277EB612D9C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8" name="直線コネクタ 627">
          <a:extLst>
            <a:ext uri="{FF2B5EF4-FFF2-40B4-BE49-F238E27FC236}">
              <a16:creationId xmlns:a16="http://schemas.microsoft.com/office/drawing/2014/main" id="{4F9B2F0A-F127-4299-A22E-EBD1B754F16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57DE3CC7-7F68-47FD-98F4-39F1E4E59403}"/>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0" name="直線コネクタ 629">
          <a:extLst>
            <a:ext uri="{FF2B5EF4-FFF2-40B4-BE49-F238E27FC236}">
              <a16:creationId xmlns:a16="http://schemas.microsoft.com/office/drawing/2014/main" id="{A4CA3CD9-21F6-4992-95F6-1E12BFAEE6B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4E3CE815-7E39-40C6-BB7C-C4BACC82395A}"/>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2" name="フローチャート: 判断 631">
          <a:extLst>
            <a:ext uri="{FF2B5EF4-FFF2-40B4-BE49-F238E27FC236}">
              <a16:creationId xmlns:a16="http://schemas.microsoft.com/office/drawing/2014/main" id="{7AFF9AAD-1EFB-47CC-A0F7-F0A341B49D4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3" name="フローチャート: 判断 632">
          <a:extLst>
            <a:ext uri="{FF2B5EF4-FFF2-40B4-BE49-F238E27FC236}">
              <a16:creationId xmlns:a16="http://schemas.microsoft.com/office/drawing/2014/main" id="{C15CA322-6582-4887-9A13-D98DE66A1129}"/>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34" name="フローチャート: 判断 633">
          <a:extLst>
            <a:ext uri="{FF2B5EF4-FFF2-40B4-BE49-F238E27FC236}">
              <a16:creationId xmlns:a16="http://schemas.microsoft.com/office/drawing/2014/main" id="{A614843A-6D52-455F-B6AC-9BD265D85D42}"/>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35" name="フローチャート: 判断 634">
          <a:extLst>
            <a:ext uri="{FF2B5EF4-FFF2-40B4-BE49-F238E27FC236}">
              <a16:creationId xmlns:a16="http://schemas.microsoft.com/office/drawing/2014/main" id="{A4F2DD71-7C8A-4BDB-AABD-61084D36891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36" name="フローチャート: 判断 635">
          <a:extLst>
            <a:ext uri="{FF2B5EF4-FFF2-40B4-BE49-F238E27FC236}">
              <a16:creationId xmlns:a16="http://schemas.microsoft.com/office/drawing/2014/main" id="{2CF83E7B-E534-4581-9A58-ACB5FBCCE5EC}"/>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F05C8AC-78F2-4D9B-9378-0E72F3DAB1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A0EB795-9813-4193-8D26-A2BF4BC119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7926BF0-7E66-40BB-9527-7A4A91FED7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7BA72CE-8C0D-4FA9-9D20-A17A6E4310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7964EB5-F018-4830-8199-C3365416F4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2" name="楕円 641">
          <a:extLst>
            <a:ext uri="{FF2B5EF4-FFF2-40B4-BE49-F238E27FC236}">
              <a16:creationId xmlns:a16="http://schemas.microsoft.com/office/drawing/2014/main" id="{55C72E8E-04D8-45D3-BE9B-17434B61C2D7}"/>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5775BAC7-CD21-42D3-ACDD-5F51022BF074}"/>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644" name="楕円 643">
          <a:extLst>
            <a:ext uri="{FF2B5EF4-FFF2-40B4-BE49-F238E27FC236}">
              <a16:creationId xmlns:a16="http://schemas.microsoft.com/office/drawing/2014/main" id="{AB45CF5D-4D61-4C9C-8367-667A6D36ABF7}"/>
            </a:ext>
          </a:extLst>
        </xdr:cNvPr>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59</xdr:row>
      <xdr:rowOff>4899</xdr:rowOff>
    </xdr:to>
    <xdr:cxnSp macro="">
      <xdr:nvCxnSpPr>
        <xdr:cNvPr id="645" name="直線コネクタ 644">
          <a:extLst>
            <a:ext uri="{FF2B5EF4-FFF2-40B4-BE49-F238E27FC236}">
              <a16:creationId xmlns:a16="http://schemas.microsoft.com/office/drawing/2014/main" id="{D4C3EE4C-6670-4091-97B5-B6742C2024C0}"/>
            </a:ext>
          </a:extLst>
        </xdr:cNvPr>
        <xdr:cNvCxnSpPr/>
      </xdr:nvCxnSpPr>
      <xdr:spPr>
        <a:xfrm>
          <a:off x="15481300" y="100779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39007</xdr:rowOff>
    </xdr:from>
    <xdr:to>
      <xdr:col>76</xdr:col>
      <xdr:colOff>165100</xdr:colOff>
      <xdr:row>58</xdr:row>
      <xdr:rowOff>140607</xdr:rowOff>
    </xdr:to>
    <xdr:sp macro="" textlink="">
      <xdr:nvSpPr>
        <xdr:cNvPr id="646" name="楕円 645">
          <a:extLst>
            <a:ext uri="{FF2B5EF4-FFF2-40B4-BE49-F238E27FC236}">
              <a16:creationId xmlns:a16="http://schemas.microsoft.com/office/drawing/2014/main" id="{17053422-3215-4023-AAF6-76BE75E7357C}"/>
            </a:ext>
          </a:extLst>
        </xdr:cNvPr>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89807</xdr:rowOff>
    </xdr:from>
    <xdr:to>
      <xdr:col>81</xdr:col>
      <xdr:colOff>50800</xdr:colOff>
      <xdr:row>58</xdr:row>
      <xdr:rowOff>133894</xdr:rowOff>
    </xdr:to>
    <xdr:cxnSp macro="">
      <xdr:nvCxnSpPr>
        <xdr:cNvPr id="647" name="直線コネクタ 646">
          <a:extLst>
            <a:ext uri="{FF2B5EF4-FFF2-40B4-BE49-F238E27FC236}">
              <a16:creationId xmlns:a16="http://schemas.microsoft.com/office/drawing/2014/main" id="{32AF92D0-4560-4A32-9B7A-E6488A38CC5D}"/>
            </a:ext>
          </a:extLst>
        </xdr:cNvPr>
        <xdr:cNvCxnSpPr/>
      </xdr:nvCxnSpPr>
      <xdr:spPr>
        <a:xfrm>
          <a:off x="14592300" y="100339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48" name="楕円 647">
          <a:extLst>
            <a:ext uri="{FF2B5EF4-FFF2-40B4-BE49-F238E27FC236}">
              <a16:creationId xmlns:a16="http://schemas.microsoft.com/office/drawing/2014/main" id="{891FDB37-E85B-4393-BE37-76317794701F}"/>
            </a:ext>
          </a:extLst>
        </xdr:cNvPr>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89807</xdr:rowOff>
    </xdr:to>
    <xdr:cxnSp macro="">
      <xdr:nvCxnSpPr>
        <xdr:cNvPr id="649" name="直線コネクタ 648">
          <a:extLst>
            <a:ext uri="{FF2B5EF4-FFF2-40B4-BE49-F238E27FC236}">
              <a16:creationId xmlns:a16="http://schemas.microsoft.com/office/drawing/2014/main" id="{E5B412D3-BC76-4B7C-8910-139C17661FE6}"/>
            </a:ext>
          </a:extLst>
        </xdr:cNvPr>
        <xdr:cNvCxnSpPr/>
      </xdr:nvCxnSpPr>
      <xdr:spPr>
        <a:xfrm>
          <a:off x="13703300" y="99898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53703</xdr:rowOff>
    </xdr:from>
    <xdr:to>
      <xdr:col>67</xdr:col>
      <xdr:colOff>101600</xdr:colOff>
      <xdr:row>58</xdr:row>
      <xdr:rowOff>155303</xdr:rowOff>
    </xdr:to>
    <xdr:sp macro="" textlink="">
      <xdr:nvSpPr>
        <xdr:cNvPr id="650" name="楕円 649">
          <a:extLst>
            <a:ext uri="{FF2B5EF4-FFF2-40B4-BE49-F238E27FC236}">
              <a16:creationId xmlns:a16="http://schemas.microsoft.com/office/drawing/2014/main" id="{BEEA5BCF-B9ED-4D1B-8D63-62BF662485CF}"/>
            </a:ext>
          </a:extLst>
        </xdr:cNvPr>
        <xdr:cNvSpPr/>
      </xdr:nvSpPr>
      <xdr:spPr>
        <a:xfrm>
          <a:off x="12763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45720</xdr:rowOff>
    </xdr:from>
    <xdr:to>
      <xdr:col>71</xdr:col>
      <xdr:colOff>177800</xdr:colOff>
      <xdr:row>58</xdr:row>
      <xdr:rowOff>104503</xdr:rowOff>
    </xdr:to>
    <xdr:cxnSp macro="">
      <xdr:nvCxnSpPr>
        <xdr:cNvPr id="651" name="直線コネクタ 650">
          <a:extLst>
            <a:ext uri="{FF2B5EF4-FFF2-40B4-BE49-F238E27FC236}">
              <a16:creationId xmlns:a16="http://schemas.microsoft.com/office/drawing/2014/main" id="{E7A8EB51-9C91-4292-8D99-9D1747DFA1D8}"/>
            </a:ext>
          </a:extLst>
        </xdr:cNvPr>
        <xdr:cNvCxnSpPr/>
      </xdr:nvCxnSpPr>
      <xdr:spPr>
        <a:xfrm flipV="1">
          <a:off x="12814300" y="99898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2" name="n_1aveValue【学校施設】&#10;有形固定資産減価償却率">
          <a:extLst>
            <a:ext uri="{FF2B5EF4-FFF2-40B4-BE49-F238E27FC236}">
              <a16:creationId xmlns:a16="http://schemas.microsoft.com/office/drawing/2014/main" id="{BBA9253D-4075-4A44-85E5-777D218C5532}"/>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3" name="n_2aveValue【学校施設】&#10;有形固定資産減価償却率">
          <a:extLst>
            <a:ext uri="{FF2B5EF4-FFF2-40B4-BE49-F238E27FC236}">
              <a16:creationId xmlns:a16="http://schemas.microsoft.com/office/drawing/2014/main" id="{6DB60016-4BA1-4ABC-B62C-4A01F7A91AB8}"/>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54" name="n_3aveValue【学校施設】&#10;有形固定資産減価償却率">
          <a:extLst>
            <a:ext uri="{FF2B5EF4-FFF2-40B4-BE49-F238E27FC236}">
              <a16:creationId xmlns:a16="http://schemas.microsoft.com/office/drawing/2014/main" id="{BAC346E7-F261-40A0-8E79-BD0043C2DAA8}"/>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55" name="n_4aveValue【学校施設】&#10;有形固定資産減価償却率">
          <a:extLst>
            <a:ext uri="{FF2B5EF4-FFF2-40B4-BE49-F238E27FC236}">
              <a16:creationId xmlns:a16="http://schemas.microsoft.com/office/drawing/2014/main" id="{8804D7D3-47B2-4B90-B9F0-2613485C15E5}"/>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656" name="n_1mainValue【学校施設】&#10;有形固定資産減価償却率">
          <a:extLst>
            <a:ext uri="{FF2B5EF4-FFF2-40B4-BE49-F238E27FC236}">
              <a16:creationId xmlns:a16="http://schemas.microsoft.com/office/drawing/2014/main" id="{0B0F6C41-7202-4CB0-8983-A653569C1461}"/>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657" name="n_2mainValue【学校施設】&#10;有形固定資産減価償却率">
          <a:extLst>
            <a:ext uri="{FF2B5EF4-FFF2-40B4-BE49-F238E27FC236}">
              <a16:creationId xmlns:a16="http://schemas.microsoft.com/office/drawing/2014/main" id="{BA49EB53-0987-4D28-94B0-3AAC2194CE14}"/>
            </a:ext>
          </a:extLst>
        </xdr:cNvPr>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658" name="n_3mainValue【学校施設】&#10;有形固定資産減価償却率">
          <a:extLst>
            <a:ext uri="{FF2B5EF4-FFF2-40B4-BE49-F238E27FC236}">
              <a16:creationId xmlns:a16="http://schemas.microsoft.com/office/drawing/2014/main" id="{40F0AFE7-69FC-4F0A-B88C-C7C1A04C1B74}"/>
            </a:ext>
          </a:extLst>
        </xdr:cNvPr>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380</xdr:rowOff>
    </xdr:from>
    <xdr:ext cx="405111" cy="259045"/>
    <xdr:sp macro="" textlink="">
      <xdr:nvSpPr>
        <xdr:cNvPr id="659" name="n_4mainValue【学校施設】&#10;有形固定資産減価償却率">
          <a:extLst>
            <a:ext uri="{FF2B5EF4-FFF2-40B4-BE49-F238E27FC236}">
              <a16:creationId xmlns:a16="http://schemas.microsoft.com/office/drawing/2014/main" id="{64EC3D11-6E33-4C96-AFB0-8D6E4C51A4A8}"/>
            </a:ext>
          </a:extLst>
        </xdr:cNvPr>
        <xdr:cNvSpPr txBox="1"/>
      </xdr:nvSpPr>
      <xdr:spPr>
        <a:xfrm>
          <a:off x="12611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9630938A-EB6F-4924-97E6-5369677CF4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6990C26E-3ECF-44EF-82ED-E22EC85FBA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2CEC1D83-6E67-4290-AB0D-0EE8A0DD1D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3E927D6C-34AE-4EB5-9968-B8AF184CE7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F52F57BC-2F04-4C5D-B005-86002FBA56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79D4BD5-0B3A-4644-9E6C-15786BE596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49E2A4B2-8E1C-4EC0-BDCE-51B1945313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4EF9C5C5-6C07-4351-A0AF-ACF6EBC051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DDA19984-7371-4FC9-AEA6-05BA778DEC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1F905106-BCB4-4263-8D69-38165DF819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a:extLst>
            <a:ext uri="{FF2B5EF4-FFF2-40B4-BE49-F238E27FC236}">
              <a16:creationId xmlns:a16="http://schemas.microsoft.com/office/drawing/2014/main" id="{7110D9E4-00D8-45BD-8414-AE2C33D09A5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a:extLst>
            <a:ext uri="{FF2B5EF4-FFF2-40B4-BE49-F238E27FC236}">
              <a16:creationId xmlns:a16="http://schemas.microsoft.com/office/drawing/2014/main" id="{928EB98A-5082-4DF8-B85C-3F55B02FD78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a:extLst>
            <a:ext uri="{FF2B5EF4-FFF2-40B4-BE49-F238E27FC236}">
              <a16:creationId xmlns:a16="http://schemas.microsoft.com/office/drawing/2014/main" id="{8A163E79-3584-4A56-8511-F6917DFD7FB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3" name="テキスト ボックス 672">
          <a:extLst>
            <a:ext uri="{FF2B5EF4-FFF2-40B4-BE49-F238E27FC236}">
              <a16:creationId xmlns:a16="http://schemas.microsoft.com/office/drawing/2014/main" id="{A57869D8-79CB-48D2-A24B-8C670EDF0B8A}"/>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a:extLst>
            <a:ext uri="{FF2B5EF4-FFF2-40B4-BE49-F238E27FC236}">
              <a16:creationId xmlns:a16="http://schemas.microsoft.com/office/drawing/2014/main" id="{36E04292-DB5A-4BC0-8E4D-3DDC2B3F807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75" name="テキスト ボックス 674">
          <a:extLst>
            <a:ext uri="{FF2B5EF4-FFF2-40B4-BE49-F238E27FC236}">
              <a16:creationId xmlns:a16="http://schemas.microsoft.com/office/drawing/2014/main" id="{ABF7E096-6C55-4758-835E-E7025BEE360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a:extLst>
            <a:ext uri="{FF2B5EF4-FFF2-40B4-BE49-F238E27FC236}">
              <a16:creationId xmlns:a16="http://schemas.microsoft.com/office/drawing/2014/main" id="{4B3000A3-A405-48D1-898B-48EF3700EF7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77" name="テキスト ボックス 676">
          <a:extLst>
            <a:ext uri="{FF2B5EF4-FFF2-40B4-BE49-F238E27FC236}">
              <a16:creationId xmlns:a16="http://schemas.microsoft.com/office/drawing/2014/main" id="{52B544EF-F24F-4763-B07F-3179929EC5F5}"/>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7002B5FD-E78B-40F8-9126-DBA6C127EE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9" name="テキスト ボックス 678">
          <a:extLst>
            <a:ext uri="{FF2B5EF4-FFF2-40B4-BE49-F238E27FC236}">
              <a16:creationId xmlns:a16="http://schemas.microsoft.com/office/drawing/2014/main" id="{75D6305F-7430-42E7-B62C-1200AB33493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a:extLst>
            <a:ext uri="{FF2B5EF4-FFF2-40B4-BE49-F238E27FC236}">
              <a16:creationId xmlns:a16="http://schemas.microsoft.com/office/drawing/2014/main" id="{D80EB06D-8327-4951-BBB6-AC263B2DC2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1" name="直線コネクタ 680">
          <a:extLst>
            <a:ext uri="{FF2B5EF4-FFF2-40B4-BE49-F238E27FC236}">
              <a16:creationId xmlns:a16="http://schemas.microsoft.com/office/drawing/2014/main" id="{63E99779-E046-46AB-8AA9-959F9FC5DC52}"/>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2" name="【学校施設】&#10;一人当たり面積最小値テキスト">
          <a:extLst>
            <a:ext uri="{FF2B5EF4-FFF2-40B4-BE49-F238E27FC236}">
              <a16:creationId xmlns:a16="http://schemas.microsoft.com/office/drawing/2014/main" id="{EEFDCB6C-951A-4B0E-BCCF-05FC88A4FA3E}"/>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3" name="直線コネクタ 682">
          <a:extLst>
            <a:ext uri="{FF2B5EF4-FFF2-40B4-BE49-F238E27FC236}">
              <a16:creationId xmlns:a16="http://schemas.microsoft.com/office/drawing/2014/main" id="{A2BDDBFA-CAD7-4A1A-A072-807C133EB4EC}"/>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84" name="【学校施設】&#10;一人当たり面積最大値テキスト">
          <a:extLst>
            <a:ext uri="{FF2B5EF4-FFF2-40B4-BE49-F238E27FC236}">
              <a16:creationId xmlns:a16="http://schemas.microsoft.com/office/drawing/2014/main" id="{A98831C8-BC95-420B-A732-392C8E531078}"/>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85" name="直線コネクタ 684">
          <a:extLst>
            <a:ext uri="{FF2B5EF4-FFF2-40B4-BE49-F238E27FC236}">
              <a16:creationId xmlns:a16="http://schemas.microsoft.com/office/drawing/2014/main" id="{A244BEC0-CF71-48C2-BDFD-0F049313B70A}"/>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686" name="【学校施設】&#10;一人当たり面積平均値テキスト">
          <a:extLst>
            <a:ext uri="{FF2B5EF4-FFF2-40B4-BE49-F238E27FC236}">
              <a16:creationId xmlns:a16="http://schemas.microsoft.com/office/drawing/2014/main" id="{7E7AF1E2-6794-491C-91D3-E82DD4EBA3CE}"/>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87" name="フローチャート: 判断 686">
          <a:extLst>
            <a:ext uri="{FF2B5EF4-FFF2-40B4-BE49-F238E27FC236}">
              <a16:creationId xmlns:a16="http://schemas.microsoft.com/office/drawing/2014/main" id="{D1A687BB-3533-4416-8163-70EBD2B31232}"/>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88" name="フローチャート: 判断 687">
          <a:extLst>
            <a:ext uri="{FF2B5EF4-FFF2-40B4-BE49-F238E27FC236}">
              <a16:creationId xmlns:a16="http://schemas.microsoft.com/office/drawing/2014/main" id="{F65ABD2C-D52E-4B2C-9113-D86A2AD8A4CF}"/>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89" name="フローチャート: 判断 688">
          <a:extLst>
            <a:ext uri="{FF2B5EF4-FFF2-40B4-BE49-F238E27FC236}">
              <a16:creationId xmlns:a16="http://schemas.microsoft.com/office/drawing/2014/main" id="{D36B6A68-F0DC-4F4B-A8B5-3DDC9B81245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0" name="フローチャート: 判断 689">
          <a:extLst>
            <a:ext uri="{FF2B5EF4-FFF2-40B4-BE49-F238E27FC236}">
              <a16:creationId xmlns:a16="http://schemas.microsoft.com/office/drawing/2014/main" id="{CEB64100-C56B-45F3-BBD3-9BFD53D4D3FC}"/>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1" name="フローチャート: 判断 690">
          <a:extLst>
            <a:ext uri="{FF2B5EF4-FFF2-40B4-BE49-F238E27FC236}">
              <a16:creationId xmlns:a16="http://schemas.microsoft.com/office/drawing/2014/main" id="{ED18771E-7F38-43CA-A8E5-D0ACC925C5C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936D8BF4-0DE3-4EC8-8DDF-0DA691B7FA8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94DDC0EA-DA45-49D8-916A-6D0D5F4165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E115A911-01ED-4C10-AAA9-23E1F67651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A848A8C-49DC-4053-AF38-A6538AC34D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4B00DDB-57F2-4122-96A0-B8CFCFECF5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16363</xdr:rowOff>
    </xdr:from>
    <xdr:to>
      <xdr:col>116</xdr:col>
      <xdr:colOff>114300</xdr:colOff>
      <xdr:row>62</xdr:row>
      <xdr:rowOff>117963</xdr:rowOff>
    </xdr:to>
    <xdr:sp macro="" textlink="">
      <xdr:nvSpPr>
        <xdr:cNvPr id="697" name="楕円 696">
          <a:extLst>
            <a:ext uri="{FF2B5EF4-FFF2-40B4-BE49-F238E27FC236}">
              <a16:creationId xmlns:a16="http://schemas.microsoft.com/office/drawing/2014/main" id="{D245C1CF-779D-4BF2-B58D-0AA7358C1B09}"/>
            </a:ext>
          </a:extLst>
        </xdr:cNvPr>
        <xdr:cNvSpPr/>
      </xdr:nvSpPr>
      <xdr:spPr>
        <a:xfrm>
          <a:off x="22110700" y="106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39240</xdr:rowOff>
    </xdr:from>
    <xdr:ext cx="469744" cy="259045"/>
    <xdr:sp macro="" textlink="">
      <xdr:nvSpPr>
        <xdr:cNvPr id="698" name="【学校施設】&#10;一人当たり面積該当値テキスト">
          <a:extLst>
            <a:ext uri="{FF2B5EF4-FFF2-40B4-BE49-F238E27FC236}">
              <a16:creationId xmlns:a16="http://schemas.microsoft.com/office/drawing/2014/main" id="{50D1D4FA-8FCF-4A75-BA30-5198A26CF25C}"/>
            </a:ext>
          </a:extLst>
        </xdr:cNvPr>
        <xdr:cNvSpPr txBox="1"/>
      </xdr:nvSpPr>
      <xdr:spPr>
        <a:xfrm>
          <a:off x="22199600" y="1049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15997</xdr:rowOff>
    </xdr:from>
    <xdr:to>
      <xdr:col>112</xdr:col>
      <xdr:colOff>38100</xdr:colOff>
      <xdr:row>62</xdr:row>
      <xdr:rowOff>117597</xdr:rowOff>
    </xdr:to>
    <xdr:sp macro="" textlink="">
      <xdr:nvSpPr>
        <xdr:cNvPr id="699" name="楕円 698">
          <a:extLst>
            <a:ext uri="{FF2B5EF4-FFF2-40B4-BE49-F238E27FC236}">
              <a16:creationId xmlns:a16="http://schemas.microsoft.com/office/drawing/2014/main" id="{98643624-E470-4E05-82A0-A8F3347D21D1}"/>
            </a:ext>
          </a:extLst>
        </xdr:cNvPr>
        <xdr:cNvSpPr/>
      </xdr:nvSpPr>
      <xdr:spPr>
        <a:xfrm>
          <a:off x="21272500" y="106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66797</xdr:rowOff>
    </xdr:from>
    <xdr:to>
      <xdr:col>116</xdr:col>
      <xdr:colOff>63500</xdr:colOff>
      <xdr:row>62</xdr:row>
      <xdr:rowOff>67163</xdr:rowOff>
    </xdr:to>
    <xdr:cxnSp macro="">
      <xdr:nvCxnSpPr>
        <xdr:cNvPr id="700" name="直線コネクタ 699">
          <a:extLst>
            <a:ext uri="{FF2B5EF4-FFF2-40B4-BE49-F238E27FC236}">
              <a16:creationId xmlns:a16="http://schemas.microsoft.com/office/drawing/2014/main" id="{C6170B10-9845-4508-AC09-222E71E02CA2}"/>
            </a:ext>
          </a:extLst>
        </xdr:cNvPr>
        <xdr:cNvCxnSpPr/>
      </xdr:nvCxnSpPr>
      <xdr:spPr>
        <a:xfrm>
          <a:off x="21323300" y="1069669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14260</xdr:rowOff>
    </xdr:from>
    <xdr:to>
      <xdr:col>107</xdr:col>
      <xdr:colOff>101600</xdr:colOff>
      <xdr:row>62</xdr:row>
      <xdr:rowOff>115860</xdr:rowOff>
    </xdr:to>
    <xdr:sp macro="" textlink="">
      <xdr:nvSpPr>
        <xdr:cNvPr id="701" name="楕円 700">
          <a:extLst>
            <a:ext uri="{FF2B5EF4-FFF2-40B4-BE49-F238E27FC236}">
              <a16:creationId xmlns:a16="http://schemas.microsoft.com/office/drawing/2014/main" id="{8FC3FC57-9096-449E-B145-CDC917FD2668}"/>
            </a:ext>
          </a:extLst>
        </xdr:cNvPr>
        <xdr:cNvSpPr/>
      </xdr:nvSpPr>
      <xdr:spPr>
        <a:xfrm>
          <a:off x="20383500" y="106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65060</xdr:rowOff>
    </xdr:from>
    <xdr:to>
      <xdr:col>111</xdr:col>
      <xdr:colOff>177800</xdr:colOff>
      <xdr:row>62</xdr:row>
      <xdr:rowOff>66797</xdr:rowOff>
    </xdr:to>
    <xdr:cxnSp macro="">
      <xdr:nvCxnSpPr>
        <xdr:cNvPr id="702" name="直線コネクタ 701">
          <a:extLst>
            <a:ext uri="{FF2B5EF4-FFF2-40B4-BE49-F238E27FC236}">
              <a16:creationId xmlns:a16="http://schemas.microsoft.com/office/drawing/2014/main" id="{5F8718B9-93A7-49FA-AAF3-6D1A6814A702}"/>
            </a:ext>
          </a:extLst>
        </xdr:cNvPr>
        <xdr:cNvCxnSpPr/>
      </xdr:nvCxnSpPr>
      <xdr:spPr>
        <a:xfrm>
          <a:off x="20434300" y="1069496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3424</xdr:rowOff>
    </xdr:from>
    <xdr:to>
      <xdr:col>102</xdr:col>
      <xdr:colOff>165100</xdr:colOff>
      <xdr:row>62</xdr:row>
      <xdr:rowOff>105024</xdr:rowOff>
    </xdr:to>
    <xdr:sp macro="" textlink="">
      <xdr:nvSpPr>
        <xdr:cNvPr id="703" name="楕円 702">
          <a:extLst>
            <a:ext uri="{FF2B5EF4-FFF2-40B4-BE49-F238E27FC236}">
              <a16:creationId xmlns:a16="http://schemas.microsoft.com/office/drawing/2014/main" id="{01C90A04-B3A8-44A7-92C2-120BED4DD090}"/>
            </a:ext>
          </a:extLst>
        </xdr:cNvPr>
        <xdr:cNvSpPr/>
      </xdr:nvSpPr>
      <xdr:spPr>
        <a:xfrm>
          <a:off x="19494500" y="10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54224</xdr:rowOff>
    </xdr:from>
    <xdr:to>
      <xdr:col>107</xdr:col>
      <xdr:colOff>50800</xdr:colOff>
      <xdr:row>62</xdr:row>
      <xdr:rowOff>65060</xdr:rowOff>
    </xdr:to>
    <xdr:cxnSp macro="">
      <xdr:nvCxnSpPr>
        <xdr:cNvPr id="704" name="直線コネクタ 703">
          <a:extLst>
            <a:ext uri="{FF2B5EF4-FFF2-40B4-BE49-F238E27FC236}">
              <a16:creationId xmlns:a16="http://schemas.microsoft.com/office/drawing/2014/main" id="{F3721012-9AA8-4EFD-898C-769A7593D24B}"/>
            </a:ext>
          </a:extLst>
        </xdr:cNvPr>
        <xdr:cNvCxnSpPr/>
      </xdr:nvCxnSpPr>
      <xdr:spPr>
        <a:xfrm>
          <a:off x="19545300" y="1068412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170576</xdr:rowOff>
    </xdr:from>
    <xdr:to>
      <xdr:col>98</xdr:col>
      <xdr:colOff>38100</xdr:colOff>
      <xdr:row>62</xdr:row>
      <xdr:rowOff>100726</xdr:rowOff>
    </xdr:to>
    <xdr:sp macro="" textlink="">
      <xdr:nvSpPr>
        <xdr:cNvPr id="705" name="楕円 704">
          <a:extLst>
            <a:ext uri="{FF2B5EF4-FFF2-40B4-BE49-F238E27FC236}">
              <a16:creationId xmlns:a16="http://schemas.microsoft.com/office/drawing/2014/main" id="{68AAC646-318F-4F69-855C-2AE8F3558AD0}"/>
            </a:ext>
          </a:extLst>
        </xdr:cNvPr>
        <xdr:cNvSpPr/>
      </xdr:nvSpPr>
      <xdr:spPr>
        <a:xfrm>
          <a:off x="18605500" y="106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49926</xdr:rowOff>
    </xdr:from>
    <xdr:to>
      <xdr:col>102</xdr:col>
      <xdr:colOff>114300</xdr:colOff>
      <xdr:row>62</xdr:row>
      <xdr:rowOff>54224</xdr:rowOff>
    </xdr:to>
    <xdr:cxnSp macro="">
      <xdr:nvCxnSpPr>
        <xdr:cNvPr id="706" name="直線コネクタ 705">
          <a:extLst>
            <a:ext uri="{FF2B5EF4-FFF2-40B4-BE49-F238E27FC236}">
              <a16:creationId xmlns:a16="http://schemas.microsoft.com/office/drawing/2014/main" id="{32942497-978D-4CC0-947F-7D1B8940D7EC}"/>
            </a:ext>
          </a:extLst>
        </xdr:cNvPr>
        <xdr:cNvCxnSpPr/>
      </xdr:nvCxnSpPr>
      <xdr:spPr>
        <a:xfrm>
          <a:off x="18656300" y="10679826"/>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707" name="n_1aveValue【学校施設】&#10;一人当たり面積">
          <a:extLst>
            <a:ext uri="{FF2B5EF4-FFF2-40B4-BE49-F238E27FC236}">
              <a16:creationId xmlns:a16="http://schemas.microsoft.com/office/drawing/2014/main" id="{366D4614-9803-4460-9857-A0D0F5C8D69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708" name="n_2aveValue【学校施設】&#10;一人当たり面積">
          <a:extLst>
            <a:ext uri="{FF2B5EF4-FFF2-40B4-BE49-F238E27FC236}">
              <a16:creationId xmlns:a16="http://schemas.microsoft.com/office/drawing/2014/main" id="{59F6334B-AF6C-4B99-ADA6-775479BB2B96}"/>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709" name="n_3aveValue【学校施設】&#10;一人当たり面積">
          <a:extLst>
            <a:ext uri="{FF2B5EF4-FFF2-40B4-BE49-F238E27FC236}">
              <a16:creationId xmlns:a16="http://schemas.microsoft.com/office/drawing/2014/main" id="{B613CF8F-3D76-44DA-940F-FA92CF1B6450}"/>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710" name="n_4aveValue【学校施設】&#10;一人当たり面積">
          <a:extLst>
            <a:ext uri="{FF2B5EF4-FFF2-40B4-BE49-F238E27FC236}">
              <a16:creationId xmlns:a16="http://schemas.microsoft.com/office/drawing/2014/main" id="{D4C316CC-446C-4330-B3F7-846543E492A4}"/>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134124</xdr:rowOff>
    </xdr:from>
    <xdr:ext cx="469744" cy="259045"/>
    <xdr:sp macro="" textlink="">
      <xdr:nvSpPr>
        <xdr:cNvPr id="711" name="n_1mainValue【学校施設】&#10;一人当たり面積">
          <a:extLst>
            <a:ext uri="{FF2B5EF4-FFF2-40B4-BE49-F238E27FC236}">
              <a16:creationId xmlns:a16="http://schemas.microsoft.com/office/drawing/2014/main" id="{3C1BF405-F6D2-4CD1-838D-625AB577B78D}"/>
            </a:ext>
          </a:extLst>
        </xdr:cNvPr>
        <xdr:cNvSpPr txBox="1"/>
      </xdr:nvSpPr>
      <xdr:spPr>
        <a:xfrm>
          <a:off x="21075727" y="104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132387</xdr:rowOff>
    </xdr:from>
    <xdr:ext cx="469744" cy="259045"/>
    <xdr:sp macro="" textlink="">
      <xdr:nvSpPr>
        <xdr:cNvPr id="712" name="n_2mainValue【学校施設】&#10;一人当たり面積">
          <a:extLst>
            <a:ext uri="{FF2B5EF4-FFF2-40B4-BE49-F238E27FC236}">
              <a16:creationId xmlns:a16="http://schemas.microsoft.com/office/drawing/2014/main" id="{FA6DB0CA-23B8-4AA0-AEAB-0F0CCED205B5}"/>
            </a:ext>
          </a:extLst>
        </xdr:cNvPr>
        <xdr:cNvSpPr txBox="1"/>
      </xdr:nvSpPr>
      <xdr:spPr>
        <a:xfrm>
          <a:off x="20199427" y="104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121551</xdr:rowOff>
    </xdr:from>
    <xdr:ext cx="469744" cy="259045"/>
    <xdr:sp macro="" textlink="">
      <xdr:nvSpPr>
        <xdr:cNvPr id="713" name="n_3mainValue【学校施設】&#10;一人当たり面積">
          <a:extLst>
            <a:ext uri="{FF2B5EF4-FFF2-40B4-BE49-F238E27FC236}">
              <a16:creationId xmlns:a16="http://schemas.microsoft.com/office/drawing/2014/main" id="{DEFEC668-C494-4790-9760-89B703242628}"/>
            </a:ext>
          </a:extLst>
        </xdr:cNvPr>
        <xdr:cNvSpPr txBox="1"/>
      </xdr:nvSpPr>
      <xdr:spPr>
        <a:xfrm>
          <a:off x="19310427" y="104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117253</xdr:rowOff>
    </xdr:from>
    <xdr:ext cx="469744" cy="259045"/>
    <xdr:sp macro="" textlink="">
      <xdr:nvSpPr>
        <xdr:cNvPr id="714" name="n_4mainValue【学校施設】&#10;一人当たり面積">
          <a:extLst>
            <a:ext uri="{FF2B5EF4-FFF2-40B4-BE49-F238E27FC236}">
              <a16:creationId xmlns:a16="http://schemas.microsoft.com/office/drawing/2014/main" id="{2C143BF8-FBFD-437F-B050-F7A36197A535}"/>
            </a:ext>
          </a:extLst>
        </xdr:cNvPr>
        <xdr:cNvSpPr txBox="1"/>
      </xdr:nvSpPr>
      <xdr:spPr>
        <a:xfrm>
          <a:off x="18421427" y="104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98A5BA18-0D31-4CF3-B515-9217BFCD07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2E9ADCD3-610D-4B62-A541-16E66E47A1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07FB55AD-2B3C-4BF2-9AF9-3F3A6C7155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04845605-EB0C-4457-9EDF-941D6F3872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4A4EDD48-1391-450D-B18C-C8E7B7FA65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BFCF9A07-4FB0-4222-A7D6-44D9D668E1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7CAAD5FC-A41F-4A51-B031-6CD630B658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642ADC13-A417-4FFC-AA92-9FEA4071F27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a:extLst>
            <a:ext uri="{FF2B5EF4-FFF2-40B4-BE49-F238E27FC236}">
              <a16:creationId xmlns:a16="http://schemas.microsoft.com/office/drawing/2014/main" id="{71E154E8-D587-4A46-9BB5-53680A1E24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a:extLst>
            <a:ext uri="{FF2B5EF4-FFF2-40B4-BE49-F238E27FC236}">
              <a16:creationId xmlns:a16="http://schemas.microsoft.com/office/drawing/2014/main" id="{B8C1379A-906C-41DC-9DA6-B7BD223E4C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a:extLst>
            <a:ext uri="{FF2B5EF4-FFF2-40B4-BE49-F238E27FC236}">
              <a16:creationId xmlns:a16="http://schemas.microsoft.com/office/drawing/2014/main" id="{91E44409-2387-408D-9379-11043E13CB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a:extLst>
            <a:ext uri="{FF2B5EF4-FFF2-40B4-BE49-F238E27FC236}">
              <a16:creationId xmlns:a16="http://schemas.microsoft.com/office/drawing/2014/main" id="{EC85DD4D-79ED-4503-AA3C-6045254DB9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a:extLst>
            <a:ext uri="{FF2B5EF4-FFF2-40B4-BE49-F238E27FC236}">
              <a16:creationId xmlns:a16="http://schemas.microsoft.com/office/drawing/2014/main" id="{61D45646-EFBF-4A3A-9DAA-C9A2AA9DBB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a:extLst>
            <a:ext uri="{FF2B5EF4-FFF2-40B4-BE49-F238E27FC236}">
              <a16:creationId xmlns:a16="http://schemas.microsoft.com/office/drawing/2014/main" id="{CA8AA172-829E-4389-B7C7-42F975847E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a:extLst>
            <a:ext uri="{FF2B5EF4-FFF2-40B4-BE49-F238E27FC236}">
              <a16:creationId xmlns:a16="http://schemas.microsoft.com/office/drawing/2014/main" id="{29996698-4BE9-4035-B182-2117C00C0F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id="{4384D441-889D-4305-8FA4-ADF9FF10373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8F12022-DEF8-41EB-869A-80CF8B0807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321CD7DB-10A9-4680-97EF-E6D636D871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1CDECE5C-F330-4909-AD1F-2B5B812963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2E68BA8E-C04C-4B63-9E09-43EAE65796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A9DCD02E-0847-4B92-8FA3-23747B217F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254FFB88-F728-42CD-9784-8B904B042E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5369E97E-D652-423A-BE17-1DAA392D99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FD87BA4E-7D2D-4D70-90AE-BD33DF8B42D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2B7F30BA-E7BE-4879-9D2A-616F73D6BB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2E172DC5-30EB-4AB4-99C6-C6423C872A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F7DE503D-FA3F-4E27-BF55-08854BB6B3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079931E5-D7FD-4C85-8C3A-9C96502A95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8B0AE5A9-0B1D-4BB8-95AE-CC04C70477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72EF553C-994A-4B51-B58C-F787518DBC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3E7CF24C-4052-4F3E-A0C5-CCBFD2E1A9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F2FC1E15-C8FD-4B10-9B2F-C15CA19EDD8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51CBB541-5851-4080-B4D0-908AD891D0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7AFAD745-DD64-4D35-BD26-A6AC186E92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9B037A97-8250-4C74-BB6E-1CEC277B98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公営住宅の有形固定資産減価償却率</a:t>
          </a:r>
          <a:r>
            <a:rPr kumimoji="1" lang="ja-JP" altLang="ja-JP" sz="1100">
              <a:solidFill>
                <a:sysClr val="windowText" lastClr="000000"/>
              </a:solidFill>
              <a:effectLst/>
              <a:latin typeface="+mn-lt"/>
              <a:ea typeface="+mn-ea"/>
              <a:cs typeface="+mn-cs"/>
            </a:rPr>
            <a:t>については、近年更新を行っていることから減少</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。また、学校施設については村内唯一の学校が近年更新されたことから、類似団体と比較し低い比率となっている。</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保育園の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についても、村内唯一の保育園が更新されたことから大きく減少した。</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FD1651-7A56-4A02-98ED-6C7E5C9BE6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F2E322-04C5-42A5-B5C5-DD302D57EB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C5F28F-C675-44F9-B7D8-C90512B533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949DE4-259D-48EC-BB5E-6AA160196F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247558-1C28-47FD-AF5A-67C67D4936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59A4B8-BA3E-4D68-BF5D-14B462A17D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C02A0E-BB0E-42F0-8260-E977A9B728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28FA03-2A05-40D2-9DBE-72FC45344E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39C742-7FEB-4AC6-9518-187B5A27FD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8FE5EB-1020-494E-A386-EBED66BBDD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683D1E-8069-4538-A685-A80828D91C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51845F-9379-4123-B827-222C31B7882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11F879-A628-49F1-926B-056030ABCA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1DDC0C-D35E-4095-A45C-4524EAEF64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86880C-AFF0-47C3-83A8-C7F864C88C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B7BDCD-ECA4-4E03-A368-F9F88AD138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30FFFB-A313-453F-AC86-EE84D19B57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E4AAF2-6D2A-422C-B3B6-5048BB540E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BD804F-C254-4DE2-8B21-351BD424D9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E0F2D8-6DFB-4A48-BD27-3F3D62ADD0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A8CE06-29B6-4E01-A0B9-F281B6BC03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C23A39-004E-4737-A573-72C0ED2B57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EEA206-21C9-4B05-A7FD-3C2EEC8440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3AD265-0F06-44FE-9762-CE8DA21479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275408-AA0D-4B8B-865F-25BD6D44FA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C4B059-D773-4F6D-9648-0C94E6AF92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622B2F-F027-4AE4-80F5-829AF28968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7BC03E-DBE8-4FFB-931E-7FE50B0BFD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622D89-04B8-4EE6-A494-1FCB79335C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FB6A74-31B8-4DDC-8D00-65C22EAC47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FF42B7-BB06-498E-BB37-7746C6AF5C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CFCF9D-97EA-4840-9E48-6F02BD7180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996DFF-0E5A-426A-AB1E-0691813718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C9170E-DD39-45BE-984D-BFFBD6F499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CE8254-2234-4A4E-8F8E-DF67087FE2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065B62-43C9-4659-BBC9-998651CA78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4F1298-3ACA-4283-9B7C-E198DB45B1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849266-CC0D-4FEE-82F7-4EC65380FD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0C001E-AD95-4DA0-8156-A1ABBDEAC92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D7FD8D1-0C28-4D6A-9B56-D2AADB21DE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51C9A43-2601-41ED-B148-C4DD82B1EC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FBBE5A8-9A66-458E-B426-AC46CF0F2F9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10ABA1-04FA-4774-8626-A62B52152D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A6102C8-9763-46EA-8F13-4AC979D4AA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7BD6163-BA10-4E34-ACF8-B6CE369B1E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E69BFEA-1E40-4F50-BF3D-593060EF3A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CC4664F-B646-427D-A104-1803368C33E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C485775-30EE-47BA-A050-0CD07BC170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FA46AFA-DA47-4FE2-B9B9-03BA57F8E9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17EBF69-9B12-4464-9FAD-72924825EF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341E696-1783-4027-9314-94CCA78F8A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6FA9920-414B-44C4-A3E6-310A922023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48C2032-A775-4DDF-9710-A3275BE81D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962DD4F-D34E-47A9-B18E-08AD55132E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EF8F796-D460-4AD5-A493-43535167BB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0CEE975-DD9A-46CE-A884-F9DFB47125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D8E89AE-8734-4F81-A6BE-F4743A8250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AD6F7BA-E83B-4943-9ACC-CCAF433C4F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22FF5C3-4AFD-4F0D-B162-04F22A9CA6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3994BB8-3361-46D3-B1B4-392A987196F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23DD872-DCB3-4B9E-B841-D1FE4D34FC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D4ABD6F-9DCB-42A1-877B-5A4F3843F5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67B39A4-B26A-456C-9C0D-742643FAAB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23716A0-7361-43DF-825C-C23C9B39537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E7ADAAD-2AB5-4B32-9068-4241D74264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E744627-3594-49CF-87C9-484F99D96D5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180BC6B-0391-45C3-9464-AF9987A906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3EF9EC4-2E8C-4481-B1A3-D3348AAE2F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4131B68-9201-4A74-ABE3-B6E9C1282C6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2D152F7-1528-4A13-8207-3FE9D73EA62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05C6FA5-7783-4BB2-B92B-611DE04D37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E56367E-DCC8-4F01-87CD-DE5D36DB77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4B8D844-441D-4BD4-ADA5-1205D68480B1}"/>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DFC8643-1BD2-4FD2-B48A-552CFA0A975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8D27E20-8D65-4AFE-8CAA-E8571B19CD2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344CEC35-EC0F-4AB2-963C-FDCA166EB033}"/>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D14C9D38-571F-4E45-895A-9CE55B85E3AF}"/>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67FD6D0-1434-485C-9646-31059D9021A3}"/>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DC72CC47-BBB9-4449-8CCF-965923DAD35C}"/>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38B7E93E-D6C5-4A00-8027-B1604725DEEB}"/>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F944B49-BC88-4860-81F5-1C3526825568}"/>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2B1C132B-391C-46CE-B8D6-1491B3383A97}"/>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F0E3EA8B-FD02-4041-8727-FDC36D3F7F6F}"/>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AAAB4A1-F332-4A45-AC3F-6A26A20AA4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B9D0A33-3F69-45E2-9104-159E804D82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E5F1E6E-F562-4FE6-AFB6-E17F7944415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C5201D1-E6C4-4D5A-B99B-80AD5D45CE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2E200B5-7246-4F27-B7DB-3B898D1DDA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90" name="楕円 89">
          <a:extLst>
            <a:ext uri="{FF2B5EF4-FFF2-40B4-BE49-F238E27FC236}">
              <a16:creationId xmlns:a16="http://schemas.microsoft.com/office/drawing/2014/main" id="{F048E8E7-D8AF-4229-AF6F-F685AC272A31}"/>
            </a:ext>
          </a:extLst>
        </xdr:cNvPr>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112AD20-277A-46FA-94E2-A58EECEC4F54}"/>
            </a:ext>
          </a:extLst>
        </xdr:cNvPr>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92" name="楕円 91">
          <a:extLst>
            <a:ext uri="{FF2B5EF4-FFF2-40B4-BE49-F238E27FC236}">
              <a16:creationId xmlns:a16="http://schemas.microsoft.com/office/drawing/2014/main" id="{3D9160A0-7119-4E70-B10B-2502D524742E}"/>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75112</xdr:rowOff>
    </xdr:to>
    <xdr:cxnSp macro="">
      <xdr:nvCxnSpPr>
        <xdr:cNvPr id="93" name="直線コネクタ 92">
          <a:extLst>
            <a:ext uri="{FF2B5EF4-FFF2-40B4-BE49-F238E27FC236}">
              <a16:creationId xmlns:a16="http://schemas.microsoft.com/office/drawing/2014/main" id="{D7C6C4CE-4EDD-41FC-A052-652D9474C742}"/>
            </a:ext>
          </a:extLst>
        </xdr:cNvPr>
        <xdr:cNvCxnSpPr/>
      </xdr:nvCxnSpPr>
      <xdr:spPr>
        <a:xfrm>
          <a:off x="3797300" y="103261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94" name="楕円 93">
          <a:extLst>
            <a:ext uri="{FF2B5EF4-FFF2-40B4-BE49-F238E27FC236}">
              <a16:creationId xmlns:a16="http://schemas.microsoft.com/office/drawing/2014/main" id="{A7715B56-19C7-4DC2-9B93-6A5E17118963}"/>
            </a:ext>
          </a:extLst>
        </xdr:cNvPr>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39188</xdr:rowOff>
    </xdr:to>
    <xdr:cxnSp macro="">
      <xdr:nvCxnSpPr>
        <xdr:cNvPr id="95" name="直線コネクタ 94">
          <a:extLst>
            <a:ext uri="{FF2B5EF4-FFF2-40B4-BE49-F238E27FC236}">
              <a16:creationId xmlns:a16="http://schemas.microsoft.com/office/drawing/2014/main" id="{606FD856-D7A3-4B50-B8F5-6A9CB2082774}"/>
            </a:ext>
          </a:extLst>
        </xdr:cNvPr>
        <xdr:cNvCxnSpPr/>
      </xdr:nvCxnSpPr>
      <xdr:spPr>
        <a:xfrm>
          <a:off x="2908300" y="1029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87993</xdr:rowOff>
    </xdr:from>
    <xdr:to>
      <xdr:col>10</xdr:col>
      <xdr:colOff>165100</xdr:colOff>
      <xdr:row>60</xdr:row>
      <xdr:rowOff>18143</xdr:rowOff>
    </xdr:to>
    <xdr:sp macro="" textlink="">
      <xdr:nvSpPr>
        <xdr:cNvPr id="96" name="楕円 95">
          <a:extLst>
            <a:ext uri="{FF2B5EF4-FFF2-40B4-BE49-F238E27FC236}">
              <a16:creationId xmlns:a16="http://schemas.microsoft.com/office/drawing/2014/main" id="{0D9E8A06-7DDA-45C7-BF71-E315FD4D6EB0}"/>
            </a:ext>
          </a:extLst>
        </xdr:cNvPr>
        <xdr:cNvSpPr/>
      </xdr:nvSpPr>
      <xdr:spPr>
        <a:xfrm>
          <a:off x="1968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138793</xdr:rowOff>
    </xdr:from>
    <xdr:to>
      <xdr:col>15</xdr:col>
      <xdr:colOff>50800</xdr:colOff>
      <xdr:row>60</xdr:row>
      <xdr:rowOff>3266</xdr:rowOff>
    </xdr:to>
    <xdr:cxnSp macro="">
      <xdr:nvCxnSpPr>
        <xdr:cNvPr id="97" name="直線コネクタ 96">
          <a:extLst>
            <a:ext uri="{FF2B5EF4-FFF2-40B4-BE49-F238E27FC236}">
              <a16:creationId xmlns:a16="http://schemas.microsoft.com/office/drawing/2014/main" id="{3B21D934-82BD-48D0-981C-C1D5FB3A19DE}"/>
            </a:ext>
          </a:extLst>
        </xdr:cNvPr>
        <xdr:cNvCxnSpPr/>
      </xdr:nvCxnSpPr>
      <xdr:spPr>
        <a:xfrm>
          <a:off x="2019300" y="1025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98" name="楕円 97">
          <a:extLst>
            <a:ext uri="{FF2B5EF4-FFF2-40B4-BE49-F238E27FC236}">
              <a16:creationId xmlns:a16="http://schemas.microsoft.com/office/drawing/2014/main" id="{1F3BDD7B-A285-44BE-80C5-70D619C026AC}"/>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138793</xdr:rowOff>
    </xdr:to>
    <xdr:cxnSp macro="">
      <xdr:nvCxnSpPr>
        <xdr:cNvPr id="99" name="直線コネクタ 98">
          <a:extLst>
            <a:ext uri="{FF2B5EF4-FFF2-40B4-BE49-F238E27FC236}">
              <a16:creationId xmlns:a16="http://schemas.microsoft.com/office/drawing/2014/main" id="{E36EB7C3-CDB2-4B46-9FE1-82C072B9BF86}"/>
            </a:ext>
          </a:extLst>
        </xdr:cNvPr>
        <xdr:cNvCxnSpPr/>
      </xdr:nvCxnSpPr>
      <xdr:spPr>
        <a:xfrm>
          <a:off x="1130300" y="1021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B0361B37-3D53-4EF7-A586-DCE65A5461EF}"/>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09224B0D-ECD2-4CC9-9888-9C0A38A01864}"/>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F4596CC7-F152-4DD9-8054-B6F5C95D1B41}"/>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D6DEE3D7-DFEC-4CDD-A0C9-EDFC444F5924}"/>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104" name="n_1mainValue【体育館・プール】&#10;有形固定資産減価償却率">
          <a:extLst>
            <a:ext uri="{FF2B5EF4-FFF2-40B4-BE49-F238E27FC236}">
              <a16:creationId xmlns:a16="http://schemas.microsoft.com/office/drawing/2014/main" id="{2CEA3E5A-C43E-40D6-B83E-49939B8F341D}"/>
            </a:ext>
          </a:extLst>
        </xdr:cNvPr>
        <xdr:cNvSpPr txBox="1"/>
      </xdr:nvSpPr>
      <xdr:spPr>
        <a:xfrm>
          <a:off x="358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70593</xdr:rowOff>
    </xdr:from>
    <xdr:ext cx="405111" cy="259045"/>
    <xdr:sp macro="" textlink="">
      <xdr:nvSpPr>
        <xdr:cNvPr id="105" name="n_2mainValue【体育館・プール】&#10;有形固定資産減価償却率">
          <a:extLst>
            <a:ext uri="{FF2B5EF4-FFF2-40B4-BE49-F238E27FC236}">
              <a16:creationId xmlns:a16="http://schemas.microsoft.com/office/drawing/2014/main" id="{25E3D1FD-2F62-4DD4-A784-9C95BA088EFE}"/>
            </a:ext>
          </a:extLst>
        </xdr:cNvPr>
        <xdr:cNvSpPr txBox="1"/>
      </xdr:nvSpPr>
      <xdr:spPr>
        <a:xfrm>
          <a:off x="2705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34670</xdr:rowOff>
    </xdr:from>
    <xdr:ext cx="405111" cy="259045"/>
    <xdr:sp macro="" textlink="">
      <xdr:nvSpPr>
        <xdr:cNvPr id="106" name="n_3mainValue【体育館・プール】&#10;有形固定資産減価償却率">
          <a:extLst>
            <a:ext uri="{FF2B5EF4-FFF2-40B4-BE49-F238E27FC236}">
              <a16:creationId xmlns:a16="http://schemas.microsoft.com/office/drawing/2014/main" id="{5F03C881-982B-4B92-A66A-A4C00441AA0A}"/>
            </a:ext>
          </a:extLst>
        </xdr:cNvPr>
        <xdr:cNvSpPr txBox="1"/>
      </xdr:nvSpPr>
      <xdr:spPr>
        <a:xfrm>
          <a:off x="1816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07" name="n_4mainValue【体育館・プール】&#10;有形固定資産減価償却率">
          <a:extLst>
            <a:ext uri="{FF2B5EF4-FFF2-40B4-BE49-F238E27FC236}">
              <a16:creationId xmlns:a16="http://schemas.microsoft.com/office/drawing/2014/main" id="{DAC6D99A-DD76-4EB6-B57D-7CF36155256F}"/>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3BC1E92-DF88-478B-8110-3D3F95E8F6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B8D00B9-6FCE-473D-8C0A-6C04D0205F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423209E-1134-48F7-AB06-7424813A1B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5B79CBF-5F7E-47FF-A5EC-F83C923D1C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952E220-A1E6-4705-81B8-3123510DC6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DE409E6-2F4E-4A70-978F-74B19E25C6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295CAA3-AFF9-43A3-A9B7-A8F691C76B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76178EE-8FD7-4308-8ACD-F5C662C11B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A1607E4-A063-4786-9477-ABC3E329DF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D1E2016A-EE1A-42AD-8190-00A37A195A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5FCFB629-DA09-4B05-B479-D1F086FA54A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38143848-563C-4407-8F53-9B8FDF94FF3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E1060F71-A4A6-49E9-9366-11B37E618E2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D4D420BB-2DE7-47EC-9EA1-A0903B6E89C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1C0C1CE-498E-44DA-A8BF-35BB0C7B51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1F79F6AA-E2DA-4086-B8C3-DA8B7905932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EAC5D1F7-56B5-4B20-8305-489B8D481C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DF90BED6-CFC2-44D6-84EE-1C5CC1B7CA1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436A6AF-189F-449E-BBB0-C11383586D8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65A43AD6-C4D2-4804-A9BC-E676031FEE2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C180BFB-E717-4742-838E-7A85C57401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D3677475-AE63-4DA9-93AB-DBF5B53F1843}"/>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54C29CC4-2726-460E-A7DA-674E205B96D5}"/>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981C5D06-CF96-494E-9CDF-4F70E06D514A}"/>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7E507D4A-4CE5-416D-8D18-D711D328A1A5}"/>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BF1132EA-13AC-4FE9-BB6C-18CE97B60453}"/>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DB609389-B98A-4836-94BA-81AD96A0D97D}"/>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1155DF42-DF6A-4084-8CE0-BB404F32FCC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43EF7E4F-D9E7-4A8C-B754-4E723C433007}"/>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69C0B830-65D0-4617-BD74-43685CB0AC76}"/>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25895B88-B87A-439C-A37C-4495A87129FA}"/>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36E6C84-0484-49ED-B286-77F0D798320B}"/>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7603677-4F27-4CA3-A7C5-41781D6783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E9AA09F-D128-41E5-8F6F-F4457083EE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48E7303-7A30-4C20-83DE-B254D3A9BF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8DBD532-0536-4229-A2B8-D1475442D1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4A9F1E1-2136-46D1-B0B3-B96EA828EC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105197</xdr:rowOff>
    </xdr:from>
    <xdr:to>
      <xdr:col>55</xdr:col>
      <xdr:colOff>50800</xdr:colOff>
      <xdr:row>62</xdr:row>
      <xdr:rowOff>35347</xdr:rowOff>
    </xdr:to>
    <xdr:sp macro="" textlink="">
      <xdr:nvSpPr>
        <xdr:cNvPr id="145" name="楕円 144">
          <a:extLst>
            <a:ext uri="{FF2B5EF4-FFF2-40B4-BE49-F238E27FC236}">
              <a16:creationId xmlns:a16="http://schemas.microsoft.com/office/drawing/2014/main" id="{B30A1905-C088-45F3-ABB7-8DCF40EB57D3}"/>
            </a:ext>
          </a:extLst>
        </xdr:cNvPr>
        <xdr:cNvSpPr/>
      </xdr:nvSpPr>
      <xdr:spPr>
        <a:xfrm>
          <a:off x="10426700" y="105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128074</xdr:rowOff>
    </xdr:from>
    <xdr:ext cx="469744" cy="259045"/>
    <xdr:sp macro="" textlink="">
      <xdr:nvSpPr>
        <xdr:cNvPr id="146" name="【体育館・プール】&#10;一人当たり面積該当値テキスト">
          <a:extLst>
            <a:ext uri="{FF2B5EF4-FFF2-40B4-BE49-F238E27FC236}">
              <a16:creationId xmlns:a16="http://schemas.microsoft.com/office/drawing/2014/main" id="{D534822A-BB6E-492B-BB6A-3F4230C0145B}"/>
            </a:ext>
          </a:extLst>
        </xdr:cNvPr>
        <xdr:cNvSpPr txBox="1"/>
      </xdr:nvSpPr>
      <xdr:spPr>
        <a:xfrm>
          <a:off x="10515600" y="1041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104648</xdr:rowOff>
    </xdr:from>
    <xdr:to>
      <xdr:col>50</xdr:col>
      <xdr:colOff>165100</xdr:colOff>
      <xdr:row>62</xdr:row>
      <xdr:rowOff>34798</xdr:rowOff>
    </xdr:to>
    <xdr:sp macro="" textlink="">
      <xdr:nvSpPr>
        <xdr:cNvPr id="147" name="楕円 146">
          <a:extLst>
            <a:ext uri="{FF2B5EF4-FFF2-40B4-BE49-F238E27FC236}">
              <a16:creationId xmlns:a16="http://schemas.microsoft.com/office/drawing/2014/main" id="{ABBD1E96-B55F-40BE-AEAD-B06353F5A2D5}"/>
            </a:ext>
          </a:extLst>
        </xdr:cNvPr>
        <xdr:cNvSpPr/>
      </xdr:nvSpPr>
      <xdr:spPr>
        <a:xfrm>
          <a:off x="9588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155448</xdr:rowOff>
    </xdr:from>
    <xdr:to>
      <xdr:col>55</xdr:col>
      <xdr:colOff>0</xdr:colOff>
      <xdr:row>61</xdr:row>
      <xdr:rowOff>155997</xdr:rowOff>
    </xdr:to>
    <xdr:cxnSp macro="">
      <xdr:nvCxnSpPr>
        <xdr:cNvPr id="148" name="直線コネクタ 147">
          <a:extLst>
            <a:ext uri="{FF2B5EF4-FFF2-40B4-BE49-F238E27FC236}">
              <a16:creationId xmlns:a16="http://schemas.microsoft.com/office/drawing/2014/main" id="{50BEE024-B4E0-472D-9763-4B6D7559EEA6}"/>
            </a:ext>
          </a:extLst>
        </xdr:cNvPr>
        <xdr:cNvCxnSpPr/>
      </xdr:nvCxnSpPr>
      <xdr:spPr>
        <a:xfrm>
          <a:off x="9639300" y="1061389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101356</xdr:rowOff>
    </xdr:from>
    <xdr:to>
      <xdr:col>46</xdr:col>
      <xdr:colOff>38100</xdr:colOff>
      <xdr:row>62</xdr:row>
      <xdr:rowOff>31506</xdr:rowOff>
    </xdr:to>
    <xdr:sp macro="" textlink="">
      <xdr:nvSpPr>
        <xdr:cNvPr id="149" name="楕円 148">
          <a:extLst>
            <a:ext uri="{FF2B5EF4-FFF2-40B4-BE49-F238E27FC236}">
              <a16:creationId xmlns:a16="http://schemas.microsoft.com/office/drawing/2014/main" id="{C67FDA9B-1890-4F6C-B320-539A6A026D18}"/>
            </a:ext>
          </a:extLst>
        </xdr:cNvPr>
        <xdr:cNvSpPr/>
      </xdr:nvSpPr>
      <xdr:spPr>
        <a:xfrm>
          <a:off x="8699500" y="105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152156</xdr:rowOff>
    </xdr:from>
    <xdr:to>
      <xdr:col>50</xdr:col>
      <xdr:colOff>114300</xdr:colOff>
      <xdr:row>61</xdr:row>
      <xdr:rowOff>155448</xdr:rowOff>
    </xdr:to>
    <xdr:cxnSp macro="">
      <xdr:nvCxnSpPr>
        <xdr:cNvPr id="150" name="直線コネクタ 149">
          <a:extLst>
            <a:ext uri="{FF2B5EF4-FFF2-40B4-BE49-F238E27FC236}">
              <a16:creationId xmlns:a16="http://schemas.microsoft.com/office/drawing/2014/main" id="{1ED7AA6C-5019-4A69-A830-E802893FC599}"/>
            </a:ext>
          </a:extLst>
        </xdr:cNvPr>
        <xdr:cNvCxnSpPr/>
      </xdr:nvCxnSpPr>
      <xdr:spPr>
        <a:xfrm>
          <a:off x="8750300" y="1061060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87092</xdr:rowOff>
    </xdr:from>
    <xdr:to>
      <xdr:col>41</xdr:col>
      <xdr:colOff>101600</xdr:colOff>
      <xdr:row>62</xdr:row>
      <xdr:rowOff>17242</xdr:rowOff>
    </xdr:to>
    <xdr:sp macro="" textlink="">
      <xdr:nvSpPr>
        <xdr:cNvPr id="151" name="楕円 150">
          <a:extLst>
            <a:ext uri="{FF2B5EF4-FFF2-40B4-BE49-F238E27FC236}">
              <a16:creationId xmlns:a16="http://schemas.microsoft.com/office/drawing/2014/main" id="{A511CDC0-99CC-44E3-AD36-4D1DF05EBACC}"/>
            </a:ext>
          </a:extLst>
        </xdr:cNvPr>
        <xdr:cNvSpPr/>
      </xdr:nvSpPr>
      <xdr:spPr>
        <a:xfrm>
          <a:off x="7810500" y="105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137892</xdr:rowOff>
    </xdr:from>
    <xdr:to>
      <xdr:col>45</xdr:col>
      <xdr:colOff>177800</xdr:colOff>
      <xdr:row>61</xdr:row>
      <xdr:rowOff>152156</xdr:rowOff>
    </xdr:to>
    <xdr:cxnSp macro="">
      <xdr:nvCxnSpPr>
        <xdr:cNvPr id="152" name="直線コネクタ 151">
          <a:extLst>
            <a:ext uri="{FF2B5EF4-FFF2-40B4-BE49-F238E27FC236}">
              <a16:creationId xmlns:a16="http://schemas.microsoft.com/office/drawing/2014/main" id="{67A4F7B5-483F-45CA-9BF3-437161216FE3}"/>
            </a:ext>
          </a:extLst>
        </xdr:cNvPr>
        <xdr:cNvCxnSpPr/>
      </xdr:nvCxnSpPr>
      <xdr:spPr>
        <a:xfrm>
          <a:off x="7861300" y="1059634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81422</xdr:rowOff>
    </xdr:from>
    <xdr:to>
      <xdr:col>36</xdr:col>
      <xdr:colOff>165100</xdr:colOff>
      <xdr:row>62</xdr:row>
      <xdr:rowOff>11572</xdr:rowOff>
    </xdr:to>
    <xdr:sp macro="" textlink="">
      <xdr:nvSpPr>
        <xdr:cNvPr id="153" name="楕円 152">
          <a:extLst>
            <a:ext uri="{FF2B5EF4-FFF2-40B4-BE49-F238E27FC236}">
              <a16:creationId xmlns:a16="http://schemas.microsoft.com/office/drawing/2014/main" id="{6EB80856-720B-41CA-BE72-81762AF2A019}"/>
            </a:ext>
          </a:extLst>
        </xdr:cNvPr>
        <xdr:cNvSpPr/>
      </xdr:nvSpPr>
      <xdr:spPr>
        <a:xfrm>
          <a:off x="6921500" y="1053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132222</xdr:rowOff>
    </xdr:from>
    <xdr:to>
      <xdr:col>41</xdr:col>
      <xdr:colOff>50800</xdr:colOff>
      <xdr:row>61</xdr:row>
      <xdr:rowOff>137892</xdr:rowOff>
    </xdr:to>
    <xdr:cxnSp macro="">
      <xdr:nvCxnSpPr>
        <xdr:cNvPr id="154" name="直線コネクタ 153">
          <a:extLst>
            <a:ext uri="{FF2B5EF4-FFF2-40B4-BE49-F238E27FC236}">
              <a16:creationId xmlns:a16="http://schemas.microsoft.com/office/drawing/2014/main" id="{AA11CCAE-ACE5-427B-838B-E86E6B9FF1AC}"/>
            </a:ext>
          </a:extLst>
        </xdr:cNvPr>
        <xdr:cNvCxnSpPr/>
      </xdr:nvCxnSpPr>
      <xdr:spPr>
        <a:xfrm>
          <a:off x="6972300" y="1059067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53A336D2-0E41-48F0-A76C-ECD70E49D2F2}"/>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BA4B869F-C978-4541-8233-DBD7A66A5B7F}"/>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3F73402D-8CA3-469C-BDB5-D85FFB7CB9DD}"/>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4758DB32-ED97-4D5D-830A-0E840AE8A381}"/>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51325</xdr:rowOff>
    </xdr:from>
    <xdr:ext cx="469744" cy="259045"/>
    <xdr:sp macro="" textlink="">
      <xdr:nvSpPr>
        <xdr:cNvPr id="159" name="n_1mainValue【体育館・プール】&#10;一人当たり面積">
          <a:extLst>
            <a:ext uri="{FF2B5EF4-FFF2-40B4-BE49-F238E27FC236}">
              <a16:creationId xmlns:a16="http://schemas.microsoft.com/office/drawing/2014/main" id="{D3FFEAEB-97ED-4582-A868-52C0AB04CBCA}"/>
            </a:ext>
          </a:extLst>
        </xdr:cNvPr>
        <xdr:cNvSpPr txBox="1"/>
      </xdr:nvSpPr>
      <xdr:spPr>
        <a:xfrm>
          <a:off x="9391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48033</xdr:rowOff>
    </xdr:from>
    <xdr:ext cx="469744" cy="259045"/>
    <xdr:sp macro="" textlink="">
      <xdr:nvSpPr>
        <xdr:cNvPr id="160" name="n_2mainValue【体育館・プール】&#10;一人当たり面積">
          <a:extLst>
            <a:ext uri="{FF2B5EF4-FFF2-40B4-BE49-F238E27FC236}">
              <a16:creationId xmlns:a16="http://schemas.microsoft.com/office/drawing/2014/main" id="{8FDCFA56-4A9D-4B6B-A593-54824D529C42}"/>
            </a:ext>
          </a:extLst>
        </xdr:cNvPr>
        <xdr:cNvSpPr txBox="1"/>
      </xdr:nvSpPr>
      <xdr:spPr>
        <a:xfrm>
          <a:off x="8515427" y="103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33769</xdr:rowOff>
    </xdr:from>
    <xdr:ext cx="469744" cy="259045"/>
    <xdr:sp macro="" textlink="">
      <xdr:nvSpPr>
        <xdr:cNvPr id="161" name="n_3mainValue【体育館・プール】&#10;一人当たり面積">
          <a:extLst>
            <a:ext uri="{FF2B5EF4-FFF2-40B4-BE49-F238E27FC236}">
              <a16:creationId xmlns:a16="http://schemas.microsoft.com/office/drawing/2014/main" id="{A44F80FE-1E89-4D0C-B7E3-B520FD7106B5}"/>
            </a:ext>
          </a:extLst>
        </xdr:cNvPr>
        <xdr:cNvSpPr txBox="1"/>
      </xdr:nvSpPr>
      <xdr:spPr>
        <a:xfrm>
          <a:off x="7626427" y="103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28099</xdr:rowOff>
    </xdr:from>
    <xdr:ext cx="469744" cy="259045"/>
    <xdr:sp macro="" textlink="">
      <xdr:nvSpPr>
        <xdr:cNvPr id="162" name="n_4mainValue【体育館・プール】&#10;一人当たり面積">
          <a:extLst>
            <a:ext uri="{FF2B5EF4-FFF2-40B4-BE49-F238E27FC236}">
              <a16:creationId xmlns:a16="http://schemas.microsoft.com/office/drawing/2014/main" id="{4F750BFB-2F8C-422D-B52C-351F51B73302}"/>
            </a:ext>
          </a:extLst>
        </xdr:cNvPr>
        <xdr:cNvSpPr txBox="1"/>
      </xdr:nvSpPr>
      <xdr:spPr>
        <a:xfrm>
          <a:off x="6737427" y="1031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CF79CB96-93BB-429D-9C2B-8FE3DFAC0A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E1C91991-777F-404D-9FEF-46DBF010DD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193D8177-AAC5-44A9-B297-CEEEC449FE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3490C259-3B43-413E-AF45-278ED3700D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7482F1D-5DDA-4BE9-B6CA-EB4AB6CB1D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E4487E2D-FF7F-40E5-941E-2F017083CD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5A9D640C-6C39-4C1D-AEC4-F07F7D27BB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6475D17-2B04-4EAC-A35F-2D89B3AB216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DFFA8DA8-0390-4005-BCD1-A9CC0B37BC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979999F7-30CB-40CB-82A2-7AFD3B8E09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BF53A91-F069-40B8-83F2-6E15B30472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44F86481-C1DF-4C54-B1EB-811BBCECE5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7880B866-60A1-4A29-BC27-486472008B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DF6ACD33-EC41-4F52-9D0F-5265DAA0D4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8500CC8E-EFD6-4580-8809-C71C17F14F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14BF8A29-25A2-43F5-BB9D-55185F8CEB1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8AEBC898-811D-4CE8-850D-99A4FE5480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CCEC91AF-60F8-4272-BE5E-86694941F2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9DA0E4B-85B8-4A92-89A8-BDA61435BB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888D4D66-DF3E-48B3-A2FA-F2556908F2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4EA03195-8212-4975-A7C9-DBADE63EC9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A543BD55-F8FB-4146-9ECD-71B831F301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CA2AF870-7C7F-495C-81C7-2C906B6454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3D72F493-8D7F-4709-89B8-43B9305FB1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155BE33B-590E-4947-87E1-4665622C07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E826C607-4E0E-473A-A0CC-1544577E0A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7BB9C3EB-FA03-41BB-8060-EBB834BD39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2E58F47B-7052-4471-86DD-97103C80A8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31E49059-20E6-4979-A913-E06F8CCD35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379D5224-AEDD-4CBC-BF4D-90F486D129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13533B3B-64D4-4D60-8178-224156C797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F1C75A56-82FB-4EB0-9C7F-5E64F0C641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5B7688D7-3F4A-4137-89FE-DE4B5E3E06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5AE18FD1-623A-4805-91FD-4AF141B502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51AF7317-9F5B-46DF-9F1D-EBDA533D6A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79B1A990-62EB-473D-81F5-00F1C5D8C24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CFD97265-F44A-4605-8E75-101934400A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3E194872-5316-42CC-B4AB-16F2D227CC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904C26C3-510E-4DED-BC1A-494CD52DF1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FD6BBF12-0AF6-461B-87F3-5FE1BFB171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B60FFEE8-79CE-4BE5-930E-76FF64CC432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3DADAABC-6300-432D-897C-89E63E77E8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9171A18B-8E5F-439A-B6E0-919731B521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FE088E48-A9BB-42ED-BA94-560FDF90412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E157B4F6-C8F9-4066-96DD-F8B58342B4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ECE998A0-920D-47F1-82AC-A4C3A3E850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542D10BA-C5EA-496E-8917-623924B0B3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87630933-B8B4-4DFA-BA42-C32E82B818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E551614F-5966-48EE-BC4E-328641E444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D24A73E0-D138-47E0-91AC-190CD82955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1FF55866-5487-474E-ADF2-13E2F4D1262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251C223B-4DB2-4DFE-900E-EE087E3BC2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C826CDD8-B065-492A-AE8C-C7E4644E1F1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1C1D5140-CA05-4439-9C48-7AF5A34585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6B73A620-5D01-413E-908F-EA6B882DE7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ADF0-5ACA-499A-9FA3-0A60B6886D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AC10B2BD-0B9E-46B5-AD72-4F64272DB6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9462A679-C8AC-4524-A36C-0F631B8F7192}"/>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B1E7E03C-C03E-477F-8A6B-B34E688334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C4E4E2D6-E642-4B9C-9A7C-ECDF093DD09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224B4CF8-681E-433D-82A7-7CD27459FAE5}"/>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12BB2351-E520-465A-8EAE-DF04A3EAF637}"/>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F04D3C3B-3ABA-4F34-BBFF-75C3ADC9A51B}"/>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A30F8E14-4DAC-4207-AC14-33EBB4C08134}"/>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7145F4B3-3988-492E-B551-77D189D23C48}"/>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C1410F85-5312-49B4-90D4-20753F07D691}"/>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ED4AF316-CF51-4A74-85BF-E9D075709A17}"/>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8B9626E8-277F-4CAF-A9FE-AFC8DD9AFB72}"/>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D4F6667F-D435-418D-A9BC-29CD40A2FA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D067EA49-C73E-43EA-BC82-6AB0DE02C5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6368CA32-9E17-4AC6-9603-F426705704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A49B1681-B0FD-4F53-9E8C-4CEF05CD2A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7F6A32E5-7863-49D4-A4E9-91C1F898FA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236" name="楕円 235">
          <a:extLst>
            <a:ext uri="{FF2B5EF4-FFF2-40B4-BE49-F238E27FC236}">
              <a16:creationId xmlns:a16="http://schemas.microsoft.com/office/drawing/2014/main" id="{30DCEBFB-AF1E-4E73-8E97-B0193B7F8650}"/>
            </a:ext>
          </a:extLst>
        </xdr:cNvPr>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A8F78D73-F4B4-44DC-9742-9721F7F8FF77}"/>
            </a:ext>
          </a:extLst>
        </xdr:cNvPr>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62956</xdr:rowOff>
    </xdr:from>
    <xdr:to>
      <xdr:col>81</xdr:col>
      <xdr:colOff>101600</xdr:colOff>
      <xdr:row>36</xdr:row>
      <xdr:rowOff>164556</xdr:rowOff>
    </xdr:to>
    <xdr:sp macro="" textlink="">
      <xdr:nvSpPr>
        <xdr:cNvPr id="238" name="楕円 237">
          <a:extLst>
            <a:ext uri="{FF2B5EF4-FFF2-40B4-BE49-F238E27FC236}">
              <a16:creationId xmlns:a16="http://schemas.microsoft.com/office/drawing/2014/main" id="{BC1E3B18-3CC9-4CE6-887C-B46A718B27B7}"/>
            </a:ext>
          </a:extLst>
        </xdr:cNvPr>
        <xdr:cNvSpPr/>
      </xdr:nvSpPr>
      <xdr:spPr>
        <a:xfrm>
          <a:off x="15430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37</xdr:row>
      <xdr:rowOff>28847</xdr:rowOff>
    </xdr:to>
    <xdr:cxnSp macro="">
      <xdr:nvCxnSpPr>
        <xdr:cNvPr id="239" name="直線コネクタ 238">
          <a:extLst>
            <a:ext uri="{FF2B5EF4-FFF2-40B4-BE49-F238E27FC236}">
              <a16:creationId xmlns:a16="http://schemas.microsoft.com/office/drawing/2014/main" id="{81A6DF7A-DC3F-4491-9340-759654A1EBF8}"/>
            </a:ext>
          </a:extLst>
        </xdr:cNvPr>
        <xdr:cNvCxnSpPr/>
      </xdr:nvCxnSpPr>
      <xdr:spPr>
        <a:xfrm>
          <a:off x="15481300" y="628595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240" name="楕円 239">
          <a:extLst>
            <a:ext uri="{FF2B5EF4-FFF2-40B4-BE49-F238E27FC236}">
              <a16:creationId xmlns:a16="http://schemas.microsoft.com/office/drawing/2014/main" id="{24C87C3B-DCEC-4131-B65F-6BB58D43064A}"/>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41</xdr:row>
      <xdr:rowOff>58238</xdr:rowOff>
    </xdr:to>
    <xdr:cxnSp macro="">
      <xdr:nvCxnSpPr>
        <xdr:cNvPr id="241" name="直線コネクタ 240">
          <a:extLst>
            <a:ext uri="{FF2B5EF4-FFF2-40B4-BE49-F238E27FC236}">
              <a16:creationId xmlns:a16="http://schemas.microsoft.com/office/drawing/2014/main" id="{71025D29-F161-4C1B-8152-3BA38C4BB787}"/>
            </a:ext>
          </a:extLst>
        </xdr:cNvPr>
        <xdr:cNvCxnSpPr/>
      </xdr:nvCxnSpPr>
      <xdr:spPr>
        <a:xfrm flipV="1">
          <a:off x="14592300" y="6285956"/>
          <a:ext cx="889000" cy="80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242" name="楕円 241">
          <a:extLst>
            <a:ext uri="{FF2B5EF4-FFF2-40B4-BE49-F238E27FC236}">
              <a16:creationId xmlns:a16="http://schemas.microsoft.com/office/drawing/2014/main" id="{77B0427F-1548-44F5-8FBD-55DA904E5ADB}"/>
            </a:ext>
          </a:extLst>
        </xdr:cNvPr>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58238</xdr:rowOff>
    </xdr:to>
    <xdr:cxnSp macro="">
      <xdr:nvCxnSpPr>
        <xdr:cNvPr id="243" name="直線コネクタ 242">
          <a:extLst>
            <a:ext uri="{FF2B5EF4-FFF2-40B4-BE49-F238E27FC236}">
              <a16:creationId xmlns:a16="http://schemas.microsoft.com/office/drawing/2014/main" id="{AB369F5F-183F-4A9E-ADF3-12C249E096F3}"/>
            </a:ext>
          </a:extLst>
        </xdr:cNvPr>
        <xdr:cNvCxnSpPr/>
      </xdr:nvCxnSpPr>
      <xdr:spPr>
        <a:xfrm>
          <a:off x="13703300" y="7055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244" name="楕円 243">
          <a:extLst>
            <a:ext uri="{FF2B5EF4-FFF2-40B4-BE49-F238E27FC236}">
              <a16:creationId xmlns:a16="http://schemas.microsoft.com/office/drawing/2014/main" id="{FDEA3377-238B-43DB-B9F9-3765BEECB159}"/>
            </a:ext>
          </a:extLst>
        </xdr:cNvPr>
        <xdr:cNvSpPr/>
      </xdr:nvSpPr>
      <xdr:spPr>
        <a:xfrm>
          <a:off x="12763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41</xdr:row>
      <xdr:rowOff>25581</xdr:rowOff>
    </xdr:to>
    <xdr:cxnSp macro="">
      <xdr:nvCxnSpPr>
        <xdr:cNvPr id="245" name="直線コネクタ 244">
          <a:extLst>
            <a:ext uri="{FF2B5EF4-FFF2-40B4-BE49-F238E27FC236}">
              <a16:creationId xmlns:a16="http://schemas.microsoft.com/office/drawing/2014/main" id="{7A114037-A216-4CC1-A638-2ECB188F24B4}"/>
            </a:ext>
          </a:extLst>
        </xdr:cNvPr>
        <xdr:cNvCxnSpPr/>
      </xdr:nvCxnSpPr>
      <xdr:spPr>
        <a:xfrm>
          <a:off x="12814300" y="6410053"/>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B99DC0D5-8D62-4AD7-9429-C0C9AE5675D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B5380BF9-C8A5-4A42-8E30-CC76B444401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94D6C461-41C0-4AE9-A694-E4DB0FC2FBC3}"/>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356E8C15-8F10-48EF-9A90-DD61A538E1CB}"/>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9633</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64DB75EF-CE92-40F4-9A17-2D2826F0FDF4}"/>
            </a:ext>
          </a:extLst>
        </xdr:cNvPr>
        <xdr:cNvSpPr txBox="1"/>
      </xdr:nvSpPr>
      <xdr:spPr>
        <a:xfrm>
          <a:off x="15266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ED5B4E7C-85A7-40D9-9821-5A2E840D7AA3}"/>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D60149D0-B6BB-4FA7-9FEF-A286935EF707}"/>
            </a:ext>
          </a:extLst>
        </xdr:cNvPr>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3200224A-AF94-4648-A5E8-2688CA07AA5A}"/>
            </a:ext>
          </a:extLst>
        </xdr:cNvPr>
        <xdr:cNvSpPr txBox="1"/>
      </xdr:nvSpPr>
      <xdr:spPr>
        <a:xfrm>
          <a:off x="12611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3BE25029-A8E4-4FED-B595-00D8606DD1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129BAC00-7FE8-49E6-BABF-C9847A29EF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E4353458-9062-4B80-8353-1B47E3880D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F13C141B-2EC0-4E51-9174-18E6B3F0D9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356236B5-6349-43E9-8E6F-9382F3C9D8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3F173BF4-8A2B-44C6-8180-755DC13ED3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AEA063C9-7B35-4E63-937F-53E862E575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CFF2D7E0-678A-46B8-B4BC-48BBE6391C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163C0869-BF94-4471-9757-0A4AA1DDF4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36BC6D7D-27C8-4257-B6E7-D3E31C0258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E3BC1106-A1DB-4958-99AF-9A11CB0A3B6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D797DBEA-2598-440E-BBFA-8B8FC8E3DAF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ABC6A654-0A7E-4387-9B5E-A609B80737E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1E8E7359-D090-4790-8003-1277D5CBE55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C7C09561-4DA7-4AEF-9E38-83BD45C2DF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E7ABF2CB-8B30-474B-9F0F-90A00723CB2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461A70A0-54AE-419D-A996-83EB5EED52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C44BDCC0-3A7F-4F6B-A730-416A8CAC751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555BA14B-B796-48D7-AC83-5A2DADE3F59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3879A632-03D8-4C52-B7A2-303BF074867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B48D30A9-5196-46F3-A4F5-B1B90DE398F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CD9E1239-3628-4CD6-8715-ADF049E5AE2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1ACCF727-A92B-43F0-8185-AC358C0063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5C1447D2-71DF-4824-8783-06A8FDA432D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5954FCAD-9F97-4378-9D77-9377A0EC42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7A846FE4-42A4-4E90-93A3-A1F899044FF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B120FD41-CCBA-4959-9E62-E686439A2721}"/>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F6228DEB-F735-4A14-89A3-ACD1DB2B281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6132B2CE-441B-4016-AC97-4576F63B562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8A01225B-E51F-4B3E-9EDD-42309CB7B3A8}"/>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859A1242-800A-4A89-BEE1-870A48C419FF}"/>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1EFCFD66-7994-437F-B605-D2D71FA0306A}"/>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573FBED4-CB2D-4D78-96C1-D00FD49E3C9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C33C8FAF-C572-4EFA-B3C8-6F91DA642A51}"/>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47655574-7C88-4366-A0D5-35C554B3EF79}"/>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6606ED5C-6B34-4E86-8B34-421A24957DF2}"/>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EDB150B-BD83-4B95-9614-0A9A6A8B15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149434D0-2381-4710-A9DA-046E12CFD4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8E26A612-B3FE-468F-9093-DD856E2790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683AA0BB-09E1-4668-B9E9-059B5080EF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B7E6C615-5A5C-4833-82A0-A472EC8AE3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95163</xdr:rowOff>
    </xdr:from>
    <xdr:to>
      <xdr:col>116</xdr:col>
      <xdr:colOff>114300</xdr:colOff>
      <xdr:row>41</xdr:row>
      <xdr:rowOff>25313</xdr:rowOff>
    </xdr:to>
    <xdr:sp macro="" textlink="">
      <xdr:nvSpPr>
        <xdr:cNvPr id="295" name="楕円 294">
          <a:extLst>
            <a:ext uri="{FF2B5EF4-FFF2-40B4-BE49-F238E27FC236}">
              <a16:creationId xmlns:a16="http://schemas.microsoft.com/office/drawing/2014/main" id="{4191FFD1-B3CA-49D9-9BE7-18718EA8928C}"/>
            </a:ext>
          </a:extLst>
        </xdr:cNvPr>
        <xdr:cNvSpPr/>
      </xdr:nvSpPr>
      <xdr:spPr>
        <a:xfrm>
          <a:off x="22110700" y="69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118040</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2E2E67D8-8147-438B-B653-E5124A529AD2}"/>
            </a:ext>
          </a:extLst>
        </xdr:cNvPr>
        <xdr:cNvSpPr txBox="1"/>
      </xdr:nvSpPr>
      <xdr:spPr>
        <a:xfrm>
          <a:off x="22199600" y="68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94714</xdr:rowOff>
    </xdr:from>
    <xdr:to>
      <xdr:col>112</xdr:col>
      <xdr:colOff>38100</xdr:colOff>
      <xdr:row>41</xdr:row>
      <xdr:rowOff>24864</xdr:rowOff>
    </xdr:to>
    <xdr:sp macro="" textlink="">
      <xdr:nvSpPr>
        <xdr:cNvPr id="297" name="楕円 296">
          <a:extLst>
            <a:ext uri="{FF2B5EF4-FFF2-40B4-BE49-F238E27FC236}">
              <a16:creationId xmlns:a16="http://schemas.microsoft.com/office/drawing/2014/main" id="{B1C4AE00-6213-4132-92A9-2CE10A9F09E4}"/>
            </a:ext>
          </a:extLst>
        </xdr:cNvPr>
        <xdr:cNvSpPr/>
      </xdr:nvSpPr>
      <xdr:spPr>
        <a:xfrm>
          <a:off x="21272500" y="69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145514</xdr:rowOff>
    </xdr:from>
    <xdr:to>
      <xdr:col>116</xdr:col>
      <xdr:colOff>63500</xdr:colOff>
      <xdr:row>40</xdr:row>
      <xdr:rowOff>145963</xdr:rowOff>
    </xdr:to>
    <xdr:cxnSp macro="">
      <xdr:nvCxnSpPr>
        <xdr:cNvPr id="298" name="直線コネクタ 297">
          <a:extLst>
            <a:ext uri="{FF2B5EF4-FFF2-40B4-BE49-F238E27FC236}">
              <a16:creationId xmlns:a16="http://schemas.microsoft.com/office/drawing/2014/main" id="{DE862EBB-DEB5-4532-9F2E-7EFE37B1141E}"/>
            </a:ext>
          </a:extLst>
        </xdr:cNvPr>
        <xdr:cNvCxnSpPr/>
      </xdr:nvCxnSpPr>
      <xdr:spPr>
        <a:xfrm>
          <a:off x="21323300" y="7003514"/>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170318</xdr:rowOff>
    </xdr:from>
    <xdr:to>
      <xdr:col>107</xdr:col>
      <xdr:colOff>101600</xdr:colOff>
      <xdr:row>42</xdr:row>
      <xdr:rowOff>100468</xdr:rowOff>
    </xdr:to>
    <xdr:sp macro="" textlink="">
      <xdr:nvSpPr>
        <xdr:cNvPr id="299" name="楕円 298">
          <a:extLst>
            <a:ext uri="{FF2B5EF4-FFF2-40B4-BE49-F238E27FC236}">
              <a16:creationId xmlns:a16="http://schemas.microsoft.com/office/drawing/2014/main" id="{5D7F6399-40A5-492A-8581-A9CB31B677E4}"/>
            </a:ext>
          </a:extLst>
        </xdr:cNvPr>
        <xdr:cNvSpPr/>
      </xdr:nvSpPr>
      <xdr:spPr>
        <a:xfrm>
          <a:off x="20383500" y="71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145514</xdr:rowOff>
    </xdr:from>
    <xdr:to>
      <xdr:col>111</xdr:col>
      <xdr:colOff>177800</xdr:colOff>
      <xdr:row>42</xdr:row>
      <xdr:rowOff>49668</xdr:rowOff>
    </xdr:to>
    <xdr:cxnSp macro="">
      <xdr:nvCxnSpPr>
        <xdr:cNvPr id="300" name="直線コネクタ 299">
          <a:extLst>
            <a:ext uri="{FF2B5EF4-FFF2-40B4-BE49-F238E27FC236}">
              <a16:creationId xmlns:a16="http://schemas.microsoft.com/office/drawing/2014/main" id="{EAA37806-63DD-4F8F-89D0-6D03345F850F}"/>
            </a:ext>
          </a:extLst>
        </xdr:cNvPr>
        <xdr:cNvCxnSpPr/>
      </xdr:nvCxnSpPr>
      <xdr:spPr>
        <a:xfrm flipV="1">
          <a:off x="20434300" y="7003514"/>
          <a:ext cx="889000" cy="2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168643</xdr:rowOff>
    </xdr:from>
    <xdr:to>
      <xdr:col>102</xdr:col>
      <xdr:colOff>165100</xdr:colOff>
      <xdr:row>42</xdr:row>
      <xdr:rowOff>98793</xdr:rowOff>
    </xdr:to>
    <xdr:sp macro="" textlink="">
      <xdr:nvSpPr>
        <xdr:cNvPr id="301" name="楕円 300">
          <a:extLst>
            <a:ext uri="{FF2B5EF4-FFF2-40B4-BE49-F238E27FC236}">
              <a16:creationId xmlns:a16="http://schemas.microsoft.com/office/drawing/2014/main" id="{B2EA72DB-AA78-473E-9539-28DAA866B665}"/>
            </a:ext>
          </a:extLst>
        </xdr:cNvPr>
        <xdr:cNvSpPr/>
      </xdr:nvSpPr>
      <xdr:spPr>
        <a:xfrm>
          <a:off x="19494500" y="71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47993</xdr:rowOff>
    </xdr:from>
    <xdr:to>
      <xdr:col>107</xdr:col>
      <xdr:colOff>50800</xdr:colOff>
      <xdr:row>42</xdr:row>
      <xdr:rowOff>49668</xdr:rowOff>
    </xdr:to>
    <xdr:cxnSp macro="">
      <xdr:nvCxnSpPr>
        <xdr:cNvPr id="302" name="直線コネクタ 301">
          <a:extLst>
            <a:ext uri="{FF2B5EF4-FFF2-40B4-BE49-F238E27FC236}">
              <a16:creationId xmlns:a16="http://schemas.microsoft.com/office/drawing/2014/main" id="{5F16C8F7-A622-45B2-9A72-64F27C02F467}"/>
            </a:ext>
          </a:extLst>
        </xdr:cNvPr>
        <xdr:cNvCxnSpPr/>
      </xdr:nvCxnSpPr>
      <xdr:spPr>
        <a:xfrm>
          <a:off x="19545300" y="724889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137208</xdr:rowOff>
    </xdr:from>
    <xdr:to>
      <xdr:col>98</xdr:col>
      <xdr:colOff>38100</xdr:colOff>
      <xdr:row>41</xdr:row>
      <xdr:rowOff>67358</xdr:rowOff>
    </xdr:to>
    <xdr:sp macro="" textlink="">
      <xdr:nvSpPr>
        <xdr:cNvPr id="303" name="楕円 302">
          <a:extLst>
            <a:ext uri="{FF2B5EF4-FFF2-40B4-BE49-F238E27FC236}">
              <a16:creationId xmlns:a16="http://schemas.microsoft.com/office/drawing/2014/main" id="{C3EF9456-AF9C-481C-9B49-ADAC2199F18F}"/>
            </a:ext>
          </a:extLst>
        </xdr:cNvPr>
        <xdr:cNvSpPr/>
      </xdr:nvSpPr>
      <xdr:spPr>
        <a:xfrm>
          <a:off x="18605500" y="6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16558</xdr:rowOff>
    </xdr:from>
    <xdr:to>
      <xdr:col>102</xdr:col>
      <xdr:colOff>114300</xdr:colOff>
      <xdr:row>42</xdr:row>
      <xdr:rowOff>47993</xdr:rowOff>
    </xdr:to>
    <xdr:cxnSp macro="">
      <xdr:nvCxnSpPr>
        <xdr:cNvPr id="304" name="直線コネクタ 303">
          <a:extLst>
            <a:ext uri="{FF2B5EF4-FFF2-40B4-BE49-F238E27FC236}">
              <a16:creationId xmlns:a16="http://schemas.microsoft.com/office/drawing/2014/main" id="{B23324C6-CDCA-41EF-BA52-B894D1D6A657}"/>
            </a:ext>
          </a:extLst>
        </xdr:cNvPr>
        <xdr:cNvCxnSpPr/>
      </xdr:nvCxnSpPr>
      <xdr:spPr>
        <a:xfrm>
          <a:off x="18656300" y="7046008"/>
          <a:ext cx="889000" cy="20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B2DB7788-5905-4CD8-8121-3E2F7FD7B022}"/>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ABB1C781-3708-49D2-8FA1-12A0ACAB7091}"/>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D0A6E24D-68F5-4FF2-858B-FF4750812F39}"/>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67EE7105-02EA-481F-B2C0-92E97BBC5A7D}"/>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41391</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2F2D89B2-4FFD-4C9C-8250-D259AFBDDB42}"/>
            </a:ext>
          </a:extLst>
        </xdr:cNvPr>
        <xdr:cNvSpPr txBox="1"/>
      </xdr:nvSpPr>
      <xdr:spPr>
        <a:xfrm>
          <a:off x="21011095" y="672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91595</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id="{DCC33D1B-6980-4C31-B7F8-4A69B0D03666}"/>
            </a:ext>
          </a:extLst>
        </xdr:cNvPr>
        <xdr:cNvSpPr txBox="1"/>
      </xdr:nvSpPr>
      <xdr:spPr>
        <a:xfrm>
          <a:off x="20167111" y="7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89920</xdr:rowOff>
    </xdr:from>
    <xdr:ext cx="534377" cy="259045"/>
    <xdr:sp macro="" textlink="">
      <xdr:nvSpPr>
        <xdr:cNvPr id="311" name="n_3mainValue【一般廃棄物処理施設】&#10;一人当たり有形固定資産（償却資産）額">
          <a:extLst>
            <a:ext uri="{FF2B5EF4-FFF2-40B4-BE49-F238E27FC236}">
              <a16:creationId xmlns:a16="http://schemas.microsoft.com/office/drawing/2014/main" id="{BA3CA09D-1DF6-4FC5-BFDD-672FD307FA6D}"/>
            </a:ext>
          </a:extLst>
        </xdr:cNvPr>
        <xdr:cNvSpPr txBox="1"/>
      </xdr:nvSpPr>
      <xdr:spPr>
        <a:xfrm>
          <a:off x="19278111" y="729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83885</xdr:rowOff>
    </xdr:from>
    <xdr:ext cx="599010" cy="259045"/>
    <xdr:sp macro="" textlink="">
      <xdr:nvSpPr>
        <xdr:cNvPr id="312" name="n_4mainValue【一般廃棄物処理施設】&#10;一人当たり有形固定資産（償却資産）額">
          <a:extLst>
            <a:ext uri="{FF2B5EF4-FFF2-40B4-BE49-F238E27FC236}">
              <a16:creationId xmlns:a16="http://schemas.microsoft.com/office/drawing/2014/main" id="{416241D9-D31F-4238-B344-B64090FB59FA}"/>
            </a:ext>
          </a:extLst>
        </xdr:cNvPr>
        <xdr:cNvSpPr txBox="1"/>
      </xdr:nvSpPr>
      <xdr:spPr>
        <a:xfrm>
          <a:off x="18356795" y="67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BF396CDF-3C9D-4B46-8993-FE067C72C1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5CAE29D1-7AD0-4E3C-9187-142C517C26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34D37023-57EA-47BB-A1BC-A306917567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91ABD9A7-F1E4-4288-BECA-E416B253FA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C3C5A32D-1F27-4725-90EE-149085A11E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75DC8C40-E705-4DD0-8644-AF6E9FA409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2FD7B164-FC7B-4FD9-B22A-F895061FB7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AF238FD5-F0B4-43E3-B7B7-E032EDFABAE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943BBED0-9ECA-45AA-B873-BA5A3962B9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ECA4A089-7CAA-499E-9BF6-0E189CF7D1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5479FD07-3A5A-4043-8C15-B8663EA4C8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F9A0DEA2-419B-4E4F-8C0D-6F38574A5A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B5DA2B90-3A42-4542-981D-714D37D930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F2D754F5-F854-45B3-96A1-EAA076033E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A5B778FC-FD77-4157-A00A-A943094121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18895EDF-B937-42A9-91A7-90AA1F344AD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93424A04-DFF9-442B-A25A-BF8BC439E2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9C10D8F9-6BCA-4502-91B7-4DD8C7AF975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D4F59716-E5CA-403D-88E6-74EE31D91D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4612EF6D-11EF-4F71-90D5-735AB265A5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66B45578-4AA4-4228-A758-196F25D5D9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147858B9-98B3-41A1-9384-32BB8D9421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48396FEC-DDFF-428D-AE59-2916E4A0FC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7A9566B5-EE31-4ABC-A8EF-1ECE13A312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1E25926C-C760-4EF3-A026-A61A4D1379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636D4CCA-6823-479F-9F5E-CD9E3FEACE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05A86921-7729-4717-BE72-14C0A29829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DC7B76E9-96EE-4E88-971B-07A9E8C286E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7E7703A2-874D-4947-A41B-EA137D72436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17155905-80DE-4326-B24E-A1CF2A286FA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B082EFAE-0BB6-4DAF-B5EF-42643E04656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DB3D11B2-7FEE-434B-B620-EBC6DA7A5E4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B6ECDAF7-EFD8-40D4-BE4C-F54378549B8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7047D022-1E32-48E3-9EFE-4F218E21F7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2504C8D3-ADFA-42C2-8BC4-1B8757F564F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E3E3A892-453F-4586-9CE4-9DF212609C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C0FD6E60-21CF-451C-B618-9333A8D530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E05C33F8-C7D5-4E54-913B-E1C39DBC628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C33B24E5-103A-4C64-8F7F-EC04E36862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DD214579-AF36-4033-A42F-253E7D6294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90AB9324-5E89-4515-AA2B-F3912D9091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BC7C9BED-075C-4301-9CDF-73C59BFFBD69}"/>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F088C05B-6601-4E66-8715-3B2A2F5AC38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2B1C2270-13B3-4AD0-8791-39F48ECF5B5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8CB21780-1B41-428E-9DED-32E9923472E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a:extLst>
            <a:ext uri="{FF2B5EF4-FFF2-40B4-BE49-F238E27FC236}">
              <a16:creationId xmlns:a16="http://schemas.microsoft.com/office/drawing/2014/main" id="{CB1C8D7B-8AEA-4D95-8D4B-1FE9FBC35B5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7699681F-67CA-4630-A785-6172E200A1EC}"/>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DA2250D6-F815-48D9-B07E-35123D64BB5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61" name="フローチャート: 判断 360">
          <a:extLst>
            <a:ext uri="{FF2B5EF4-FFF2-40B4-BE49-F238E27FC236}">
              <a16:creationId xmlns:a16="http://schemas.microsoft.com/office/drawing/2014/main" id="{8A77B0F5-819F-45C6-AEB5-33EF55E8E8F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62" name="フローチャート: 判断 361">
          <a:extLst>
            <a:ext uri="{FF2B5EF4-FFF2-40B4-BE49-F238E27FC236}">
              <a16:creationId xmlns:a16="http://schemas.microsoft.com/office/drawing/2014/main" id="{49B5588D-CAEB-415F-A12C-E05E7E0221B6}"/>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63" name="フローチャート: 判断 362">
          <a:extLst>
            <a:ext uri="{FF2B5EF4-FFF2-40B4-BE49-F238E27FC236}">
              <a16:creationId xmlns:a16="http://schemas.microsoft.com/office/drawing/2014/main" id="{D91D9F9B-510F-4F6E-8C92-39A9FB5A564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64" name="フローチャート: 判断 363">
          <a:extLst>
            <a:ext uri="{FF2B5EF4-FFF2-40B4-BE49-F238E27FC236}">
              <a16:creationId xmlns:a16="http://schemas.microsoft.com/office/drawing/2014/main" id="{3E9D611A-CE51-48D5-858B-C9071BBC16FA}"/>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46749045-090C-46BA-A9F7-B7364D68492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75A4B2A7-1579-4F05-9A86-C32C047A0E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E79C1BB-B2B0-4E5B-8DC3-1DC2F5D1B1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C11F0A66-D753-44DE-BB0F-72AA07AF94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99C73BFB-D110-4E89-9B8A-131135C029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39551</xdr:rowOff>
    </xdr:from>
    <xdr:to>
      <xdr:col>85</xdr:col>
      <xdr:colOff>177800</xdr:colOff>
      <xdr:row>85</xdr:row>
      <xdr:rowOff>141151</xdr:rowOff>
    </xdr:to>
    <xdr:sp macro="" textlink="">
      <xdr:nvSpPr>
        <xdr:cNvPr id="370" name="楕円 369">
          <a:extLst>
            <a:ext uri="{FF2B5EF4-FFF2-40B4-BE49-F238E27FC236}">
              <a16:creationId xmlns:a16="http://schemas.microsoft.com/office/drawing/2014/main" id="{33FEBF54-693B-49D1-BBC2-1E47DC048885}"/>
            </a:ext>
          </a:extLst>
        </xdr:cNvPr>
        <xdr:cNvSpPr/>
      </xdr:nvSpPr>
      <xdr:spPr>
        <a:xfrm>
          <a:off x="16268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17978</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14A00220-E7B8-4A65-9237-39E6C1A14998}"/>
            </a:ext>
          </a:extLst>
        </xdr:cNvPr>
        <xdr:cNvSpPr txBox="1"/>
      </xdr:nvSpPr>
      <xdr:spPr>
        <a:xfrm>
          <a:off x="16357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372" name="楕円 371">
          <a:extLst>
            <a:ext uri="{FF2B5EF4-FFF2-40B4-BE49-F238E27FC236}">
              <a16:creationId xmlns:a16="http://schemas.microsoft.com/office/drawing/2014/main" id="{FEBA754A-CF23-4A26-9B94-DC04C50F8C6F}"/>
            </a:ext>
          </a:extLst>
        </xdr:cNvPr>
        <xdr:cNvSpPr/>
      </xdr:nvSpPr>
      <xdr:spPr>
        <a:xfrm>
          <a:off x="1543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85</xdr:row>
      <xdr:rowOff>91984</xdr:rowOff>
    </xdr:to>
    <xdr:cxnSp macro="">
      <xdr:nvCxnSpPr>
        <xdr:cNvPr id="373" name="直線コネクタ 372">
          <a:extLst>
            <a:ext uri="{FF2B5EF4-FFF2-40B4-BE49-F238E27FC236}">
              <a16:creationId xmlns:a16="http://schemas.microsoft.com/office/drawing/2014/main" id="{3AED918C-F989-4023-820B-321E6AE43692}"/>
            </a:ext>
          </a:extLst>
        </xdr:cNvPr>
        <xdr:cNvCxnSpPr/>
      </xdr:nvCxnSpPr>
      <xdr:spPr>
        <a:xfrm flipV="1">
          <a:off x="15481300" y="146636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374" name="楕円 373">
          <a:extLst>
            <a:ext uri="{FF2B5EF4-FFF2-40B4-BE49-F238E27FC236}">
              <a16:creationId xmlns:a16="http://schemas.microsoft.com/office/drawing/2014/main" id="{B1D5E27E-D129-49B5-B7EC-7A7ACEB84343}"/>
            </a:ext>
          </a:extLst>
        </xdr:cNvPr>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75656</xdr:rowOff>
    </xdr:from>
    <xdr:to>
      <xdr:col>81</xdr:col>
      <xdr:colOff>50800</xdr:colOff>
      <xdr:row>85</xdr:row>
      <xdr:rowOff>91984</xdr:rowOff>
    </xdr:to>
    <xdr:cxnSp macro="">
      <xdr:nvCxnSpPr>
        <xdr:cNvPr id="375" name="直線コネクタ 374">
          <a:extLst>
            <a:ext uri="{FF2B5EF4-FFF2-40B4-BE49-F238E27FC236}">
              <a16:creationId xmlns:a16="http://schemas.microsoft.com/office/drawing/2014/main" id="{03C6E515-7B94-4E2A-BCFC-D81E826550C2}"/>
            </a:ext>
          </a:extLst>
        </xdr:cNvPr>
        <xdr:cNvCxnSpPr/>
      </xdr:nvCxnSpPr>
      <xdr:spPr>
        <a:xfrm>
          <a:off x="14592300" y="14648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376" name="楕円 375">
          <a:extLst>
            <a:ext uri="{FF2B5EF4-FFF2-40B4-BE49-F238E27FC236}">
              <a16:creationId xmlns:a16="http://schemas.microsoft.com/office/drawing/2014/main" id="{2EC86394-576B-4A0E-A651-ACDF8DE91100}"/>
            </a:ext>
          </a:extLst>
        </xdr:cNvPr>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75656</xdr:rowOff>
    </xdr:to>
    <xdr:cxnSp macro="">
      <xdr:nvCxnSpPr>
        <xdr:cNvPr id="377" name="直線コネクタ 376">
          <a:extLst>
            <a:ext uri="{FF2B5EF4-FFF2-40B4-BE49-F238E27FC236}">
              <a16:creationId xmlns:a16="http://schemas.microsoft.com/office/drawing/2014/main" id="{371EFBBA-5100-4EB8-92DA-7B33E5D8E363}"/>
            </a:ext>
          </a:extLst>
        </xdr:cNvPr>
        <xdr:cNvCxnSpPr/>
      </xdr:nvCxnSpPr>
      <xdr:spPr>
        <a:xfrm>
          <a:off x="13703300" y="146309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378" name="楕円 377">
          <a:extLst>
            <a:ext uri="{FF2B5EF4-FFF2-40B4-BE49-F238E27FC236}">
              <a16:creationId xmlns:a16="http://schemas.microsoft.com/office/drawing/2014/main" id="{E4BB5BB5-20F9-4640-80DE-17758E07CA16}"/>
            </a:ext>
          </a:extLst>
        </xdr:cNvPr>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41366</xdr:rowOff>
    </xdr:from>
    <xdr:to>
      <xdr:col>71</xdr:col>
      <xdr:colOff>177800</xdr:colOff>
      <xdr:row>85</xdr:row>
      <xdr:rowOff>57694</xdr:rowOff>
    </xdr:to>
    <xdr:cxnSp macro="">
      <xdr:nvCxnSpPr>
        <xdr:cNvPr id="379" name="直線コネクタ 378">
          <a:extLst>
            <a:ext uri="{FF2B5EF4-FFF2-40B4-BE49-F238E27FC236}">
              <a16:creationId xmlns:a16="http://schemas.microsoft.com/office/drawing/2014/main" id="{638796A2-031A-4915-8032-88C4CB2C8CB3}"/>
            </a:ext>
          </a:extLst>
        </xdr:cNvPr>
        <xdr:cNvCxnSpPr/>
      </xdr:nvCxnSpPr>
      <xdr:spPr>
        <a:xfrm>
          <a:off x="12814300" y="1461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80" name="n_1aveValue【消防施設】&#10;有形固定資産減価償却率">
          <a:extLst>
            <a:ext uri="{FF2B5EF4-FFF2-40B4-BE49-F238E27FC236}">
              <a16:creationId xmlns:a16="http://schemas.microsoft.com/office/drawing/2014/main" id="{89887240-00A0-4A0D-A4EE-D12AF251290C}"/>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81" name="n_2aveValue【消防施設】&#10;有形固定資産減価償却率">
          <a:extLst>
            <a:ext uri="{FF2B5EF4-FFF2-40B4-BE49-F238E27FC236}">
              <a16:creationId xmlns:a16="http://schemas.microsoft.com/office/drawing/2014/main" id="{BF881EB6-5CF2-4E79-8521-2872FF566E0D}"/>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82" name="n_3aveValue【消防施設】&#10;有形固定資産減価償却率">
          <a:extLst>
            <a:ext uri="{FF2B5EF4-FFF2-40B4-BE49-F238E27FC236}">
              <a16:creationId xmlns:a16="http://schemas.microsoft.com/office/drawing/2014/main" id="{A5850FED-D173-437E-90E4-E1475A34D76F}"/>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83" name="n_4aveValue【消防施設】&#10;有形固定資産減価償却率">
          <a:extLst>
            <a:ext uri="{FF2B5EF4-FFF2-40B4-BE49-F238E27FC236}">
              <a16:creationId xmlns:a16="http://schemas.microsoft.com/office/drawing/2014/main" id="{FECB1C4C-8791-4294-A777-E464DB5061A1}"/>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384" name="n_1mainValue【消防施設】&#10;有形固定資産減価償却率">
          <a:extLst>
            <a:ext uri="{FF2B5EF4-FFF2-40B4-BE49-F238E27FC236}">
              <a16:creationId xmlns:a16="http://schemas.microsoft.com/office/drawing/2014/main" id="{0F6AAF48-674C-4378-A45D-FABA839ADA36}"/>
            </a:ext>
          </a:extLst>
        </xdr:cNvPr>
        <xdr:cNvSpPr txBox="1"/>
      </xdr:nvSpPr>
      <xdr:spPr>
        <a:xfrm>
          <a:off x="15266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385" name="n_2mainValue【消防施設】&#10;有形固定資産減価償却率">
          <a:extLst>
            <a:ext uri="{FF2B5EF4-FFF2-40B4-BE49-F238E27FC236}">
              <a16:creationId xmlns:a16="http://schemas.microsoft.com/office/drawing/2014/main" id="{70A23F85-9BDF-4E10-AF01-3EEC5758D7C5}"/>
            </a:ext>
          </a:extLst>
        </xdr:cNvPr>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386" name="n_3mainValue【消防施設】&#10;有形固定資産減価償却率">
          <a:extLst>
            <a:ext uri="{FF2B5EF4-FFF2-40B4-BE49-F238E27FC236}">
              <a16:creationId xmlns:a16="http://schemas.microsoft.com/office/drawing/2014/main" id="{9AD9B0AB-FFE9-4169-B919-EFF7787CD88A}"/>
            </a:ext>
          </a:extLst>
        </xdr:cNvPr>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387" name="n_4mainValue【消防施設】&#10;有形固定資産減価償却率">
          <a:extLst>
            <a:ext uri="{FF2B5EF4-FFF2-40B4-BE49-F238E27FC236}">
              <a16:creationId xmlns:a16="http://schemas.microsoft.com/office/drawing/2014/main" id="{77008ED4-8743-4ADF-A7D3-AFD62FA5F124}"/>
            </a:ext>
          </a:extLst>
        </xdr:cNvPr>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4F7D29EB-488C-4933-AF18-3DFC6187D4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463272AE-04CA-478C-ABDF-605C0F2C7A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5315AE80-7B24-482B-A666-6BCE89A757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C0D8969D-4822-4547-9B0D-1EAF93787E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DF0C9A28-D747-4543-8FA2-39DBCB75BD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A8F97EBD-C6E2-4163-946C-40034D102B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D8983800-3E96-455C-813C-888EDB52CE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7A311E53-76F9-4729-A3AA-6110F2155B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E7EE0486-838C-4A6E-A85F-645687E1E3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CE35CA09-439D-41CB-A43A-E90559F7BD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8" name="直線コネクタ 397">
          <a:extLst>
            <a:ext uri="{FF2B5EF4-FFF2-40B4-BE49-F238E27FC236}">
              <a16:creationId xmlns:a16="http://schemas.microsoft.com/office/drawing/2014/main" id="{FA232BD5-3546-4C1F-9A16-FE75F1D90E84}"/>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9" name="テキスト ボックス 398">
          <a:extLst>
            <a:ext uri="{FF2B5EF4-FFF2-40B4-BE49-F238E27FC236}">
              <a16:creationId xmlns:a16="http://schemas.microsoft.com/office/drawing/2014/main" id="{A6A73C59-AD30-4DEF-BC35-6CBB6AC1ED8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3E9077B1-2F70-4656-88E1-8FF041F64E6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BAAAC780-BFB0-4947-BBD8-70F66C02AC2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02" name="直線コネクタ 401">
          <a:extLst>
            <a:ext uri="{FF2B5EF4-FFF2-40B4-BE49-F238E27FC236}">
              <a16:creationId xmlns:a16="http://schemas.microsoft.com/office/drawing/2014/main" id="{C3F1BB5D-FE7D-4792-AA6D-F9345BDEA9A2}"/>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3" name="テキスト ボックス 402">
          <a:extLst>
            <a:ext uri="{FF2B5EF4-FFF2-40B4-BE49-F238E27FC236}">
              <a16:creationId xmlns:a16="http://schemas.microsoft.com/office/drawing/2014/main" id="{738186D9-7AA2-48C1-9D2E-CBD99BF351C8}"/>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BDE28AC7-F7BB-44C2-A993-BB01411413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B0AB5D0D-3C6F-4918-BC0C-01B77C2768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43BB0080-7FDF-4099-9BAB-1CF207B44A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7" name="直線コネクタ 406">
          <a:extLst>
            <a:ext uri="{FF2B5EF4-FFF2-40B4-BE49-F238E27FC236}">
              <a16:creationId xmlns:a16="http://schemas.microsoft.com/office/drawing/2014/main" id="{00B63FB4-C9F4-4E45-B640-4B680BFCF962}"/>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8" name="【消防施設】&#10;一人当たり面積最小値テキスト">
          <a:extLst>
            <a:ext uri="{FF2B5EF4-FFF2-40B4-BE49-F238E27FC236}">
              <a16:creationId xmlns:a16="http://schemas.microsoft.com/office/drawing/2014/main" id="{CF449E85-6011-4A20-B5FF-098AE53692FF}"/>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9" name="直線コネクタ 408">
          <a:extLst>
            <a:ext uri="{FF2B5EF4-FFF2-40B4-BE49-F238E27FC236}">
              <a16:creationId xmlns:a16="http://schemas.microsoft.com/office/drawing/2014/main" id="{3069239E-8927-4334-8815-BB70AE2D9E9D}"/>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10" name="【消防施設】&#10;一人当たり面積最大値テキスト">
          <a:extLst>
            <a:ext uri="{FF2B5EF4-FFF2-40B4-BE49-F238E27FC236}">
              <a16:creationId xmlns:a16="http://schemas.microsoft.com/office/drawing/2014/main" id="{0349787C-F919-49A3-AA58-F7F236F94527}"/>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11" name="直線コネクタ 410">
          <a:extLst>
            <a:ext uri="{FF2B5EF4-FFF2-40B4-BE49-F238E27FC236}">
              <a16:creationId xmlns:a16="http://schemas.microsoft.com/office/drawing/2014/main" id="{E3366555-0B0F-45AF-B479-BDC51FF9BE99}"/>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412" name="【消防施設】&#10;一人当たり面積平均値テキスト">
          <a:extLst>
            <a:ext uri="{FF2B5EF4-FFF2-40B4-BE49-F238E27FC236}">
              <a16:creationId xmlns:a16="http://schemas.microsoft.com/office/drawing/2014/main" id="{07C46F29-8CE5-40FE-BC6A-87130FE94F07}"/>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3" name="フローチャート: 判断 412">
          <a:extLst>
            <a:ext uri="{FF2B5EF4-FFF2-40B4-BE49-F238E27FC236}">
              <a16:creationId xmlns:a16="http://schemas.microsoft.com/office/drawing/2014/main" id="{B1086C72-2600-4620-AF2F-9498FCC66A14}"/>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14" name="フローチャート: 判断 413">
          <a:extLst>
            <a:ext uri="{FF2B5EF4-FFF2-40B4-BE49-F238E27FC236}">
              <a16:creationId xmlns:a16="http://schemas.microsoft.com/office/drawing/2014/main" id="{C27EABF2-3B06-4B96-A9D0-12967F1D7AE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15" name="フローチャート: 判断 414">
          <a:extLst>
            <a:ext uri="{FF2B5EF4-FFF2-40B4-BE49-F238E27FC236}">
              <a16:creationId xmlns:a16="http://schemas.microsoft.com/office/drawing/2014/main" id="{9D82968C-3573-42F7-8925-699E2D49CE33}"/>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6" name="フローチャート: 判断 415">
          <a:extLst>
            <a:ext uri="{FF2B5EF4-FFF2-40B4-BE49-F238E27FC236}">
              <a16:creationId xmlns:a16="http://schemas.microsoft.com/office/drawing/2014/main" id="{4E3E2468-347D-42F5-A36A-686F16A721AC}"/>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7" name="フローチャート: 判断 416">
          <a:extLst>
            <a:ext uri="{FF2B5EF4-FFF2-40B4-BE49-F238E27FC236}">
              <a16:creationId xmlns:a16="http://schemas.microsoft.com/office/drawing/2014/main" id="{1F7E9102-62CA-4D60-92A0-26E6088F6975}"/>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94720A64-CB16-4635-845E-A6D0CEDC96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4E9D5CBA-FE0A-4C28-87F6-B4417B1DC2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84A0A0E3-F6E0-452C-AD27-F7BC6E53CA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3D8288AF-6A3D-480B-9785-FBCC063DAE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C4463ED1-1849-430C-A83E-B7C9D0D802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41593</xdr:rowOff>
    </xdr:from>
    <xdr:to>
      <xdr:col>116</xdr:col>
      <xdr:colOff>114300</xdr:colOff>
      <xdr:row>84</xdr:row>
      <xdr:rowOff>143193</xdr:rowOff>
    </xdr:to>
    <xdr:sp macro="" textlink="">
      <xdr:nvSpPr>
        <xdr:cNvPr id="423" name="楕円 422">
          <a:extLst>
            <a:ext uri="{FF2B5EF4-FFF2-40B4-BE49-F238E27FC236}">
              <a16:creationId xmlns:a16="http://schemas.microsoft.com/office/drawing/2014/main" id="{35D9A673-B27F-4391-AB7C-254B354D4852}"/>
            </a:ext>
          </a:extLst>
        </xdr:cNvPr>
        <xdr:cNvSpPr/>
      </xdr:nvSpPr>
      <xdr:spPr>
        <a:xfrm>
          <a:off x="22110700" y="14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20020</xdr:rowOff>
    </xdr:from>
    <xdr:ext cx="469744" cy="259045"/>
    <xdr:sp macro="" textlink="">
      <xdr:nvSpPr>
        <xdr:cNvPr id="424" name="【消防施設】&#10;一人当たり面積該当値テキスト">
          <a:extLst>
            <a:ext uri="{FF2B5EF4-FFF2-40B4-BE49-F238E27FC236}">
              <a16:creationId xmlns:a16="http://schemas.microsoft.com/office/drawing/2014/main" id="{54801908-5F15-4A8D-98E4-F16BF3CC28DC}"/>
            </a:ext>
          </a:extLst>
        </xdr:cNvPr>
        <xdr:cNvSpPr txBox="1"/>
      </xdr:nvSpPr>
      <xdr:spPr>
        <a:xfrm>
          <a:off x="22199600" y="1442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425" name="楕円 424">
          <a:extLst>
            <a:ext uri="{FF2B5EF4-FFF2-40B4-BE49-F238E27FC236}">
              <a16:creationId xmlns:a16="http://schemas.microsoft.com/office/drawing/2014/main" id="{8317C67E-433E-4B9E-B7FB-58559D1D38B5}"/>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92393</xdr:rowOff>
    </xdr:from>
    <xdr:to>
      <xdr:col>116</xdr:col>
      <xdr:colOff>63500</xdr:colOff>
      <xdr:row>84</xdr:row>
      <xdr:rowOff>92963</xdr:rowOff>
    </xdr:to>
    <xdr:cxnSp macro="">
      <xdr:nvCxnSpPr>
        <xdr:cNvPr id="426" name="直線コネクタ 425">
          <a:extLst>
            <a:ext uri="{FF2B5EF4-FFF2-40B4-BE49-F238E27FC236}">
              <a16:creationId xmlns:a16="http://schemas.microsoft.com/office/drawing/2014/main" id="{FE77ADC9-FE10-4B38-AF12-AEC563A58583}"/>
            </a:ext>
          </a:extLst>
        </xdr:cNvPr>
        <xdr:cNvCxnSpPr/>
      </xdr:nvCxnSpPr>
      <xdr:spPr>
        <a:xfrm flipV="1">
          <a:off x="21323300" y="14494193"/>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40450</xdr:rowOff>
    </xdr:from>
    <xdr:to>
      <xdr:col>107</xdr:col>
      <xdr:colOff>101600</xdr:colOff>
      <xdr:row>84</xdr:row>
      <xdr:rowOff>142050</xdr:rowOff>
    </xdr:to>
    <xdr:sp macro="" textlink="">
      <xdr:nvSpPr>
        <xdr:cNvPr id="427" name="楕円 426">
          <a:extLst>
            <a:ext uri="{FF2B5EF4-FFF2-40B4-BE49-F238E27FC236}">
              <a16:creationId xmlns:a16="http://schemas.microsoft.com/office/drawing/2014/main" id="{937408EB-678E-49A8-BA5D-1EBEE82387C3}"/>
            </a:ext>
          </a:extLst>
        </xdr:cNvPr>
        <xdr:cNvSpPr/>
      </xdr:nvSpPr>
      <xdr:spPr>
        <a:xfrm>
          <a:off x="20383500" y="144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91250</xdr:rowOff>
    </xdr:from>
    <xdr:to>
      <xdr:col>111</xdr:col>
      <xdr:colOff>177800</xdr:colOff>
      <xdr:row>84</xdr:row>
      <xdr:rowOff>92963</xdr:rowOff>
    </xdr:to>
    <xdr:cxnSp macro="">
      <xdr:nvCxnSpPr>
        <xdr:cNvPr id="428" name="直線コネクタ 427">
          <a:extLst>
            <a:ext uri="{FF2B5EF4-FFF2-40B4-BE49-F238E27FC236}">
              <a16:creationId xmlns:a16="http://schemas.microsoft.com/office/drawing/2014/main" id="{8027F94A-953D-45D8-9DEB-62B5A582701C}"/>
            </a:ext>
          </a:extLst>
        </xdr:cNvPr>
        <xdr:cNvCxnSpPr/>
      </xdr:nvCxnSpPr>
      <xdr:spPr>
        <a:xfrm>
          <a:off x="20434300" y="1449305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33592</xdr:rowOff>
    </xdr:from>
    <xdr:to>
      <xdr:col>102</xdr:col>
      <xdr:colOff>165100</xdr:colOff>
      <xdr:row>84</xdr:row>
      <xdr:rowOff>135192</xdr:rowOff>
    </xdr:to>
    <xdr:sp macro="" textlink="">
      <xdr:nvSpPr>
        <xdr:cNvPr id="429" name="楕円 428">
          <a:extLst>
            <a:ext uri="{FF2B5EF4-FFF2-40B4-BE49-F238E27FC236}">
              <a16:creationId xmlns:a16="http://schemas.microsoft.com/office/drawing/2014/main" id="{A0FAD800-63D5-4D00-90F8-ED40E14A016A}"/>
            </a:ext>
          </a:extLst>
        </xdr:cNvPr>
        <xdr:cNvSpPr/>
      </xdr:nvSpPr>
      <xdr:spPr>
        <a:xfrm>
          <a:off x="19494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84392</xdr:rowOff>
    </xdr:from>
    <xdr:to>
      <xdr:col>107</xdr:col>
      <xdr:colOff>50800</xdr:colOff>
      <xdr:row>84</xdr:row>
      <xdr:rowOff>91250</xdr:rowOff>
    </xdr:to>
    <xdr:cxnSp macro="">
      <xdr:nvCxnSpPr>
        <xdr:cNvPr id="430" name="直線コネクタ 429">
          <a:extLst>
            <a:ext uri="{FF2B5EF4-FFF2-40B4-BE49-F238E27FC236}">
              <a16:creationId xmlns:a16="http://schemas.microsoft.com/office/drawing/2014/main" id="{A8B25A9A-F983-4818-AF43-338E14A37040}"/>
            </a:ext>
          </a:extLst>
        </xdr:cNvPr>
        <xdr:cNvCxnSpPr/>
      </xdr:nvCxnSpPr>
      <xdr:spPr>
        <a:xfrm>
          <a:off x="19545300" y="144861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30735</xdr:rowOff>
    </xdr:from>
    <xdr:to>
      <xdr:col>98</xdr:col>
      <xdr:colOff>38100</xdr:colOff>
      <xdr:row>84</xdr:row>
      <xdr:rowOff>132335</xdr:rowOff>
    </xdr:to>
    <xdr:sp macro="" textlink="">
      <xdr:nvSpPr>
        <xdr:cNvPr id="431" name="楕円 430">
          <a:extLst>
            <a:ext uri="{FF2B5EF4-FFF2-40B4-BE49-F238E27FC236}">
              <a16:creationId xmlns:a16="http://schemas.microsoft.com/office/drawing/2014/main" id="{D84B6C3F-2233-4295-89E8-DD05F28A8C6B}"/>
            </a:ext>
          </a:extLst>
        </xdr:cNvPr>
        <xdr:cNvSpPr/>
      </xdr:nvSpPr>
      <xdr:spPr>
        <a:xfrm>
          <a:off x="18605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81535</xdr:rowOff>
    </xdr:from>
    <xdr:to>
      <xdr:col>102</xdr:col>
      <xdr:colOff>114300</xdr:colOff>
      <xdr:row>84</xdr:row>
      <xdr:rowOff>84392</xdr:rowOff>
    </xdr:to>
    <xdr:cxnSp macro="">
      <xdr:nvCxnSpPr>
        <xdr:cNvPr id="432" name="直線コネクタ 431">
          <a:extLst>
            <a:ext uri="{FF2B5EF4-FFF2-40B4-BE49-F238E27FC236}">
              <a16:creationId xmlns:a16="http://schemas.microsoft.com/office/drawing/2014/main" id="{52E655A7-5F67-4E13-ADF5-F5FDEA964B2B}"/>
            </a:ext>
          </a:extLst>
        </xdr:cNvPr>
        <xdr:cNvCxnSpPr/>
      </xdr:nvCxnSpPr>
      <xdr:spPr>
        <a:xfrm>
          <a:off x="18656300" y="1448333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33" name="n_1aveValue【消防施設】&#10;一人当たり面積">
          <a:extLst>
            <a:ext uri="{FF2B5EF4-FFF2-40B4-BE49-F238E27FC236}">
              <a16:creationId xmlns:a16="http://schemas.microsoft.com/office/drawing/2014/main" id="{ACD090E9-4F90-4DB9-8A8B-562F6B43E023}"/>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34" name="n_2aveValue【消防施設】&#10;一人当たり面積">
          <a:extLst>
            <a:ext uri="{FF2B5EF4-FFF2-40B4-BE49-F238E27FC236}">
              <a16:creationId xmlns:a16="http://schemas.microsoft.com/office/drawing/2014/main" id="{914779F0-F497-4F07-A799-5FED8F5546E4}"/>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35" name="n_3aveValue【消防施設】&#10;一人当たり面積">
          <a:extLst>
            <a:ext uri="{FF2B5EF4-FFF2-40B4-BE49-F238E27FC236}">
              <a16:creationId xmlns:a16="http://schemas.microsoft.com/office/drawing/2014/main" id="{F87E82E0-3566-46B7-81E3-AE9992311039}"/>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436" name="n_4aveValue【消防施設】&#10;一人当たり面積">
          <a:extLst>
            <a:ext uri="{FF2B5EF4-FFF2-40B4-BE49-F238E27FC236}">
              <a16:creationId xmlns:a16="http://schemas.microsoft.com/office/drawing/2014/main" id="{A7BAD30C-1CBA-4950-BC5C-EBFBC878304A}"/>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160290</xdr:rowOff>
    </xdr:from>
    <xdr:ext cx="469744" cy="259045"/>
    <xdr:sp macro="" textlink="">
      <xdr:nvSpPr>
        <xdr:cNvPr id="437" name="n_1mainValue【消防施設】&#10;一人当たり面積">
          <a:extLst>
            <a:ext uri="{FF2B5EF4-FFF2-40B4-BE49-F238E27FC236}">
              <a16:creationId xmlns:a16="http://schemas.microsoft.com/office/drawing/2014/main" id="{FA35B5F6-71EE-4398-9535-C14AAC79276A}"/>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158577</xdr:rowOff>
    </xdr:from>
    <xdr:ext cx="469744" cy="259045"/>
    <xdr:sp macro="" textlink="">
      <xdr:nvSpPr>
        <xdr:cNvPr id="438" name="n_2mainValue【消防施設】&#10;一人当たり面積">
          <a:extLst>
            <a:ext uri="{FF2B5EF4-FFF2-40B4-BE49-F238E27FC236}">
              <a16:creationId xmlns:a16="http://schemas.microsoft.com/office/drawing/2014/main" id="{932A8993-4AE4-4753-9699-C8FA51707963}"/>
            </a:ext>
          </a:extLst>
        </xdr:cNvPr>
        <xdr:cNvSpPr txBox="1"/>
      </xdr:nvSpPr>
      <xdr:spPr>
        <a:xfrm>
          <a:off x="20199427" y="1421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126319</xdr:rowOff>
    </xdr:from>
    <xdr:ext cx="469744" cy="259045"/>
    <xdr:sp macro="" textlink="">
      <xdr:nvSpPr>
        <xdr:cNvPr id="439" name="n_3mainValue【消防施設】&#10;一人当たり面積">
          <a:extLst>
            <a:ext uri="{FF2B5EF4-FFF2-40B4-BE49-F238E27FC236}">
              <a16:creationId xmlns:a16="http://schemas.microsoft.com/office/drawing/2014/main" id="{71C20966-2DCC-4357-96F7-1F946D325AE4}"/>
            </a:ext>
          </a:extLst>
        </xdr:cNvPr>
        <xdr:cNvSpPr txBox="1"/>
      </xdr:nvSpPr>
      <xdr:spPr>
        <a:xfrm>
          <a:off x="19310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123462</xdr:rowOff>
    </xdr:from>
    <xdr:ext cx="469744" cy="259045"/>
    <xdr:sp macro="" textlink="">
      <xdr:nvSpPr>
        <xdr:cNvPr id="440" name="n_4mainValue【消防施設】&#10;一人当たり面積">
          <a:extLst>
            <a:ext uri="{FF2B5EF4-FFF2-40B4-BE49-F238E27FC236}">
              <a16:creationId xmlns:a16="http://schemas.microsoft.com/office/drawing/2014/main" id="{1270D00C-0FD7-4E05-98D0-1E2695A6F768}"/>
            </a:ext>
          </a:extLst>
        </xdr:cNvPr>
        <xdr:cNvSpPr txBox="1"/>
      </xdr:nvSpPr>
      <xdr:spPr>
        <a:xfrm>
          <a:off x="18421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45BD16B3-4D07-4023-AB64-37CCE15926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F89627D1-65FA-4F6A-8187-AD49197913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206E591B-249F-410E-A22F-F7A3E7B739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01494B9F-ECC4-4774-8564-9F8DA0BC0A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2DE4C0D-91EC-4C2B-8908-1000617339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233672CA-69D7-4143-A0DD-BDE725D2B6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83ABBE41-0166-4720-A0A6-3995E2FA26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A8443188-8D78-45ED-81A1-742E24E00D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70433DB8-3785-4570-A926-8261EDE896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5BD775AB-0BFD-4EB3-B77E-6E2914727CB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4F20D453-EC9E-47D1-AA30-9DCEB345B8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0B9C8AA4-53B0-41B2-A35B-6930099F75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5F3467AC-A736-4B33-982A-2694F7C3629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76204BDD-CF79-4481-BBC9-36493CBAC4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796CA1B1-F73C-4C25-896A-D8784EC868D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2840FA62-E770-45EA-BA6C-DCFCFF4A4D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EA8971CA-C5FD-4487-9FC8-FCBB844CD08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EAA9EB03-41C3-42A2-9AF0-C710743EA00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55F87C5E-B914-4EB4-9FEA-AC60731FD1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762442CA-0DD7-4CE1-8067-C18614D50F4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9A739CCB-943D-4406-AAE4-0F71BF30E32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29BB2779-612C-4748-AE63-F2A761B71B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279F9982-E0A6-4EC3-A128-9E1CF95ABF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7AB72053-C43C-4D45-8896-A01C0E54F79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6E63B457-D6BE-4322-BA41-28FA2B1C8EB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1A94B935-E5EF-4859-BC50-F024756A4C2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3F494192-95AF-4420-BAD9-E0831BF56E6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8F5834D5-223E-4ABA-B0A7-D8A79DC708C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9" name="【庁舎】&#10;有形固定資産減価償却率平均値テキスト">
          <a:extLst>
            <a:ext uri="{FF2B5EF4-FFF2-40B4-BE49-F238E27FC236}">
              <a16:creationId xmlns:a16="http://schemas.microsoft.com/office/drawing/2014/main" id="{18414E22-34FD-4CE1-B31C-59A03D8699E9}"/>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5FFFA129-24ED-4E45-A3D0-7FEF29B03F3C}"/>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1" name="フローチャート: 判断 470">
          <a:extLst>
            <a:ext uri="{FF2B5EF4-FFF2-40B4-BE49-F238E27FC236}">
              <a16:creationId xmlns:a16="http://schemas.microsoft.com/office/drawing/2014/main" id="{B4AEC1B3-EACC-413E-A001-8266FE9F64A8}"/>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2" name="フローチャート: 判断 471">
          <a:extLst>
            <a:ext uri="{FF2B5EF4-FFF2-40B4-BE49-F238E27FC236}">
              <a16:creationId xmlns:a16="http://schemas.microsoft.com/office/drawing/2014/main" id="{483FB6F3-7BE2-43A0-A445-AFFDED8451EE}"/>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3" name="フローチャート: 判断 472">
          <a:extLst>
            <a:ext uri="{FF2B5EF4-FFF2-40B4-BE49-F238E27FC236}">
              <a16:creationId xmlns:a16="http://schemas.microsoft.com/office/drawing/2014/main" id="{3240ADE4-C195-425D-9A8F-6A725408772B}"/>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4" name="フローチャート: 判断 473">
          <a:extLst>
            <a:ext uri="{FF2B5EF4-FFF2-40B4-BE49-F238E27FC236}">
              <a16:creationId xmlns:a16="http://schemas.microsoft.com/office/drawing/2014/main" id="{D43F3433-8B34-4AFE-9D33-0C31F06CDCE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0F79B7B-51F7-495E-8710-7A3D178961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BF221AA-0299-4F94-BD0A-252E7052B8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814B672-FB16-48E7-8AD4-443C87521D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67CCDED-C63F-491B-AC37-8B31E0A6B8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EDF917E-E703-4EEE-9D76-CBEAB4B185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480" name="楕円 479">
          <a:extLst>
            <a:ext uri="{FF2B5EF4-FFF2-40B4-BE49-F238E27FC236}">
              <a16:creationId xmlns:a16="http://schemas.microsoft.com/office/drawing/2014/main" id="{7445695E-6522-4655-AFF2-3E196B3725A4}"/>
            </a:ext>
          </a:extLst>
        </xdr:cNvPr>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40657</xdr:rowOff>
    </xdr:from>
    <xdr:ext cx="405111" cy="259045"/>
    <xdr:sp macro="" textlink="">
      <xdr:nvSpPr>
        <xdr:cNvPr id="481" name="【庁舎】&#10;有形固定資産減価償却率該当値テキスト">
          <a:extLst>
            <a:ext uri="{FF2B5EF4-FFF2-40B4-BE49-F238E27FC236}">
              <a16:creationId xmlns:a16="http://schemas.microsoft.com/office/drawing/2014/main" id="{A1C3F595-D0BD-46B1-B40D-9223D15A1951}"/>
            </a:ext>
          </a:extLst>
        </xdr:cNvPr>
        <xdr:cNvSpPr txBox="1"/>
      </xdr:nvSpPr>
      <xdr:spPr>
        <a:xfrm>
          <a:off x="16357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26670</xdr:rowOff>
    </xdr:from>
    <xdr:to>
      <xdr:col>81</xdr:col>
      <xdr:colOff>101600</xdr:colOff>
      <xdr:row>104</xdr:row>
      <xdr:rowOff>128270</xdr:rowOff>
    </xdr:to>
    <xdr:sp macro="" textlink="">
      <xdr:nvSpPr>
        <xdr:cNvPr id="482" name="楕円 481">
          <a:extLst>
            <a:ext uri="{FF2B5EF4-FFF2-40B4-BE49-F238E27FC236}">
              <a16:creationId xmlns:a16="http://schemas.microsoft.com/office/drawing/2014/main" id="{6A158C7A-A80B-47B1-9D6B-B7509E602F65}"/>
            </a:ext>
          </a:extLst>
        </xdr:cNvPr>
        <xdr:cNvSpPr/>
      </xdr:nvSpPr>
      <xdr:spPr>
        <a:xfrm>
          <a:off x="15430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77470</xdr:rowOff>
    </xdr:to>
    <xdr:cxnSp macro="">
      <xdr:nvCxnSpPr>
        <xdr:cNvPr id="483" name="直線コネクタ 482">
          <a:extLst>
            <a:ext uri="{FF2B5EF4-FFF2-40B4-BE49-F238E27FC236}">
              <a16:creationId xmlns:a16="http://schemas.microsoft.com/office/drawing/2014/main" id="{686F2970-4426-4854-9356-B8493B80FC5D}"/>
            </a:ext>
          </a:extLst>
        </xdr:cNvPr>
        <xdr:cNvCxnSpPr/>
      </xdr:nvCxnSpPr>
      <xdr:spPr>
        <a:xfrm flipV="1">
          <a:off x="15481300" y="178993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20320</xdr:rowOff>
    </xdr:from>
    <xdr:to>
      <xdr:col>76</xdr:col>
      <xdr:colOff>165100</xdr:colOff>
      <xdr:row>104</xdr:row>
      <xdr:rowOff>121920</xdr:rowOff>
    </xdr:to>
    <xdr:sp macro="" textlink="">
      <xdr:nvSpPr>
        <xdr:cNvPr id="484" name="楕円 483">
          <a:extLst>
            <a:ext uri="{FF2B5EF4-FFF2-40B4-BE49-F238E27FC236}">
              <a16:creationId xmlns:a16="http://schemas.microsoft.com/office/drawing/2014/main" id="{D8B1B5ED-6FCB-475B-8FB2-09F46DEB16EC}"/>
            </a:ext>
          </a:extLst>
        </xdr:cNvPr>
        <xdr:cNvSpPr/>
      </xdr:nvSpPr>
      <xdr:spPr>
        <a:xfrm>
          <a:off x="14541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71120</xdr:rowOff>
    </xdr:from>
    <xdr:to>
      <xdr:col>81</xdr:col>
      <xdr:colOff>50800</xdr:colOff>
      <xdr:row>104</xdr:row>
      <xdr:rowOff>77470</xdr:rowOff>
    </xdr:to>
    <xdr:cxnSp macro="">
      <xdr:nvCxnSpPr>
        <xdr:cNvPr id="485" name="直線コネクタ 484">
          <a:extLst>
            <a:ext uri="{FF2B5EF4-FFF2-40B4-BE49-F238E27FC236}">
              <a16:creationId xmlns:a16="http://schemas.microsoft.com/office/drawing/2014/main" id="{7DC83E2F-28D7-4E51-A8B6-D827FD8B3241}"/>
            </a:ext>
          </a:extLst>
        </xdr:cNvPr>
        <xdr:cNvCxnSpPr/>
      </xdr:nvCxnSpPr>
      <xdr:spPr>
        <a:xfrm>
          <a:off x="14592300" y="179019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486" name="楕円 485">
          <a:extLst>
            <a:ext uri="{FF2B5EF4-FFF2-40B4-BE49-F238E27FC236}">
              <a16:creationId xmlns:a16="http://schemas.microsoft.com/office/drawing/2014/main" id="{592CCB52-892F-4489-BB34-B7E72DED7947}"/>
            </a:ext>
          </a:extLst>
        </xdr:cNvPr>
        <xdr:cNvSpPr/>
      </xdr:nvSpPr>
      <xdr:spPr>
        <a:xfrm>
          <a:off x="1365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104</xdr:row>
      <xdr:rowOff>71120</xdr:rowOff>
    </xdr:to>
    <xdr:cxnSp macro="">
      <xdr:nvCxnSpPr>
        <xdr:cNvPr id="487" name="直線コネクタ 486">
          <a:extLst>
            <a:ext uri="{FF2B5EF4-FFF2-40B4-BE49-F238E27FC236}">
              <a16:creationId xmlns:a16="http://schemas.microsoft.com/office/drawing/2014/main" id="{A66C608F-5B1B-4DBD-A5CA-3D2D9216C53E}"/>
            </a:ext>
          </a:extLst>
        </xdr:cNvPr>
        <xdr:cNvCxnSpPr/>
      </xdr:nvCxnSpPr>
      <xdr:spPr>
        <a:xfrm>
          <a:off x="13703300" y="17548861"/>
          <a:ext cx="889000" cy="3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160020</xdr:rowOff>
    </xdr:from>
    <xdr:to>
      <xdr:col>67</xdr:col>
      <xdr:colOff>101600</xdr:colOff>
      <xdr:row>104</xdr:row>
      <xdr:rowOff>90170</xdr:rowOff>
    </xdr:to>
    <xdr:sp macro="" textlink="">
      <xdr:nvSpPr>
        <xdr:cNvPr id="488" name="楕円 487">
          <a:extLst>
            <a:ext uri="{FF2B5EF4-FFF2-40B4-BE49-F238E27FC236}">
              <a16:creationId xmlns:a16="http://schemas.microsoft.com/office/drawing/2014/main" id="{31EC10A9-30B9-4A8D-B13A-D57950F900DC}"/>
            </a:ext>
          </a:extLst>
        </xdr:cNvPr>
        <xdr:cNvSpPr/>
      </xdr:nvSpPr>
      <xdr:spPr>
        <a:xfrm>
          <a:off x="12763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60961</xdr:rowOff>
    </xdr:from>
    <xdr:to>
      <xdr:col>71</xdr:col>
      <xdr:colOff>177800</xdr:colOff>
      <xdr:row>104</xdr:row>
      <xdr:rowOff>39370</xdr:rowOff>
    </xdr:to>
    <xdr:cxnSp macro="">
      <xdr:nvCxnSpPr>
        <xdr:cNvPr id="489" name="直線コネクタ 488">
          <a:extLst>
            <a:ext uri="{FF2B5EF4-FFF2-40B4-BE49-F238E27FC236}">
              <a16:creationId xmlns:a16="http://schemas.microsoft.com/office/drawing/2014/main" id="{C6538DCF-021A-4E65-8BC9-FB8FB9B42E4B}"/>
            </a:ext>
          </a:extLst>
        </xdr:cNvPr>
        <xdr:cNvCxnSpPr/>
      </xdr:nvCxnSpPr>
      <xdr:spPr>
        <a:xfrm flipV="1">
          <a:off x="12814300" y="17548861"/>
          <a:ext cx="8890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0" name="n_1aveValue【庁舎】&#10;有形固定資産減価償却率">
          <a:extLst>
            <a:ext uri="{FF2B5EF4-FFF2-40B4-BE49-F238E27FC236}">
              <a16:creationId xmlns:a16="http://schemas.microsoft.com/office/drawing/2014/main" id="{D810B8F8-589F-4B51-85D9-59FA2D6CE381}"/>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491" name="n_2aveValue【庁舎】&#10;有形固定資産減価償却率">
          <a:extLst>
            <a:ext uri="{FF2B5EF4-FFF2-40B4-BE49-F238E27FC236}">
              <a16:creationId xmlns:a16="http://schemas.microsoft.com/office/drawing/2014/main" id="{1E8F6EAC-840E-4455-BDFB-28CB7A384B01}"/>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492" name="n_3aveValue【庁舎】&#10;有形固定資産減価償却率">
          <a:extLst>
            <a:ext uri="{FF2B5EF4-FFF2-40B4-BE49-F238E27FC236}">
              <a16:creationId xmlns:a16="http://schemas.microsoft.com/office/drawing/2014/main" id="{E43CCE09-F1F8-490E-B838-AC6820722F2F}"/>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493" name="n_4aveValue【庁舎】&#10;有形固定資産減価償却率">
          <a:extLst>
            <a:ext uri="{FF2B5EF4-FFF2-40B4-BE49-F238E27FC236}">
              <a16:creationId xmlns:a16="http://schemas.microsoft.com/office/drawing/2014/main" id="{DAFD2FBD-9F45-4D00-9571-F485448C447E}"/>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119397</xdr:rowOff>
    </xdr:from>
    <xdr:ext cx="405111" cy="259045"/>
    <xdr:sp macro="" textlink="">
      <xdr:nvSpPr>
        <xdr:cNvPr id="494" name="n_1mainValue【庁舎】&#10;有形固定資産減価償却率">
          <a:extLst>
            <a:ext uri="{FF2B5EF4-FFF2-40B4-BE49-F238E27FC236}">
              <a16:creationId xmlns:a16="http://schemas.microsoft.com/office/drawing/2014/main" id="{B5A255E0-A571-42BE-BE22-A74156266B4B}"/>
            </a:ext>
          </a:extLst>
        </xdr:cNvPr>
        <xdr:cNvSpPr txBox="1"/>
      </xdr:nvSpPr>
      <xdr:spPr>
        <a:xfrm>
          <a:off x="152660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138447</xdr:rowOff>
    </xdr:from>
    <xdr:ext cx="405111" cy="259045"/>
    <xdr:sp macro="" textlink="">
      <xdr:nvSpPr>
        <xdr:cNvPr id="495" name="n_2mainValue【庁舎】&#10;有形固定資産減価償却率">
          <a:extLst>
            <a:ext uri="{FF2B5EF4-FFF2-40B4-BE49-F238E27FC236}">
              <a16:creationId xmlns:a16="http://schemas.microsoft.com/office/drawing/2014/main" id="{2C9C4C97-29FD-4C2C-AE74-09A04191C44B}"/>
            </a:ext>
          </a:extLst>
        </xdr:cNvPr>
        <xdr:cNvSpPr txBox="1"/>
      </xdr:nvSpPr>
      <xdr:spPr>
        <a:xfrm>
          <a:off x="143897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128288</xdr:rowOff>
    </xdr:from>
    <xdr:ext cx="405111" cy="259045"/>
    <xdr:sp macro="" textlink="">
      <xdr:nvSpPr>
        <xdr:cNvPr id="496" name="n_3mainValue【庁舎】&#10;有形固定資産減価償却率">
          <a:extLst>
            <a:ext uri="{FF2B5EF4-FFF2-40B4-BE49-F238E27FC236}">
              <a16:creationId xmlns:a16="http://schemas.microsoft.com/office/drawing/2014/main" id="{93922929-7B43-44AC-9C77-81264E9CB84B}"/>
            </a:ext>
          </a:extLst>
        </xdr:cNvPr>
        <xdr:cNvSpPr txBox="1"/>
      </xdr:nvSpPr>
      <xdr:spPr>
        <a:xfrm>
          <a:off x="13500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497" name="n_4mainValue【庁舎】&#10;有形固定資産減価償却率">
          <a:extLst>
            <a:ext uri="{FF2B5EF4-FFF2-40B4-BE49-F238E27FC236}">
              <a16:creationId xmlns:a16="http://schemas.microsoft.com/office/drawing/2014/main" id="{5C7F34DB-515C-479D-8E71-C0A3605F42A6}"/>
            </a:ext>
          </a:extLst>
        </xdr:cNvPr>
        <xdr:cNvSpPr txBox="1"/>
      </xdr:nvSpPr>
      <xdr:spPr>
        <a:xfrm>
          <a:off x="12611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894485F3-3DD9-4C3C-A3AC-5CD762BF22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4F4EE235-0D63-4D14-A5AC-21E6F2BFC6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5E53851C-45FC-4969-8D71-117C30EE1EF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FEBA9831-980F-4662-B7EF-F46A8C7433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DFC26AAA-9AD7-460B-BC1F-6D914D97CE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462B90C-6847-4BA6-AF81-42DAFC6B75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C1C4F095-703C-4F24-A7BD-B4D7D60543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787EB047-2A44-45DA-A99D-077A0E4C91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F4D94539-0F6E-4E0D-9D49-37D57968B4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596BF685-B246-4F3B-8F29-E106AED7D3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09F5922F-EA88-4443-8ACD-C2F0D3E5D57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CFBA344A-CE2C-4B5D-A3FF-E5E01C4099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41F8768C-477B-4A19-A267-75D3949A15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42BEB15D-334E-4FE4-8C51-09C67274DD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9EA9A0CE-7224-451E-8054-169D13782E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C60D9023-8EFF-419B-A1BF-66EA3B9B22F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4B28D9FA-FB5B-4053-8F26-37174105A05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52270D31-1A19-4B27-AAA2-9BCA9293203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F00A66E9-3BB7-4D53-BAF7-AC499AA2BD9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56229571-4354-45BE-AA7B-47005CCD632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24AADF94-5D55-4EDE-99FF-D977B902EE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D450C2BF-6986-401F-A746-11C3559B91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71386172-5331-4370-BC3C-D611CDC126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1" name="直線コネクタ 520">
          <a:extLst>
            <a:ext uri="{FF2B5EF4-FFF2-40B4-BE49-F238E27FC236}">
              <a16:creationId xmlns:a16="http://schemas.microsoft.com/office/drawing/2014/main" id="{1CAAE20B-BCF7-465E-B030-E284015E7AF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2" name="【庁舎】&#10;一人当たり面積最小値テキスト">
          <a:extLst>
            <a:ext uri="{FF2B5EF4-FFF2-40B4-BE49-F238E27FC236}">
              <a16:creationId xmlns:a16="http://schemas.microsoft.com/office/drawing/2014/main" id="{784A2DF7-79D4-42FC-BE97-D7C093A34FCF}"/>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3" name="直線コネクタ 522">
          <a:extLst>
            <a:ext uri="{FF2B5EF4-FFF2-40B4-BE49-F238E27FC236}">
              <a16:creationId xmlns:a16="http://schemas.microsoft.com/office/drawing/2014/main" id="{630DC67F-26A9-4C0A-9B7F-522C7B02456A}"/>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4" name="【庁舎】&#10;一人当たり面積最大値テキスト">
          <a:extLst>
            <a:ext uri="{FF2B5EF4-FFF2-40B4-BE49-F238E27FC236}">
              <a16:creationId xmlns:a16="http://schemas.microsoft.com/office/drawing/2014/main" id="{91E79AEB-B3C0-4DE7-B14C-5CF8707F62B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5" name="直線コネクタ 524">
          <a:extLst>
            <a:ext uri="{FF2B5EF4-FFF2-40B4-BE49-F238E27FC236}">
              <a16:creationId xmlns:a16="http://schemas.microsoft.com/office/drawing/2014/main" id="{16D90DBD-674D-4240-AB5D-49529B9D5F62}"/>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26" name="【庁舎】&#10;一人当たり面積平均値テキスト">
          <a:extLst>
            <a:ext uri="{FF2B5EF4-FFF2-40B4-BE49-F238E27FC236}">
              <a16:creationId xmlns:a16="http://schemas.microsoft.com/office/drawing/2014/main" id="{5FC77CBE-7EF9-4E95-91E7-8AA635DF7ABE}"/>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7" name="フローチャート: 判断 526">
          <a:extLst>
            <a:ext uri="{FF2B5EF4-FFF2-40B4-BE49-F238E27FC236}">
              <a16:creationId xmlns:a16="http://schemas.microsoft.com/office/drawing/2014/main" id="{F3C4655A-9E55-4ACF-AFF5-9F22489BC999}"/>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8" name="フローチャート: 判断 527">
          <a:extLst>
            <a:ext uri="{FF2B5EF4-FFF2-40B4-BE49-F238E27FC236}">
              <a16:creationId xmlns:a16="http://schemas.microsoft.com/office/drawing/2014/main" id="{C14A7657-52F8-467A-857B-6D61FF9FD964}"/>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9" name="フローチャート: 判断 528">
          <a:extLst>
            <a:ext uri="{FF2B5EF4-FFF2-40B4-BE49-F238E27FC236}">
              <a16:creationId xmlns:a16="http://schemas.microsoft.com/office/drawing/2014/main" id="{D1E79DD4-5F92-4D30-A9CC-28078DF4F62B}"/>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0" name="フローチャート: 判断 529">
          <a:extLst>
            <a:ext uri="{FF2B5EF4-FFF2-40B4-BE49-F238E27FC236}">
              <a16:creationId xmlns:a16="http://schemas.microsoft.com/office/drawing/2014/main" id="{1D2B9E8D-8BE7-4007-A8DB-D410592DDA5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1" name="フローチャート: 判断 530">
          <a:extLst>
            <a:ext uri="{FF2B5EF4-FFF2-40B4-BE49-F238E27FC236}">
              <a16:creationId xmlns:a16="http://schemas.microsoft.com/office/drawing/2014/main" id="{EC53D17C-893D-419C-9DD1-D2D9A6A1845B}"/>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F6C0C031-5F21-4F53-9C6B-3411BED54A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D9276EE9-D491-4043-AF46-C8368FEE5B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501550E3-8BE7-4637-9066-3B8F73F62F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1913B6B6-DED8-4C1F-958D-2160C34973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627CA378-8E34-4BEB-ADFA-4D32035DF9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116839</xdr:rowOff>
    </xdr:from>
    <xdr:to>
      <xdr:col>116</xdr:col>
      <xdr:colOff>114300</xdr:colOff>
      <xdr:row>103</xdr:row>
      <xdr:rowOff>46989</xdr:rowOff>
    </xdr:to>
    <xdr:sp macro="" textlink="">
      <xdr:nvSpPr>
        <xdr:cNvPr id="537" name="楕円 536">
          <a:extLst>
            <a:ext uri="{FF2B5EF4-FFF2-40B4-BE49-F238E27FC236}">
              <a16:creationId xmlns:a16="http://schemas.microsoft.com/office/drawing/2014/main" id="{74016B49-2CC5-4CBD-96C0-FD46919E44F1}"/>
            </a:ext>
          </a:extLst>
        </xdr:cNvPr>
        <xdr:cNvSpPr/>
      </xdr:nvSpPr>
      <xdr:spPr>
        <a:xfrm>
          <a:off x="22110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139716</xdr:rowOff>
    </xdr:from>
    <xdr:ext cx="469744" cy="259045"/>
    <xdr:sp macro="" textlink="">
      <xdr:nvSpPr>
        <xdr:cNvPr id="538" name="【庁舎】&#10;一人当たり面積該当値テキスト">
          <a:extLst>
            <a:ext uri="{FF2B5EF4-FFF2-40B4-BE49-F238E27FC236}">
              <a16:creationId xmlns:a16="http://schemas.microsoft.com/office/drawing/2014/main" id="{36CEBF74-5EF7-4EEF-83FE-DD2533139CE5}"/>
            </a:ext>
          </a:extLst>
        </xdr:cNvPr>
        <xdr:cNvSpPr txBox="1"/>
      </xdr:nvSpPr>
      <xdr:spPr>
        <a:xfrm>
          <a:off x="221996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114936</xdr:rowOff>
    </xdr:from>
    <xdr:to>
      <xdr:col>112</xdr:col>
      <xdr:colOff>38100</xdr:colOff>
      <xdr:row>103</xdr:row>
      <xdr:rowOff>45086</xdr:rowOff>
    </xdr:to>
    <xdr:sp macro="" textlink="">
      <xdr:nvSpPr>
        <xdr:cNvPr id="539" name="楕円 538">
          <a:extLst>
            <a:ext uri="{FF2B5EF4-FFF2-40B4-BE49-F238E27FC236}">
              <a16:creationId xmlns:a16="http://schemas.microsoft.com/office/drawing/2014/main" id="{7862594B-40C9-4196-8A8F-E8DBB253FEBA}"/>
            </a:ext>
          </a:extLst>
        </xdr:cNvPr>
        <xdr:cNvSpPr/>
      </xdr:nvSpPr>
      <xdr:spPr>
        <a:xfrm>
          <a:off x="21272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165736</xdr:rowOff>
    </xdr:from>
    <xdr:to>
      <xdr:col>116</xdr:col>
      <xdr:colOff>63500</xdr:colOff>
      <xdr:row>102</xdr:row>
      <xdr:rowOff>167639</xdr:rowOff>
    </xdr:to>
    <xdr:cxnSp macro="">
      <xdr:nvCxnSpPr>
        <xdr:cNvPr id="540" name="直線コネクタ 539">
          <a:extLst>
            <a:ext uri="{FF2B5EF4-FFF2-40B4-BE49-F238E27FC236}">
              <a16:creationId xmlns:a16="http://schemas.microsoft.com/office/drawing/2014/main" id="{8E41F389-A626-443F-862F-832D0E6D3019}"/>
            </a:ext>
          </a:extLst>
        </xdr:cNvPr>
        <xdr:cNvCxnSpPr/>
      </xdr:nvCxnSpPr>
      <xdr:spPr>
        <a:xfrm>
          <a:off x="21323300" y="176536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105411</xdr:rowOff>
    </xdr:from>
    <xdr:to>
      <xdr:col>107</xdr:col>
      <xdr:colOff>101600</xdr:colOff>
      <xdr:row>103</xdr:row>
      <xdr:rowOff>35561</xdr:rowOff>
    </xdr:to>
    <xdr:sp macro="" textlink="">
      <xdr:nvSpPr>
        <xdr:cNvPr id="541" name="楕円 540">
          <a:extLst>
            <a:ext uri="{FF2B5EF4-FFF2-40B4-BE49-F238E27FC236}">
              <a16:creationId xmlns:a16="http://schemas.microsoft.com/office/drawing/2014/main" id="{FF7CD0FF-38CC-40FD-AB2E-F0264C7181EC}"/>
            </a:ext>
          </a:extLst>
        </xdr:cNvPr>
        <xdr:cNvSpPr/>
      </xdr:nvSpPr>
      <xdr:spPr>
        <a:xfrm>
          <a:off x="20383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156211</xdr:rowOff>
    </xdr:from>
    <xdr:to>
      <xdr:col>111</xdr:col>
      <xdr:colOff>177800</xdr:colOff>
      <xdr:row>102</xdr:row>
      <xdr:rowOff>165736</xdr:rowOff>
    </xdr:to>
    <xdr:cxnSp macro="">
      <xdr:nvCxnSpPr>
        <xdr:cNvPr id="542" name="直線コネクタ 541">
          <a:extLst>
            <a:ext uri="{FF2B5EF4-FFF2-40B4-BE49-F238E27FC236}">
              <a16:creationId xmlns:a16="http://schemas.microsoft.com/office/drawing/2014/main" id="{A901A9B5-8113-48CB-B384-15BE871C8395}"/>
            </a:ext>
          </a:extLst>
        </xdr:cNvPr>
        <xdr:cNvCxnSpPr/>
      </xdr:nvCxnSpPr>
      <xdr:spPr>
        <a:xfrm>
          <a:off x="20434300" y="176441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65405</xdr:rowOff>
    </xdr:from>
    <xdr:to>
      <xdr:col>102</xdr:col>
      <xdr:colOff>165100</xdr:colOff>
      <xdr:row>102</xdr:row>
      <xdr:rowOff>167005</xdr:rowOff>
    </xdr:to>
    <xdr:sp macro="" textlink="">
      <xdr:nvSpPr>
        <xdr:cNvPr id="543" name="楕円 542">
          <a:extLst>
            <a:ext uri="{FF2B5EF4-FFF2-40B4-BE49-F238E27FC236}">
              <a16:creationId xmlns:a16="http://schemas.microsoft.com/office/drawing/2014/main" id="{B69E34B4-6215-4659-B8D5-9EAEF7867DFC}"/>
            </a:ext>
          </a:extLst>
        </xdr:cNvPr>
        <xdr:cNvSpPr/>
      </xdr:nvSpPr>
      <xdr:spPr>
        <a:xfrm>
          <a:off x="19494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116205</xdr:rowOff>
    </xdr:from>
    <xdr:to>
      <xdr:col>107</xdr:col>
      <xdr:colOff>50800</xdr:colOff>
      <xdr:row>102</xdr:row>
      <xdr:rowOff>156211</xdr:rowOff>
    </xdr:to>
    <xdr:cxnSp macro="">
      <xdr:nvCxnSpPr>
        <xdr:cNvPr id="544" name="直線コネクタ 543">
          <a:extLst>
            <a:ext uri="{FF2B5EF4-FFF2-40B4-BE49-F238E27FC236}">
              <a16:creationId xmlns:a16="http://schemas.microsoft.com/office/drawing/2014/main" id="{C05BB46B-CDEF-4BC8-99FF-3D87C1F675C9}"/>
            </a:ext>
          </a:extLst>
        </xdr:cNvPr>
        <xdr:cNvCxnSpPr/>
      </xdr:nvCxnSpPr>
      <xdr:spPr>
        <a:xfrm>
          <a:off x="19545300" y="17604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49785</xdr:rowOff>
    </xdr:from>
    <xdr:to>
      <xdr:col>98</xdr:col>
      <xdr:colOff>38100</xdr:colOff>
      <xdr:row>102</xdr:row>
      <xdr:rowOff>151385</xdr:rowOff>
    </xdr:to>
    <xdr:sp macro="" textlink="">
      <xdr:nvSpPr>
        <xdr:cNvPr id="545" name="楕円 544">
          <a:extLst>
            <a:ext uri="{FF2B5EF4-FFF2-40B4-BE49-F238E27FC236}">
              <a16:creationId xmlns:a16="http://schemas.microsoft.com/office/drawing/2014/main" id="{9F1B2003-CF79-4062-BA54-67BED986C811}"/>
            </a:ext>
          </a:extLst>
        </xdr:cNvPr>
        <xdr:cNvSpPr/>
      </xdr:nvSpPr>
      <xdr:spPr>
        <a:xfrm>
          <a:off x="18605500" y="17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100585</xdr:rowOff>
    </xdr:from>
    <xdr:to>
      <xdr:col>102</xdr:col>
      <xdr:colOff>114300</xdr:colOff>
      <xdr:row>102</xdr:row>
      <xdr:rowOff>116205</xdr:rowOff>
    </xdr:to>
    <xdr:cxnSp macro="">
      <xdr:nvCxnSpPr>
        <xdr:cNvPr id="546" name="直線コネクタ 545">
          <a:extLst>
            <a:ext uri="{FF2B5EF4-FFF2-40B4-BE49-F238E27FC236}">
              <a16:creationId xmlns:a16="http://schemas.microsoft.com/office/drawing/2014/main" id="{B54CDE4D-3961-4721-99FC-D6478D01D5B3}"/>
            </a:ext>
          </a:extLst>
        </xdr:cNvPr>
        <xdr:cNvCxnSpPr/>
      </xdr:nvCxnSpPr>
      <xdr:spPr>
        <a:xfrm>
          <a:off x="18656300" y="1758848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47" name="n_1aveValue【庁舎】&#10;一人当たり面積">
          <a:extLst>
            <a:ext uri="{FF2B5EF4-FFF2-40B4-BE49-F238E27FC236}">
              <a16:creationId xmlns:a16="http://schemas.microsoft.com/office/drawing/2014/main" id="{8B3609C9-6526-44F5-9717-BCEAFE498E3E}"/>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48" name="n_2aveValue【庁舎】&#10;一人当たり面積">
          <a:extLst>
            <a:ext uri="{FF2B5EF4-FFF2-40B4-BE49-F238E27FC236}">
              <a16:creationId xmlns:a16="http://schemas.microsoft.com/office/drawing/2014/main" id="{31C4C9D8-3AFF-4D78-B6F7-CE40AECC2668}"/>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549" name="n_3aveValue【庁舎】&#10;一人当たり面積">
          <a:extLst>
            <a:ext uri="{FF2B5EF4-FFF2-40B4-BE49-F238E27FC236}">
              <a16:creationId xmlns:a16="http://schemas.microsoft.com/office/drawing/2014/main" id="{C6DA4792-B7A8-4FEB-90FB-385FC90979C1}"/>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550" name="n_4aveValue【庁舎】&#10;一人当たり面積">
          <a:extLst>
            <a:ext uri="{FF2B5EF4-FFF2-40B4-BE49-F238E27FC236}">
              <a16:creationId xmlns:a16="http://schemas.microsoft.com/office/drawing/2014/main" id="{B7A22C58-C5EA-437D-88A5-D37884E63A93}"/>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61613</xdr:rowOff>
    </xdr:from>
    <xdr:ext cx="469744" cy="259045"/>
    <xdr:sp macro="" textlink="">
      <xdr:nvSpPr>
        <xdr:cNvPr id="551" name="n_1mainValue【庁舎】&#10;一人当たり面積">
          <a:extLst>
            <a:ext uri="{FF2B5EF4-FFF2-40B4-BE49-F238E27FC236}">
              <a16:creationId xmlns:a16="http://schemas.microsoft.com/office/drawing/2014/main" id="{9E627A33-FCC3-4E65-9C62-2BA3423ED84D}"/>
            </a:ext>
          </a:extLst>
        </xdr:cNvPr>
        <xdr:cNvSpPr txBox="1"/>
      </xdr:nvSpPr>
      <xdr:spPr>
        <a:xfrm>
          <a:off x="21075727" y="1737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52088</xdr:rowOff>
    </xdr:from>
    <xdr:ext cx="469744" cy="259045"/>
    <xdr:sp macro="" textlink="">
      <xdr:nvSpPr>
        <xdr:cNvPr id="552" name="n_2mainValue【庁舎】&#10;一人当たり面積">
          <a:extLst>
            <a:ext uri="{FF2B5EF4-FFF2-40B4-BE49-F238E27FC236}">
              <a16:creationId xmlns:a16="http://schemas.microsoft.com/office/drawing/2014/main" id="{620C8751-6231-4B4C-8704-1080F0AC4648}"/>
            </a:ext>
          </a:extLst>
        </xdr:cNvPr>
        <xdr:cNvSpPr txBox="1"/>
      </xdr:nvSpPr>
      <xdr:spPr>
        <a:xfrm>
          <a:off x="20199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12082</xdr:rowOff>
    </xdr:from>
    <xdr:ext cx="469744" cy="259045"/>
    <xdr:sp macro="" textlink="">
      <xdr:nvSpPr>
        <xdr:cNvPr id="553" name="n_3mainValue【庁舎】&#10;一人当たり面積">
          <a:extLst>
            <a:ext uri="{FF2B5EF4-FFF2-40B4-BE49-F238E27FC236}">
              <a16:creationId xmlns:a16="http://schemas.microsoft.com/office/drawing/2014/main" id="{16475934-0D68-4DA8-80FE-C3E6B6504C93}"/>
            </a:ext>
          </a:extLst>
        </xdr:cNvPr>
        <xdr:cNvSpPr txBox="1"/>
      </xdr:nvSpPr>
      <xdr:spPr>
        <a:xfrm>
          <a:off x="19310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167912</xdr:rowOff>
    </xdr:from>
    <xdr:ext cx="469744" cy="259045"/>
    <xdr:sp macro="" textlink="">
      <xdr:nvSpPr>
        <xdr:cNvPr id="554" name="n_4mainValue【庁舎】&#10;一人当たり面積">
          <a:extLst>
            <a:ext uri="{FF2B5EF4-FFF2-40B4-BE49-F238E27FC236}">
              <a16:creationId xmlns:a16="http://schemas.microsoft.com/office/drawing/2014/main" id="{872BD700-D486-4FD9-99DB-E452EF3290BE}"/>
            </a:ext>
          </a:extLst>
        </xdr:cNvPr>
        <xdr:cNvSpPr txBox="1"/>
      </xdr:nvSpPr>
      <xdr:spPr>
        <a:xfrm>
          <a:off x="18421427" y="1731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67BD3C72-C74E-44CE-B448-C9634753D7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4DC0927A-3EC9-4073-B03B-A7C67B2F0B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52DD89B8-773E-49CE-AD66-814407F921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体育館・プール及び庁舎の一人当たりの有形固定資産額・面積については、類似団体の中でも人口が少ないため、平均と大きくかけ離れている。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また、体育館・プールの有形固定資産減価償却率は、平均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年に体育館を更新したことから類似団体と比較して△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離島という厳しい地理的条件下において、少子高齢化（高齢化率は令和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％）の影響を受け、後継者不足等による産業の衰退により財政基盤は脆弱化しており、類似団体平均値を下回っている。</a:t>
          </a:r>
          <a:endParaRPr lang="ja-JP" altLang="ja-JP" sz="1400">
            <a:effectLst/>
          </a:endParaRPr>
        </a:p>
        <a:p>
          <a:r>
            <a:rPr kumimoji="1" lang="ja-JP" altLang="ja-JP" sz="1100">
              <a:solidFill>
                <a:schemeClr val="dk1"/>
              </a:solidFill>
              <a:effectLst/>
              <a:latin typeface="+mn-lt"/>
              <a:ea typeface="+mn-ea"/>
              <a:cs typeface="+mn-cs"/>
            </a:rPr>
            <a:t>　その中において、村税等は高い</a:t>
          </a:r>
          <a:r>
            <a:rPr kumimoji="1" lang="ja-JP" altLang="ja-JP" sz="1100" b="0">
              <a:solidFill>
                <a:schemeClr val="dk1"/>
              </a:solidFill>
              <a:effectLst/>
              <a:latin typeface="+mn-lt"/>
              <a:ea typeface="+mn-ea"/>
              <a:cs typeface="+mn-cs"/>
            </a:rPr>
            <a:t>徴収率を堅持しており、自主財源の確保に努めているところである。</a:t>
          </a:r>
          <a:endParaRPr lang="ja-JP" altLang="ja-JP" sz="1400" b="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39612</xdr:rowOff>
    </xdr:from>
    <xdr:to>
      <xdr:col>23</xdr:col>
      <xdr:colOff>133350</xdr:colOff>
      <xdr:row>45</xdr:row>
      <xdr:rowOff>39612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54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39612</xdr:rowOff>
    </xdr:from>
    <xdr:to>
      <xdr:col>19</xdr:col>
      <xdr:colOff>133350</xdr:colOff>
      <xdr:row>45</xdr:row>
      <xdr:rowOff>39612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39612</xdr:rowOff>
    </xdr:from>
    <xdr:to>
      <xdr:col>15</xdr:col>
      <xdr:colOff>82550</xdr:colOff>
      <xdr:row>45</xdr:row>
      <xdr:rowOff>39612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39612</xdr:rowOff>
    </xdr:from>
    <xdr:to>
      <xdr:col>11</xdr:col>
      <xdr:colOff>31750</xdr:colOff>
      <xdr:row>45</xdr:row>
      <xdr:rowOff>39612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160262</xdr:rowOff>
    </xdr:from>
    <xdr:to>
      <xdr:col>23</xdr:col>
      <xdr:colOff>184150</xdr:colOff>
      <xdr:row>45</xdr:row>
      <xdr:rowOff>90412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56139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9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160262</xdr:rowOff>
    </xdr:from>
    <xdr:to>
      <xdr:col>19</xdr:col>
      <xdr:colOff>184150</xdr:colOff>
      <xdr:row>45</xdr:row>
      <xdr:rowOff>90412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75189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160262</xdr:rowOff>
    </xdr:from>
    <xdr:to>
      <xdr:col>15</xdr:col>
      <xdr:colOff>133350</xdr:colOff>
      <xdr:row>45</xdr:row>
      <xdr:rowOff>90412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75189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160262</xdr:rowOff>
    </xdr:from>
    <xdr:to>
      <xdr:col>11</xdr:col>
      <xdr:colOff>82550</xdr:colOff>
      <xdr:row>45</xdr:row>
      <xdr:rowOff>90412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75189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160262</xdr:rowOff>
    </xdr:from>
    <xdr:to>
      <xdr:col>7</xdr:col>
      <xdr:colOff>31750</xdr:colOff>
      <xdr:row>45</xdr:row>
      <xdr:rowOff>90412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75189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年度においては、経常一般財源収入は地方</a:t>
          </a:r>
          <a:r>
            <a:rPr kumimoji="1" lang="ja-JP" altLang="en-US" sz="1100">
              <a:solidFill>
                <a:schemeClr val="dk1"/>
              </a:solidFill>
              <a:effectLst/>
              <a:latin typeface="+mn-lt"/>
              <a:ea typeface="+mn-ea"/>
              <a:cs typeface="+mn-cs"/>
            </a:rPr>
            <a:t>消費税公費金</a:t>
          </a:r>
          <a:r>
            <a:rPr kumimoji="1" lang="ja-JP" altLang="ja-JP" sz="1100">
              <a:solidFill>
                <a:schemeClr val="dk1"/>
              </a:solidFill>
              <a:effectLst/>
              <a:latin typeface="+mn-lt"/>
              <a:ea typeface="+mn-ea"/>
              <a:cs typeface="+mn-cs"/>
            </a:rPr>
            <a:t>税及び地方交付税が増となった。歳出一般財源は公債費償還金が高い割合を占め、</a:t>
          </a:r>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百万円の増となっている。</a:t>
          </a:r>
          <a:r>
            <a:rPr kumimoji="1" lang="ja-JP" altLang="ja-JP" sz="1100">
              <a:solidFill>
                <a:schemeClr val="dk1"/>
              </a:solidFill>
              <a:effectLst/>
              <a:latin typeface="+mn-lt"/>
              <a:ea typeface="+mn-ea"/>
              <a:cs typeface="+mn-cs"/>
            </a:rPr>
            <a:t>加えて人件費等が前年度から増となっているため、全体としてみると経常収支比率は前年度比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％の増であった。</a:t>
          </a:r>
          <a:endParaRPr lang="ja-JP" altLang="ja-JP" sz="1400">
            <a:effectLst/>
          </a:endParaRPr>
        </a:p>
        <a:p>
          <a:r>
            <a:rPr kumimoji="1" lang="ja-JP" altLang="ja-JP" sz="1100">
              <a:solidFill>
                <a:schemeClr val="dk1"/>
              </a:solidFill>
              <a:effectLst/>
              <a:latin typeface="+mn-lt"/>
              <a:ea typeface="+mn-ea"/>
              <a:cs typeface="+mn-cs"/>
            </a:rPr>
            <a:t>　今後においては、公債費の増により硬直化が見込まれるが、引き続き村税等の徴収率を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％に近づけることで自主財源の確保に努め、人件費や物件費の抑制、村債の借入額抑制や公債費の繰上償還を実施し、比率の改善に努める。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43724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1190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66947</xdr:rowOff>
    </xdr:from>
    <xdr:to>
      <xdr:col>19</xdr:col>
      <xdr:colOff>133350</xdr:colOff>
      <xdr:row>64</xdr:row>
      <xdr:rowOff>146231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3974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161653</xdr:rowOff>
    </xdr:from>
    <xdr:to>
      <xdr:col>15</xdr:col>
      <xdr:colOff>82550</xdr:colOff>
      <xdr:row>64</xdr:row>
      <xdr:rowOff>66947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9155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161653</xdr:rowOff>
    </xdr:from>
    <xdr:to>
      <xdr:col>11</xdr:col>
      <xdr:colOff>31750</xdr:colOff>
      <xdr:row>64</xdr:row>
      <xdr:rowOff>125549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91553"/>
          <a:ext cx="889000" cy="3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164374</xdr:rowOff>
    </xdr:from>
    <xdr:to>
      <xdr:col>23</xdr:col>
      <xdr:colOff>184150</xdr:colOff>
      <xdr:row>65</xdr:row>
      <xdr:rowOff>94524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136451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110853</xdr:rowOff>
    </xdr:from>
    <xdr:to>
      <xdr:col>11</xdr:col>
      <xdr:colOff>82550</xdr:colOff>
      <xdr:row>63</xdr:row>
      <xdr:rowOff>41003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25780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74749</xdr:rowOff>
    </xdr:from>
    <xdr:to>
      <xdr:col>7</xdr:col>
      <xdr:colOff>31750</xdr:colOff>
      <xdr:row>65</xdr:row>
      <xdr:rowOff>4899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161126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類似団体の平均を大きく上回っているのは、自治体の規模が極めて小さく、離島の僻地であり民間委託の受け皿もなく、行政コストが増大していることが主な要因と考えられる。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コスト抑制のため、村道をはじめとする公共施設の維持補修や道路除雪等も職員自ら行っている。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指定管理制度による民間委託については、前段の理由により困難な状況であるが、その可能性については様々な角度から検討し、一層のコスト削減に努める。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92379</xdr:rowOff>
    </xdr:from>
    <xdr:to>
      <xdr:col>23</xdr:col>
      <xdr:colOff>133350</xdr:colOff>
      <xdr:row>85</xdr:row>
      <xdr:rowOff>136913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665629"/>
          <a:ext cx="838200" cy="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92379</xdr:rowOff>
    </xdr:from>
    <xdr:to>
      <xdr:col>19</xdr:col>
      <xdr:colOff>133350</xdr:colOff>
      <xdr:row>85</xdr:row>
      <xdr:rowOff>152333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665629"/>
          <a:ext cx="8890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90951</xdr:rowOff>
    </xdr:from>
    <xdr:to>
      <xdr:col>15</xdr:col>
      <xdr:colOff>82550</xdr:colOff>
      <xdr:row>85</xdr:row>
      <xdr:rowOff>152333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492751"/>
          <a:ext cx="889000" cy="2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90951</xdr:rowOff>
    </xdr:from>
    <xdr:to>
      <xdr:col>11</xdr:col>
      <xdr:colOff>31750</xdr:colOff>
      <xdr:row>84</xdr:row>
      <xdr:rowOff>121176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492751"/>
          <a:ext cx="889000" cy="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86113</xdr:rowOff>
    </xdr:from>
    <xdr:to>
      <xdr:col>23</xdr:col>
      <xdr:colOff>184150</xdr:colOff>
      <xdr:row>86</xdr:row>
      <xdr:rowOff>16263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58190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63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41579</xdr:rowOff>
    </xdr:from>
    <xdr:to>
      <xdr:col>19</xdr:col>
      <xdr:colOff>184150</xdr:colOff>
      <xdr:row>85</xdr:row>
      <xdr:rowOff>143179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6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127956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70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101533</xdr:rowOff>
    </xdr:from>
    <xdr:to>
      <xdr:col>15</xdr:col>
      <xdr:colOff>133350</xdr:colOff>
      <xdr:row>86</xdr:row>
      <xdr:rowOff>31683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6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16460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7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40151</xdr:rowOff>
    </xdr:from>
    <xdr:to>
      <xdr:col>11</xdr:col>
      <xdr:colOff>82550</xdr:colOff>
      <xdr:row>84</xdr:row>
      <xdr:rowOff>141751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4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126528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52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70376</xdr:rowOff>
    </xdr:from>
    <xdr:to>
      <xdr:col>7</xdr:col>
      <xdr:colOff>31750</xdr:colOff>
      <xdr:row>85</xdr:row>
      <xdr:rowOff>526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156753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5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過去、一般職員の給与カットは平成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年度まで行っていたが、現在給与カットは行っておらず、国の水準に近い数値となっている。</a:t>
          </a:r>
          <a:endParaRPr lang="ja-JP" altLang="ja-JP" sz="1400">
            <a:effectLst/>
          </a:endParaRPr>
        </a:p>
        <a:p>
          <a:r>
            <a:rPr kumimoji="1" lang="ja-JP" altLang="ja-JP" sz="1100">
              <a:solidFill>
                <a:schemeClr val="dk1"/>
              </a:solidFill>
              <a:effectLst/>
              <a:latin typeface="+mn-lt"/>
              <a:ea typeface="+mn-ea"/>
              <a:cs typeface="+mn-cs"/>
            </a:rPr>
            <a:t>　引き続き、職員給与の適正化に努めたい。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88</xdr:row>
      <xdr:rowOff>114618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69502"/>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114618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2727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152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141288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1521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63818</xdr:rowOff>
    </xdr:from>
    <xdr:to>
      <xdr:col>77</xdr:col>
      <xdr:colOff>95250</xdr:colOff>
      <xdr:row>88</xdr:row>
      <xdr:rowOff>165418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3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基準人数に満たない人口（令和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年末で</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名）であり、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村の自治体である本村にとって民間委託が困難な状況の中、診療所、公営保育所の運営等は、直営において行政サービスを堅持している。</a:t>
          </a:r>
          <a:endParaRPr lang="ja-JP" altLang="ja-JP" sz="1400">
            <a:effectLst/>
          </a:endParaRPr>
        </a:p>
        <a:p>
          <a:r>
            <a:rPr kumimoji="1" lang="ja-JP" altLang="ja-JP" sz="1100">
              <a:solidFill>
                <a:schemeClr val="dk1"/>
              </a:solidFill>
              <a:effectLst/>
              <a:latin typeface="+mn-lt"/>
              <a:ea typeface="+mn-ea"/>
              <a:cs typeface="+mn-cs"/>
            </a:rPr>
            <a:t>　なお、現状において定員管理上の職員数は保たれているものの、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名の職員が複数の業務を兼任している状況であり、引き続き適正な定員管理に努める。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50826</xdr:rowOff>
    </xdr:from>
    <xdr:to>
      <xdr:col>81</xdr:col>
      <xdr:colOff>44450</xdr:colOff>
      <xdr:row>65</xdr:row>
      <xdr:rowOff>86538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95076"/>
          <a:ext cx="8382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50826</xdr:rowOff>
    </xdr:from>
    <xdr:to>
      <xdr:col>77</xdr:col>
      <xdr:colOff>44450</xdr:colOff>
      <xdr:row>65</xdr:row>
      <xdr:rowOff>61443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195076"/>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61443</xdr:rowOff>
    </xdr:from>
    <xdr:to>
      <xdr:col>72</xdr:col>
      <xdr:colOff>203200</xdr:colOff>
      <xdr:row>65</xdr:row>
      <xdr:rowOff>145174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205693"/>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123457</xdr:rowOff>
    </xdr:from>
    <xdr:to>
      <xdr:col>68</xdr:col>
      <xdr:colOff>152400</xdr:colOff>
      <xdr:row>65</xdr:row>
      <xdr:rowOff>145174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26770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35738</xdr:rowOff>
    </xdr:from>
    <xdr:to>
      <xdr:col>81</xdr:col>
      <xdr:colOff>95250</xdr:colOff>
      <xdr:row>65</xdr:row>
      <xdr:rowOff>137338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7815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5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xdr:rowOff>
    </xdr:from>
    <xdr:to>
      <xdr:col>77</xdr:col>
      <xdr:colOff>95250</xdr:colOff>
      <xdr:row>65</xdr:row>
      <xdr:rowOff>101626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86403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3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10643</xdr:rowOff>
    </xdr:from>
    <xdr:to>
      <xdr:col>73</xdr:col>
      <xdr:colOff>44450</xdr:colOff>
      <xdr:row>65</xdr:row>
      <xdr:rowOff>112243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1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97020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24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94374</xdr:rowOff>
    </xdr:from>
    <xdr:to>
      <xdr:col>68</xdr:col>
      <xdr:colOff>203200</xdr:colOff>
      <xdr:row>66</xdr:row>
      <xdr:rowOff>24524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32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72657</xdr:rowOff>
    </xdr:from>
    <xdr:to>
      <xdr:col>64</xdr:col>
      <xdr:colOff>152400</xdr:colOff>
      <xdr:row>66</xdr:row>
      <xdr:rowOff>2807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2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159034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3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年度で償還が終了した平成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年度辺地対策事業債及び平成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年度過疎対策事業債と、新規に借入した令和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年度辺地対策事業債及び令和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年度過疎対策事業債との差により、前年度比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ポイントの減となっている。</a:t>
          </a:r>
          <a:endParaRPr lang="ja-JP" altLang="ja-JP" sz="1400">
            <a:effectLst/>
          </a:endParaRPr>
        </a:p>
        <a:p>
          <a:r>
            <a:rPr kumimoji="1" lang="ja-JP" altLang="ja-JP" sz="1100">
              <a:solidFill>
                <a:schemeClr val="dk1"/>
              </a:solidFill>
              <a:effectLst/>
              <a:latin typeface="+mn-lt"/>
              <a:ea typeface="+mn-ea"/>
              <a:cs typeface="+mn-cs"/>
            </a:rPr>
            <a:t>　今後、償還額の大きい平成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光通信事業等の大型建設事業のために借入した起債の償還が続くことから、引き続き繰上償還や交付税算入に有利な地方債の活用、また公共施設の維持等について適切に管理し、適正な事務執行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135467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112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4233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44450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44450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319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今年度においては、主に辺地債及び過疎債の借入による地方債の現在高の増加を要因として、前年度比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今後は、交付税上有利な地方債の運用に努め、大規模事業について抑制する方針であることから、将来負担比率の極端な増大は見込んでいないが、引き続き比率の抑制に努めたい。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158750</xdr:rowOff>
    </xdr:from>
    <xdr:to>
      <xdr:col>81</xdr:col>
      <xdr:colOff>44450</xdr:colOff>
      <xdr:row>21</xdr:row>
      <xdr:rowOff>11571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416300"/>
          <a:ext cx="8382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94262</xdr:rowOff>
    </xdr:from>
    <xdr:to>
      <xdr:col>77</xdr:col>
      <xdr:colOff>44450</xdr:colOff>
      <xdr:row>19</xdr:row>
      <xdr:rowOff>158750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180362"/>
          <a:ext cx="889000" cy="2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24271</xdr:rowOff>
    </xdr:from>
    <xdr:to>
      <xdr:col>72</xdr:col>
      <xdr:colOff>203200</xdr:colOff>
      <xdr:row>18</xdr:row>
      <xdr:rowOff>94262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67471"/>
          <a:ext cx="889000" cy="4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82973</xdr:rowOff>
    </xdr:from>
    <xdr:to>
      <xdr:col>68</xdr:col>
      <xdr:colOff>152400</xdr:colOff>
      <xdr:row>16</xdr:row>
      <xdr:rowOff>24271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83273"/>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132221</xdr:rowOff>
    </xdr:from>
    <xdr:to>
      <xdr:col>81</xdr:col>
      <xdr:colOff>95250</xdr:colOff>
      <xdr:row>21</xdr:row>
      <xdr:rowOff>62371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104298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3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107950</xdr:rowOff>
    </xdr:from>
    <xdr:to>
      <xdr:col>77</xdr:col>
      <xdr:colOff>95250</xdr:colOff>
      <xdr:row>20</xdr:row>
      <xdr:rowOff>38100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22877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43462</xdr:rowOff>
    </xdr:from>
    <xdr:to>
      <xdr:col>73</xdr:col>
      <xdr:colOff>44450</xdr:colOff>
      <xdr:row>18</xdr:row>
      <xdr:rowOff>145062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129839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21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144921</xdr:rowOff>
    </xdr:from>
    <xdr:to>
      <xdr:col>68</xdr:col>
      <xdr:colOff>203200</xdr:colOff>
      <xdr:row>16</xdr:row>
      <xdr:rowOff>75071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59848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118550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職員数の水準が類似団体と比較して高いため、経常収支比率の人件費分が高くなっているが、ほとんどの職員は複数の業務を兼務しているのが現状であり、これ以上の人員の削減は見込めない。</a:t>
          </a:r>
          <a:endParaRPr lang="ja-JP" altLang="ja-JP" sz="1400">
            <a:effectLst/>
          </a:endParaRPr>
        </a:p>
        <a:p>
          <a:r>
            <a:rPr kumimoji="1" lang="ja-JP" altLang="ja-JP" sz="1100">
              <a:solidFill>
                <a:schemeClr val="dk1"/>
              </a:solidFill>
              <a:effectLst/>
              <a:latin typeface="+mn-lt"/>
              <a:ea typeface="+mn-ea"/>
              <a:cs typeface="+mn-cs"/>
            </a:rPr>
            <a:t>　今後は、定年退職を迎える職員が比較的多い割合にあることから、人件費は抑制される見込みである。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40</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3354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96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39</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826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39</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826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165354</xdr:rowOff>
    </xdr:from>
    <xdr:to>
      <xdr:col>24</xdr:col>
      <xdr:colOff>76200</xdr:colOff>
      <xdr:row>40</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101346</xdr:rowOff>
    </xdr:from>
    <xdr:to>
      <xdr:col>6</xdr:col>
      <xdr:colOff>171450</xdr:colOff>
      <xdr:row>40</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前年度と比較してほぼ横ばいとなっているが、類似団体と比較しても下回っており、今後も適切な維持管理を行い、繰出金の抑制に努める。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45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6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6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類似団体をやや下回っている。</a:t>
          </a:r>
          <a:endParaRPr lang="ja-JP" altLang="ja-JP" sz="1400">
            <a:effectLst/>
          </a:endParaRPr>
        </a:p>
        <a:p>
          <a:r>
            <a:rPr kumimoji="1" lang="ja-JP" altLang="ja-JP" sz="1100">
              <a:solidFill>
                <a:schemeClr val="dk1"/>
              </a:solidFill>
              <a:effectLst/>
              <a:latin typeface="+mn-lt"/>
              <a:ea typeface="+mn-ea"/>
              <a:cs typeface="+mn-cs"/>
            </a:rPr>
            <a:t>　要因としては、従来より住民の特定健診等の受信についての高い受診率があることに加え、扶助費の支給に該当する人口が少ないことが考えられる。</a:t>
          </a:r>
          <a:endParaRPr lang="ja-JP" altLang="ja-JP" sz="1400">
            <a:effectLst/>
          </a:endParaRPr>
        </a:p>
        <a:p>
          <a:r>
            <a:rPr kumimoji="1" lang="ja-JP" altLang="ja-JP" sz="1100">
              <a:solidFill>
                <a:schemeClr val="dk1"/>
              </a:solidFill>
              <a:effectLst/>
              <a:latin typeface="+mn-lt"/>
              <a:ea typeface="+mn-ea"/>
              <a:cs typeface="+mn-cs"/>
            </a:rPr>
            <a:t>　今後も引き続き周知徹底し、医療扶助の抑制を図っていく。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前年度と比較してほぼ横ばいとなっているが、類似団体と比較しても下回っており、今後も適切な維持管理を行い、繰出金の抑制に努める。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35560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099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161290</xdr:rowOff>
    </xdr:from>
    <xdr:to>
      <xdr:col>78</xdr:col>
      <xdr:colOff>69850</xdr:colOff>
      <xdr:row>53</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076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161290</xdr:rowOff>
    </xdr:from>
    <xdr:to>
      <xdr:col>73</xdr:col>
      <xdr:colOff>180975</xdr:colOff>
      <xdr:row>53</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076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62230</xdr:rowOff>
    </xdr:from>
    <xdr:to>
      <xdr:col>69</xdr:col>
      <xdr:colOff>92075</xdr:colOff>
      <xdr:row>54</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149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133350</xdr:rowOff>
    </xdr:from>
    <xdr:to>
      <xdr:col>82</xdr:col>
      <xdr:colOff>158750</xdr:colOff>
      <xdr:row>53</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41927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156210</xdr:rowOff>
    </xdr:from>
    <xdr:to>
      <xdr:col>78</xdr:col>
      <xdr:colOff>120650</xdr:colOff>
      <xdr:row>53</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96537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84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110490</xdr:rowOff>
    </xdr:from>
    <xdr:to>
      <xdr:col>74</xdr:col>
      <xdr:colOff>31750</xdr:colOff>
      <xdr:row>53</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79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xdr:rowOff>
    </xdr:from>
    <xdr:to>
      <xdr:col>69</xdr:col>
      <xdr:colOff>142875</xdr:colOff>
      <xdr:row>53</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123207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121920</xdr:rowOff>
    </xdr:from>
    <xdr:to>
      <xdr:col>65</xdr:col>
      <xdr:colOff>53975</xdr:colOff>
      <xdr:row>54</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62247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類似団体平均とほぼ同じ数値となっている。離島であり、単独での事業が困難な離島航路、病院、消防等、一部事務組合に負担金として支出する割合が約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％と極めて多く、削減することが難しい。</a:t>
          </a:r>
          <a:endParaRPr lang="ja-JP" altLang="ja-JP">
            <a:effectLst/>
          </a:endParaRPr>
        </a:p>
        <a:p>
          <a:r>
            <a:rPr kumimoji="1" lang="ja-JP" altLang="ja-JP" sz="1100">
              <a:solidFill>
                <a:schemeClr val="dk1"/>
              </a:solidFill>
              <a:effectLst/>
              <a:latin typeface="+mn-lt"/>
              <a:ea typeface="+mn-ea"/>
              <a:cs typeface="+mn-cs"/>
            </a:rPr>
            <a:t>　その他の補助費については、補助団体等への交付についての明確な基準や見直しを行い、歳出の抑制を図る。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65278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37</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31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031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年度辺地対策事業債の情報通信整備事業等の大型建設事業の償還が続いていることから、類似団体を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今後も大型建設事業の償還が続くことから、公債費の増加が見込まれるため、引き続き計画的な事業実施、繰上償還や交付税算入に有利な地方債の活用を図り、比率の抑制に努める。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54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545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68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79</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629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148589</xdr:rowOff>
    </xdr:from>
    <xdr:to>
      <xdr:col>15</xdr:col>
      <xdr:colOff>149225</xdr:colOff>
      <xdr:row>79</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公債費以外については、ごく小規模な自治体にあるが故に、職員数割合の関係による人件費、物件費への影響が多くなる傾向である。</a:t>
          </a:r>
          <a:endParaRPr lang="ja-JP" altLang="ja-JP" sz="1400">
            <a:effectLst/>
          </a:endParaRPr>
        </a:p>
        <a:p>
          <a:r>
            <a:rPr kumimoji="1" lang="ja-JP" altLang="ja-JP" sz="1100">
              <a:solidFill>
                <a:schemeClr val="dk1"/>
              </a:solidFill>
              <a:effectLst/>
              <a:latin typeface="+mn-lt"/>
              <a:ea typeface="+mn-ea"/>
              <a:cs typeface="+mn-cs"/>
            </a:rPr>
            <a:t>　今後も引き続き人件費、物件費等の抑制を図っていく必要がある。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158024</xdr:rowOff>
    </xdr:from>
    <xdr:to>
      <xdr:col>82</xdr:col>
      <xdr:colOff>107950</xdr:colOff>
      <xdr:row>75</xdr:row>
      <xdr:rowOff>164556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167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60053</xdr:rowOff>
    </xdr:from>
    <xdr:to>
      <xdr:col>78</xdr:col>
      <xdr:colOff>69850</xdr:colOff>
      <xdr:row>75</xdr:row>
      <xdr:rowOff>158024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188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171087</xdr:rowOff>
    </xdr:from>
    <xdr:to>
      <xdr:col>73</xdr:col>
      <xdr:colOff>180975</xdr:colOff>
      <xdr:row>75</xdr:row>
      <xdr:rowOff>60053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8693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171087</xdr:rowOff>
    </xdr:from>
    <xdr:to>
      <xdr:col>69</xdr:col>
      <xdr:colOff>92075</xdr:colOff>
      <xdr:row>76</xdr:row>
      <xdr:rowOff>123734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686937"/>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85833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107224</xdr:rowOff>
    </xdr:from>
    <xdr:to>
      <xdr:col>78</xdr:col>
      <xdr:colOff>120650</xdr:colOff>
      <xdr:row>76</xdr:row>
      <xdr:rowOff>37374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47551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3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9253</xdr:rowOff>
    </xdr:from>
    <xdr:to>
      <xdr:col>74</xdr:col>
      <xdr:colOff>31750</xdr:colOff>
      <xdr:row>75</xdr:row>
      <xdr:rowOff>110853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120287</xdr:rowOff>
    </xdr:from>
    <xdr:to>
      <xdr:col>69</xdr:col>
      <xdr:colOff>142875</xdr:colOff>
      <xdr:row>74</xdr:row>
      <xdr:rowOff>50437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60614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72934</xdr:rowOff>
    </xdr:from>
    <xdr:to>
      <xdr:col>65</xdr:col>
      <xdr:colOff>53975</xdr:colOff>
      <xdr:row>77</xdr:row>
      <xdr:rowOff>3084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159311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155205</xdr:rowOff>
    </xdr:from>
    <xdr:to>
      <xdr:col>29</xdr:col>
      <xdr:colOff>127000</xdr:colOff>
      <xdr:row>13</xdr:row>
      <xdr:rowOff>167443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431680"/>
          <a:ext cx="647700" cy="1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167443</xdr:rowOff>
    </xdr:from>
    <xdr:to>
      <xdr:col>26</xdr:col>
      <xdr:colOff>50800</xdr:colOff>
      <xdr:row>14</xdr:row>
      <xdr:rowOff>33703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443918"/>
          <a:ext cx="698500" cy="3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33703</xdr:rowOff>
    </xdr:from>
    <xdr:to>
      <xdr:col>22</xdr:col>
      <xdr:colOff>114300</xdr:colOff>
      <xdr:row>14</xdr:row>
      <xdr:rowOff>67250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481628"/>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27506</xdr:rowOff>
    </xdr:from>
    <xdr:to>
      <xdr:col>18</xdr:col>
      <xdr:colOff>177800</xdr:colOff>
      <xdr:row>14</xdr:row>
      <xdr:rowOff>67250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475431"/>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104405</xdr:rowOff>
    </xdr:from>
    <xdr:to>
      <xdr:col>29</xdr:col>
      <xdr:colOff>177800</xdr:colOff>
      <xdr:row>14</xdr:row>
      <xdr:rowOff>34555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8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120932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2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116643</xdr:rowOff>
    </xdr:from>
    <xdr:to>
      <xdr:col>26</xdr:col>
      <xdr:colOff>101600</xdr:colOff>
      <xdr:row>14</xdr:row>
      <xdr:rowOff>46793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39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56970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16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154353</xdr:rowOff>
    </xdr:from>
    <xdr:to>
      <xdr:col>22</xdr:col>
      <xdr:colOff>165100</xdr:colOff>
      <xdr:row>14</xdr:row>
      <xdr:rowOff>84503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43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94680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19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16450</xdr:rowOff>
    </xdr:from>
    <xdr:to>
      <xdr:col>19</xdr:col>
      <xdr:colOff>38100</xdr:colOff>
      <xdr:row>14</xdr:row>
      <xdr:rowOff>118050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4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128227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23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148156</xdr:rowOff>
    </xdr:from>
    <xdr:to>
      <xdr:col>15</xdr:col>
      <xdr:colOff>101600</xdr:colOff>
      <xdr:row>14</xdr:row>
      <xdr:rowOff>78306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4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88483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70681</xdr:rowOff>
    </xdr:from>
    <xdr:to>
      <xdr:col>29</xdr:col>
      <xdr:colOff>127000</xdr:colOff>
      <xdr:row>34</xdr:row>
      <xdr:rowOff>217480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38131"/>
          <a:ext cx="647700" cy="146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185712</xdr:rowOff>
    </xdr:from>
    <xdr:to>
      <xdr:col>26</xdr:col>
      <xdr:colOff>50800</xdr:colOff>
      <xdr:row>34</xdr:row>
      <xdr:rowOff>217480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53162"/>
          <a:ext cx="698500" cy="3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157343</xdr:rowOff>
    </xdr:from>
    <xdr:to>
      <xdr:col>22</xdr:col>
      <xdr:colOff>114300</xdr:colOff>
      <xdr:row>34</xdr:row>
      <xdr:rowOff>185712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081893"/>
          <a:ext cx="698500" cy="37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157343</xdr:rowOff>
    </xdr:from>
    <xdr:to>
      <xdr:col>18</xdr:col>
      <xdr:colOff>177800</xdr:colOff>
      <xdr:row>34</xdr:row>
      <xdr:rowOff>67092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081893"/>
          <a:ext cx="698500" cy="25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19881</xdr:rowOff>
    </xdr:from>
    <xdr:to>
      <xdr:col>29</xdr:col>
      <xdr:colOff>177800</xdr:colOff>
      <xdr:row>34</xdr:row>
      <xdr:rowOff>121481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8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207858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166680</xdr:rowOff>
    </xdr:from>
    <xdr:to>
      <xdr:col>26</xdr:col>
      <xdr:colOff>101600</xdr:colOff>
      <xdr:row>34</xdr:row>
      <xdr:rowOff>268280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3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278457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0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134912</xdr:rowOff>
    </xdr:from>
    <xdr:to>
      <xdr:col>22</xdr:col>
      <xdr:colOff>165100</xdr:colOff>
      <xdr:row>34</xdr:row>
      <xdr:rowOff>236512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0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246689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106543</xdr:rowOff>
    </xdr:from>
    <xdr:to>
      <xdr:col>19</xdr:col>
      <xdr:colOff>38100</xdr:colOff>
      <xdr:row>33</xdr:row>
      <xdr:rowOff>208143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03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46870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79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16292</xdr:rowOff>
    </xdr:from>
    <xdr:to>
      <xdr:col>15</xdr:col>
      <xdr:colOff>101600</xdr:colOff>
      <xdr:row>34</xdr:row>
      <xdr:rowOff>117892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28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128069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6743</xdr:rowOff>
    </xdr:from>
    <xdr:to>
      <xdr:col>24</xdr:col>
      <xdr:colOff>63500</xdr:colOff>
      <xdr:row>34</xdr:row>
      <xdr:rowOff>62281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664593"/>
          <a:ext cx="838200" cy="2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62281</xdr:rowOff>
    </xdr:from>
    <xdr:to>
      <xdr:col>19</xdr:col>
      <xdr:colOff>177800</xdr:colOff>
      <xdr:row>34</xdr:row>
      <xdr:rowOff>96670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91581"/>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88216</xdr:rowOff>
    </xdr:from>
    <xdr:to>
      <xdr:col>15</xdr:col>
      <xdr:colOff>50800</xdr:colOff>
      <xdr:row>34</xdr:row>
      <xdr:rowOff>96670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17516"/>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37544</xdr:rowOff>
    </xdr:from>
    <xdr:to>
      <xdr:col>10</xdr:col>
      <xdr:colOff>114300</xdr:colOff>
      <xdr:row>34</xdr:row>
      <xdr:rowOff>88216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866844"/>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127393</xdr:rowOff>
    </xdr:from>
    <xdr:to>
      <xdr:col>24</xdr:col>
      <xdr:colOff>114300</xdr:colOff>
      <xdr:row>33</xdr:row>
      <xdr:rowOff>57543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150270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4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11481</xdr:rowOff>
    </xdr:from>
    <xdr:to>
      <xdr:col>20</xdr:col>
      <xdr:colOff>38100</xdr:colOff>
      <xdr:row>34</xdr:row>
      <xdr:rowOff>113081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129608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1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45870</xdr:rowOff>
    </xdr:from>
    <xdr:to>
      <xdr:col>15</xdr:col>
      <xdr:colOff>101600</xdr:colOff>
      <xdr:row>34</xdr:row>
      <xdr:rowOff>147470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163997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37416</xdr:rowOff>
    </xdr:from>
    <xdr:to>
      <xdr:col>10</xdr:col>
      <xdr:colOff>165100</xdr:colOff>
      <xdr:row>34</xdr:row>
      <xdr:rowOff>139016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155543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158194</xdr:rowOff>
    </xdr:from>
    <xdr:to>
      <xdr:col>6</xdr:col>
      <xdr:colOff>38100</xdr:colOff>
      <xdr:row>34</xdr:row>
      <xdr:rowOff>88344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104871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59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96014</xdr:rowOff>
    </xdr:from>
    <xdr:to>
      <xdr:col>24</xdr:col>
      <xdr:colOff>63500</xdr:colOff>
      <xdr:row>52</xdr:row>
      <xdr:rowOff>84905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8839964"/>
          <a:ext cx="838200" cy="16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136279</xdr:rowOff>
    </xdr:from>
    <xdr:to>
      <xdr:col>19</xdr:col>
      <xdr:colOff>177800</xdr:colOff>
      <xdr:row>51</xdr:row>
      <xdr:rowOff>96014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708779"/>
          <a:ext cx="889000" cy="1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136279</xdr:rowOff>
    </xdr:from>
    <xdr:to>
      <xdr:col>15</xdr:col>
      <xdr:colOff>50800</xdr:colOff>
      <xdr:row>53</xdr:row>
      <xdr:rowOff>20209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708779"/>
          <a:ext cx="889000" cy="39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20209</xdr:rowOff>
    </xdr:from>
    <xdr:to>
      <xdr:col>10</xdr:col>
      <xdr:colOff>114300</xdr:colOff>
      <xdr:row>53</xdr:row>
      <xdr:rowOff>21155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107059"/>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34105</xdr:rowOff>
    </xdr:from>
    <xdr:to>
      <xdr:col>24</xdr:col>
      <xdr:colOff>114300</xdr:colOff>
      <xdr:row>52</xdr:row>
      <xdr:rowOff>135705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9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56982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45214</xdr:rowOff>
    </xdr:from>
    <xdr:to>
      <xdr:col>20</xdr:col>
      <xdr:colOff>38100</xdr:colOff>
      <xdr:row>51</xdr:row>
      <xdr:rowOff>146814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7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163341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56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85479</xdr:rowOff>
    </xdr:from>
    <xdr:to>
      <xdr:col>15</xdr:col>
      <xdr:colOff>101600</xdr:colOff>
      <xdr:row>51</xdr:row>
      <xdr:rowOff>15629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6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32156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43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140859</xdr:rowOff>
    </xdr:from>
    <xdr:to>
      <xdr:col>10</xdr:col>
      <xdr:colOff>165100</xdr:colOff>
      <xdr:row>53</xdr:row>
      <xdr:rowOff>71009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87536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8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141805</xdr:rowOff>
    </xdr:from>
    <xdr:to>
      <xdr:col>6</xdr:col>
      <xdr:colOff>38100</xdr:colOff>
      <xdr:row>53</xdr:row>
      <xdr:rowOff>71955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88482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83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16252</xdr:rowOff>
    </xdr:from>
    <xdr:to>
      <xdr:col>24</xdr:col>
      <xdr:colOff>63500</xdr:colOff>
      <xdr:row>79</xdr:row>
      <xdr:rowOff>42808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0802"/>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16252</xdr:rowOff>
    </xdr:from>
    <xdr:to>
      <xdr:col>19</xdr:col>
      <xdr:colOff>177800</xdr:colOff>
      <xdr:row>79</xdr:row>
      <xdr:rowOff>41170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0802"/>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39870</xdr:rowOff>
    </xdr:from>
    <xdr:to>
      <xdr:col>15</xdr:col>
      <xdr:colOff>50800</xdr:colOff>
      <xdr:row>79</xdr:row>
      <xdr:rowOff>41170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4420"/>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39870</xdr:rowOff>
    </xdr:from>
    <xdr:to>
      <xdr:col>10</xdr:col>
      <xdr:colOff>114300</xdr:colOff>
      <xdr:row>79</xdr:row>
      <xdr:rowOff>44450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4420"/>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163458</xdr:rowOff>
    </xdr:from>
    <xdr:to>
      <xdr:col>24</xdr:col>
      <xdr:colOff>114300</xdr:colOff>
      <xdr:row>79</xdr:row>
      <xdr:rowOff>93608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78385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51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136902</xdr:rowOff>
    </xdr:from>
    <xdr:to>
      <xdr:col>20</xdr:col>
      <xdr:colOff>38100</xdr:colOff>
      <xdr:row>79</xdr:row>
      <xdr:rowOff>67052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58179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161820</xdr:rowOff>
    </xdr:from>
    <xdr:to>
      <xdr:col>15</xdr:col>
      <xdr:colOff>101600</xdr:colOff>
      <xdr:row>79</xdr:row>
      <xdr:rowOff>91970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83097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62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160520</xdr:rowOff>
    </xdr:from>
    <xdr:to>
      <xdr:col>10</xdr:col>
      <xdr:colOff>165100</xdr:colOff>
      <xdr:row>79</xdr:row>
      <xdr:rowOff>90670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81797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8353</xdr:rowOff>
    </xdr:from>
    <xdr:to>
      <xdr:col>24</xdr:col>
      <xdr:colOff>63500</xdr:colOff>
      <xdr:row>96</xdr:row>
      <xdr:rowOff>144653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67553"/>
          <a:ext cx="838200" cy="1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9333</xdr:rowOff>
    </xdr:from>
    <xdr:to>
      <xdr:col>19</xdr:col>
      <xdr:colOff>177800</xdr:colOff>
      <xdr:row>96</xdr:row>
      <xdr:rowOff>144653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68533"/>
          <a:ext cx="889000" cy="13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74744</xdr:rowOff>
    </xdr:from>
    <xdr:to>
      <xdr:col>15</xdr:col>
      <xdr:colOff>50800</xdr:colOff>
      <xdr:row>96</xdr:row>
      <xdr:rowOff>9333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62494"/>
          <a:ext cx="889000" cy="10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21710</xdr:rowOff>
    </xdr:from>
    <xdr:to>
      <xdr:col>10</xdr:col>
      <xdr:colOff>114300</xdr:colOff>
      <xdr:row>95</xdr:row>
      <xdr:rowOff>74744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09460"/>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129003</xdr:rowOff>
    </xdr:from>
    <xdr:to>
      <xdr:col>24</xdr:col>
      <xdr:colOff>114300</xdr:colOff>
      <xdr:row>96</xdr:row>
      <xdr:rowOff>59153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107430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93853</xdr:rowOff>
    </xdr:from>
    <xdr:to>
      <xdr:col>20</xdr:col>
      <xdr:colOff>38100</xdr:colOff>
      <xdr:row>97</xdr:row>
      <xdr:rowOff>24003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129983</xdr:rowOff>
    </xdr:from>
    <xdr:to>
      <xdr:col>15</xdr:col>
      <xdr:colOff>101600</xdr:colOff>
      <xdr:row>96</xdr:row>
      <xdr:rowOff>60133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51260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23944</xdr:rowOff>
    </xdr:from>
    <xdr:to>
      <xdr:col>10</xdr:col>
      <xdr:colOff>165100</xdr:colOff>
      <xdr:row>95</xdr:row>
      <xdr:rowOff>125544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0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142360</xdr:rowOff>
    </xdr:from>
    <xdr:to>
      <xdr:col>6</xdr:col>
      <xdr:colOff>38100</xdr:colOff>
      <xdr:row>95</xdr:row>
      <xdr:rowOff>72510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89037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34690</xdr:rowOff>
    </xdr:from>
    <xdr:to>
      <xdr:col>55</xdr:col>
      <xdr:colOff>0</xdr:colOff>
      <xdr:row>36</xdr:row>
      <xdr:rowOff>15929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63990"/>
          <a:ext cx="838200" cy="3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15929</xdr:rowOff>
    </xdr:from>
    <xdr:to>
      <xdr:col>50</xdr:col>
      <xdr:colOff>114300</xdr:colOff>
      <xdr:row>37</xdr:row>
      <xdr:rowOff>20003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88129"/>
          <a:ext cx="889000" cy="17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62783</xdr:rowOff>
    </xdr:from>
    <xdr:to>
      <xdr:col>45</xdr:col>
      <xdr:colOff>177800</xdr:colOff>
      <xdr:row>37</xdr:row>
      <xdr:rowOff>20003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34983"/>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62783</xdr:rowOff>
    </xdr:from>
    <xdr:to>
      <xdr:col>41</xdr:col>
      <xdr:colOff>50800</xdr:colOff>
      <xdr:row>36</xdr:row>
      <xdr:rowOff>161858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34983"/>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155340</xdr:rowOff>
    </xdr:from>
    <xdr:to>
      <xdr:col>55</xdr:col>
      <xdr:colOff>50800</xdr:colOff>
      <xdr:row>34</xdr:row>
      <xdr:rowOff>85490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1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6767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6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136579</xdr:rowOff>
    </xdr:from>
    <xdr:to>
      <xdr:col>50</xdr:col>
      <xdr:colOff>165100</xdr:colOff>
      <xdr:row>36</xdr:row>
      <xdr:rowOff>66729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83256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9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140653</xdr:rowOff>
    </xdr:from>
    <xdr:to>
      <xdr:col>46</xdr:col>
      <xdr:colOff>38100</xdr:colOff>
      <xdr:row>37</xdr:row>
      <xdr:rowOff>70803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87330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8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11983</xdr:rowOff>
    </xdr:from>
    <xdr:to>
      <xdr:col>41</xdr:col>
      <xdr:colOff>101600</xdr:colOff>
      <xdr:row>36</xdr:row>
      <xdr:rowOff>113583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130110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5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111058</xdr:rowOff>
    </xdr:from>
    <xdr:to>
      <xdr:col>36</xdr:col>
      <xdr:colOff>165100</xdr:colOff>
      <xdr:row>37</xdr:row>
      <xdr:rowOff>41208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57735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05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69303</xdr:rowOff>
    </xdr:from>
    <xdr:to>
      <xdr:col>55</xdr:col>
      <xdr:colOff>0</xdr:colOff>
      <xdr:row>57</xdr:row>
      <xdr:rowOff>94890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41953"/>
          <a:ext cx="8382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94890</xdr:rowOff>
    </xdr:from>
    <xdr:to>
      <xdr:col>50</xdr:col>
      <xdr:colOff>114300</xdr:colOff>
      <xdr:row>58</xdr:row>
      <xdr:rowOff>6575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67540"/>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108421</xdr:rowOff>
    </xdr:from>
    <xdr:to>
      <xdr:col>45</xdr:col>
      <xdr:colOff>177800</xdr:colOff>
      <xdr:row>58</xdr:row>
      <xdr:rowOff>6575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81071"/>
          <a:ext cx="889000" cy="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75544</xdr:rowOff>
    </xdr:from>
    <xdr:to>
      <xdr:col>41</xdr:col>
      <xdr:colOff>50800</xdr:colOff>
      <xdr:row>57</xdr:row>
      <xdr:rowOff>108421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48194"/>
          <a:ext cx="8890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18503</xdr:rowOff>
    </xdr:from>
    <xdr:to>
      <xdr:col>55</xdr:col>
      <xdr:colOff>50800</xdr:colOff>
      <xdr:row>57</xdr:row>
      <xdr:rowOff>120103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41380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44090</xdr:rowOff>
    </xdr:from>
    <xdr:to>
      <xdr:col>50</xdr:col>
      <xdr:colOff>165100</xdr:colOff>
      <xdr:row>57</xdr:row>
      <xdr:rowOff>145690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162217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9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127225</xdr:rowOff>
    </xdr:from>
    <xdr:to>
      <xdr:col>46</xdr:col>
      <xdr:colOff>38100</xdr:colOff>
      <xdr:row>58</xdr:row>
      <xdr:rowOff>57375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73902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57621</xdr:rowOff>
    </xdr:from>
    <xdr:to>
      <xdr:col>41</xdr:col>
      <xdr:colOff>101600</xdr:colOff>
      <xdr:row>57</xdr:row>
      <xdr:rowOff>159221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4298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24744</xdr:rowOff>
    </xdr:from>
    <xdr:to>
      <xdr:col>36</xdr:col>
      <xdr:colOff>165100</xdr:colOff>
      <xdr:row>57</xdr:row>
      <xdr:rowOff>126344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142871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7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67946</xdr:rowOff>
    </xdr:from>
    <xdr:to>
      <xdr:col>55</xdr:col>
      <xdr:colOff>0</xdr:colOff>
      <xdr:row>79</xdr:row>
      <xdr:rowOff>7992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41046"/>
          <a:ext cx="838200" cy="1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1026</xdr:rowOff>
    </xdr:from>
    <xdr:to>
      <xdr:col>50</xdr:col>
      <xdr:colOff>114300</xdr:colOff>
      <xdr:row>79</xdr:row>
      <xdr:rowOff>7992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45576"/>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25177</xdr:rowOff>
    </xdr:from>
    <xdr:to>
      <xdr:col>45</xdr:col>
      <xdr:colOff>177800</xdr:colOff>
      <xdr:row>79</xdr:row>
      <xdr:rowOff>1026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98277"/>
          <a:ext cx="889000" cy="14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106519</xdr:rowOff>
    </xdr:from>
    <xdr:to>
      <xdr:col>41</xdr:col>
      <xdr:colOff>50800</xdr:colOff>
      <xdr:row>78</xdr:row>
      <xdr:rowOff>25177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36719"/>
          <a:ext cx="889000" cy="2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17146</xdr:rowOff>
    </xdr:from>
    <xdr:to>
      <xdr:col>55</xdr:col>
      <xdr:colOff>50800</xdr:colOff>
      <xdr:row>78</xdr:row>
      <xdr:rowOff>118746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40023</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128642</xdr:rowOff>
    </xdr:from>
    <xdr:to>
      <xdr:col>50</xdr:col>
      <xdr:colOff>165100</xdr:colOff>
      <xdr:row>79</xdr:row>
      <xdr:rowOff>58792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49919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121676</xdr:rowOff>
    </xdr:from>
    <xdr:to>
      <xdr:col>46</xdr:col>
      <xdr:colOff>38100</xdr:colOff>
      <xdr:row>79</xdr:row>
      <xdr:rowOff>51826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145827</xdr:rowOff>
    </xdr:from>
    <xdr:to>
      <xdr:col>41</xdr:col>
      <xdr:colOff>101600</xdr:colOff>
      <xdr:row>78</xdr:row>
      <xdr:rowOff>75977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92504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1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55719</xdr:rowOff>
    </xdr:from>
    <xdr:to>
      <xdr:col>36</xdr:col>
      <xdr:colOff>165100</xdr:colOff>
      <xdr:row>76</xdr:row>
      <xdr:rowOff>157319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2396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86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153560</xdr:rowOff>
    </xdr:from>
    <xdr:to>
      <xdr:col>55</xdr:col>
      <xdr:colOff>0</xdr:colOff>
      <xdr:row>97</xdr:row>
      <xdr:rowOff>18266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12760"/>
          <a:ext cx="8382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153560</xdr:rowOff>
    </xdr:from>
    <xdr:to>
      <xdr:col>50</xdr:col>
      <xdr:colOff>114300</xdr:colOff>
      <xdr:row>97</xdr:row>
      <xdr:rowOff>90039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12760"/>
          <a:ext cx="889000" cy="10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90039</xdr:rowOff>
    </xdr:from>
    <xdr:to>
      <xdr:col>45</xdr:col>
      <xdr:colOff>177800</xdr:colOff>
      <xdr:row>97</xdr:row>
      <xdr:rowOff>91035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2068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91035</xdr:rowOff>
    </xdr:from>
    <xdr:to>
      <xdr:col>41</xdr:col>
      <xdr:colOff>50800</xdr:colOff>
      <xdr:row>98</xdr:row>
      <xdr:rowOff>36902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21685"/>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138916</xdr:rowOff>
    </xdr:from>
    <xdr:to>
      <xdr:col>55</xdr:col>
      <xdr:colOff>50800</xdr:colOff>
      <xdr:row>97</xdr:row>
      <xdr:rowOff>69066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161793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102760</xdr:rowOff>
    </xdr:from>
    <xdr:to>
      <xdr:col>50</xdr:col>
      <xdr:colOff>165100</xdr:colOff>
      <xdr:row>97</xdr:row>
      <xdr:rowOff>32910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49437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3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39239</xdr:rowOff>
    </xdr:from>
    <xdr:to>
      <xdr:col>46</xdr:col>
      <xdr:colOff>38100</xdr:colOff>
      <xdr:row>97</xdr:row>
      <xdr:rowOff>140839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157366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44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40235</xdr:rowOff>
    </xdr:from>
    <xdr:to>
      <xdr:col>41</xdr:col>
      <xdr:colOff>101600</xdr:colOff>
      <xdr:row>97</xdr:row>
      <xdr:rowOff>141835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158362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4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157552</xdr:rowOff>
    </xdr:from>
    <xdr:to>
      <xdr:col>36</xdr:col>
      <xdr:colOff>165100</xdr:colOff>
      <xdr:row>98</xdr:row>
      <xdr:rowOff>87702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104229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6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30117</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6667"/>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150767</xdr:rowOff>
    </xdr:from>
    <xdr:to>
      <xdr:col>85</xdr:col>
      <xdr:colOff>177800</xdr:colOff>
      <xdr:row>39</xdr:row>
      <xdr:rowOff>80917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100230</xdr:rowOff>
    </xdr:from>
    <xdr:to>
      <xdr:col>85</xdr:col>
      <xdr:colOff>127000</xdr:colOff>
      <xdr:row>76</xdr:row>
      <xdr:rowOff>12218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58980"/>
          <a:ext cx="8382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169483</xdr:rowOff>
    </xdr:from>
    <xdr:to>
      <xdr:col>81</xdr:col>
      <xdr:colOff>50800</xdr:colOff>
      <xdr:row>76</xdr:row>
      <xdr:rowOff>12218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28233"/>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59953</xdr:rowOff>
    </xdr:from>
    <xdr:to>
      <xdr:col>76</xdr:col>
      <xdr:colOff>114300</xdr:colOff>
      <xdr:row>75</xdr:row>
      <xdr:rowOff>169483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747253"/>
          <a:ext cx="889000" cy="28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59953</xdr:rowOff>
    </xdr:from>
    <xdr:to>
      <xdr:col>71</xdr:col>
      <xdr:colOff>177800</xdr:colOff>
      <xdr:row>76</xdr:row>
      <xdr:rowOff>116810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747253"/>
          <a:ext cx="889000" cy="39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49430</xdr:rowOff>
    </xdr:from>
    <xdr:to>
      <xdr:col>85</xdr:col>
      <xdr:colOff>177800</xdr:colOff>
      <xdr:row>75</xdr:row>
      <xdr:rowOff>151030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72307</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5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132868</xdr:rowOff>
    </xdr:from>
    <xdr:to>
      <xdr:col>81</xdr:col>
      <xdr:colOff>101600</xdr:colOff>
      <xdr:row>76</xdr:row>
      <xdr:rowOff>63018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79545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6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118683</xdr:rowOff>
    </xdr:from>
    <xdr:to>
      <xdr:col>76</xdr:col>
      <xdr:colOff>165100</xdr:colOff>
      <xdr:row>76</xdr:row>
      <xdr:rowOff>48834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77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65360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75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9153</xdr:rowOff>
    </xdr:from>
    <xdr:to>
      <xdr:col>72</xdr:col>
      <xdr:colOff>38100</xdr:colOff>
      <xdr:row>74</xdr:row>
      <xdr:rowOff>110753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127280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47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66010</xdr:rowOff>
    </xdr:from>
    <xdr:to>
      <xdr:col>67</xdr:col>
      <xdr:colOff>101600</xdr:colOff>
      <xdr:row>76</xdr:row>
      <xdr:rowOff>167610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12688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158187</xdr:rowOff>
    </xdr:from>
    <xdr:to>
      <xdr:col>85</xdr:col>
      <xdr:colOff>127000</xdr:colOff>
      <xdr:row>98</xdr:row>
      <xdr:rowOff>160720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60287"/>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158187</xdr:rowOff>
    </xdr:from>
    <xdr:to>
      <xdr:col>81</xdr:col>
      <xdr:colOff>50800</xdr:colOff>
      <xdr:row>99</xdr:row>
      <xdr:rowOff>3725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60287"/>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3725</xdr:rowOff>
    </xdr:from>
    <xdr:to>
      <xdr:col>76</xdr:col>
      <xdr:colOff>114300</xdr:colOff>
      <xdr:row>99</xdr:row>
      <xdr:rowOff>3888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7727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171436</xdr:rowOff>
    </xdr:from>
    <xdr:to>
      <xdr:col>71</xdr:col>
      <xdr:colOff>177800</xdr:colOff>
      <xdr:row>99</xdr:row>
      <xdr:rowOff>3888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73536"/>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109920</xdr:rowOff>
    </xdr:from>
    <xdr:to>
      <xdr:col>85</xdr:col>
      <xdr:colOff>177800</xdr:colOff>
      <xdr:row>99</xdr:row>
      <xdr:rowOff>40070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107387</xdr:rowOff>
    </xdr:from>
    <xdr:to>
      <xdr:col>81</xdr:col>
      <xdr:colOff>101600</xdr:colOff>
      <xdr:row>99</xdr:row>
      <xdr:rowOff>37537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54064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124375</xdr:rowOff>
    </xdr:from>
    <xdr:to>
      <xdr:col>76</xdr:col>
      <xdr:colOff>165100</xdr:colOff>
      <xdr:row>99</xdr:row>
      <xdr:rowOff>54525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45652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124538</xdr:rowOff>
    </xdr:from>
    <xdr:to>
      <xdr:col>72</xdr:col>
      <xdr:colOff>38100</xdr:colOff>
      <xdr:row>99</xdr:row>
      <xdr:rowOff>54688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45815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120636</xdr:rowOff>
    </xdr:from>
    <xdr:to>
      <xdr:col>67</xdr:col>
      <xdr:colOff>101600</xdr:colOff>
      <xdr:row>99</xdr:row>
      <xdr:rowOff>50786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41913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131996</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75646"/>
          <a:ext cx="889000" cy="1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131996</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475646"/>
          <a:ext cx="889000" cy="1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81196</xdr:rowOff>
    </xdr:from>
    <xdr:to>
      <xdr:col>107</xdr:col>
      <xdr:colOff>101600</xdr:colOff>
      <xdr:row>38</xdr:row>
      <xdr:rowOff>11347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248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27873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66049</xdr:rowOff>
    </xdr:from>
    <xdr:to>
      <xdr:col>116</xdr:col>
      <xdr:colOff>63500</xdr:colOff>
      <xdr:row>58</xdr:row>
      <xdr:rowOff>70283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10149"/>
          <a:ext cx="8382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66049</xdr:rowOff>
    </xdr:from>
    <xdr:to>
      <xdr:col>111</xdr:col>
      <xdr:colOff>177800</xdr:colOff>
      <xdr:row>58</xdr:row>
      <xdr:rowOff>96276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10149"/>
          <a:ext cx="889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96276</xdr:rowOff>
    </xdr:from>
    <xdr:to>
      <xdr:col>107</xdr:col>
      <xdr:colOff>50800</xdr:colOff>
      <xdr:row>58</xdr:row>
      <xdr:rowOff>113712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0376"/>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113712</xdr:rowOff>
    </xdr:from>
    <xdr:to>
      <xdr:col>102</xdr:col>
      <xdr:colOff>114300</xdr:colOff>
      <xdr:row>58</xdr:row>
      <xdr:rowOff>116653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781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19483</xdr:rowOff>
    </xdr:from>
    <xdr:to>
      <xdr:col>116</xdr:col>
      <xdr:colOff>114300</xdr:colOff>
      <xdr:row>58</xdr:row>
      <xdr:rowOff>121083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150310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15249</xdr:rowOff>
    </xdr:from>
    <xdr:to>
      <xdr:col>112</xdr:col>
      <xdr:colOff>38100</xdr:colOff>
      <xdr:row>58</xdr:row>
      <xdr:rowOff>116849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133376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3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45476</xdr:rowOff>
    </xdr:from>
    <xdr:to>
      <xdr:col>107</xdr:col>
      <xdr:colOff>101600</xdr:colOff>
      <xdr:row>58</xdr:row>
      <xdr:rowOff>147076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163603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6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62912</xdr:rowOff>
    </xdr:from>
    <xdr:to>
      <xdr:col>102</xdr:col>
      <xdr:colOff>165100</xdr:colOff>
      <xdr:row>58</xdr:row>
      <xdr:rowOff>164512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155639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65853</xdr:rowOff>
    </xdr:from>
    <xdr:to>
      <xdr:col>98</xdr:col>
      <xdr:colOff>38100</xdr:colOff>
      <xdr:row>58</xdr:row>
      <xdr:rowOff>167453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158580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35013</xdr:rowOff>
    </xdr:from>
    <xdr:to>
      <xdr:col>116</xdr:col>
      <xdr:colOff>63500</xdr:colOff>
      <xdr:row>75</xdr:row>
      <xdr:rowOff>3077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22313"/>
          <a:ext cx="838200" cy="1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170843</xdr:rowOff>
    </xdr:from>
    <xdr:to>
      <xdr:col>111</xdr:col>
      <xdr:colOff>177800</xdr:colOff>
      <xdr:row>74</xdr:row>
      <xdr:rowOff>35013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8669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156270</xdr:rowOff>
    </xdr:from>
    <xdr:to>
      <xdr:col>107</xdr:col>
      <xdr:colOff>50800</xdr:colOff>
      <xdr:row>73</xdr:row>
      <xdr:rowOff>170843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72120"/>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5664</xdr:rowOff>
    </xdr:from>
    <xdr:to>
      <xdr:col>102</xdr:col>
      <xdr:colOff>114300</xdr:colOff>
      <xdr:row>73</xdr:row>
      <xdr:rowOff>156270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521514"/>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123727</xdr:rowOff>
    </xdr:from>
    <xdr:to>
      <xdr:col>116</xdr:col>
      <xdr:colOff>114300</xdr:colOff>
      <xdr:row>75</xdr:row>
      <xdr:rowOff>53877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146604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155663</xdr:rowOff>
    </xdr:from>
    <xdr:to>
      <xdr:col>112</xdr:col>
      <xdr:colOff>38100</xdr:colOff>
      <xdr:row>74</xdr:row>
      <xdr:rowOff>85813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102340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4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120043</xdr:rowOff>
    </xdr:from>
    <xdr:to>
      <xdr:col>107</xdr:col>
      <xdr:colOff>101600</xdr:colOff>
      <xdr:row>74</xdr:row>
      <xdr:rowOff>50193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66720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41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105470</xdr:rowOff>
    </xdr:from>
    <xdr:to>
      <xdr:col>102</xdr:col>
      <xdr:colOff>165100</xdr:colOff>
      <xdr:row>74</xdr:row>
      <xdr:rowOff>35620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52147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39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126314</xdr:rowOff>
    </xdr:from>
    <xdr:to>
      <xdr:col>98</xdr:col>
      <xdr:colOff>38100</xdr:colOff>
      <xdr:row>73</xdr:row>
      <xdr:rowOff>56464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72991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24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歳出決算総額のうち、人件費、補助費等、物件費、普通建設費、公債費においていずれも類似団体と比較し一人当たりのコストが高い状態となっている。</a:t>
          </a:r>
          <a:endParaRPr lang="ja-JP" altLang="ja-JP" sz="1400">
            <a:effectLst/>
          </a:endParaRPr>
        </a:p>
        <a:p>
          <a:r>
            <a:rPr kumimoji="1" lang="ja-JP" altLang="ja-JP" sz="1100">
              <a:solidFill>
                <a:schemeClr val="dk1"/>
              </a:solidFill>
              <a:effectLst/>
              <a:latin typeface="+mn-lt"/>
              <a:ea typeface="+mn-ea"/>
              <a:cs typeface="+mn-cs"/>
            </a:rPr>
            <a:t>　主な要因としては、自治体の規模が極めて小さく、離島の僻地であり民間委託の受け皿もなく、行政コストが増大しているためと考えられる。</a:t>
          </a:r>
          <a:endParaRPr lang="ja-JP" altLang="ja-JP" sz="1400">
            <a:effectLst/>
          </a:endParaRPr>
        </a:p>
        <a:p>
          <a:r>
            <a:rPr kumimoji="1" lang="ja-JP" altLang="ja-JP" sz="1100">
              <a:solidFill>
                <a:schemeClr val="dk1"/>
              </a:solidFill>
              <a:effectLst/>
              <a:latin typeface="+mn-lt"/>
              <a:ea typeface="+mn-ea"/>
              <a:cs typeface="+mn-cs"/>
            </a:rPr>
            <a:t>　一方、維持補修費の額が低い理由としては、施設数が少ないことに加え、近年大規模改修を行っているためである。</a:t>
          </a:r>
          <a:endParaRPr lang="ja-JP" altLang="ja-JP" sz="1400">
            <a:effectLst/>
          </a:endParaRPr>
        </a:p>
        <a:p>
          <a:r>
            <a:rPr kumimoji="1" lang="ja-JP" altLang="ja-JP" sz="1100">
              <a:solidFill>
                <a:schemeClr val="dk1"/>
              </a:solidFill>
              <a:effectLst/>
              <a:latin typeface="+mn-lt"/>
              <a:ea typeface="+mn-ea"/>
              <a:cs typeface="+mn-cs"/>
            </a:rPr>
            <a:t>　今後においては、引き続き計画的な事業実施を図り、新規整備事業の抑制、村債の借入額抑制や公債費の繰上償還等を実施し、事業費の減少を目指すものとする。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
642
13.70
2,197,781
2,135,216
61,411
877,272
3,134,942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136919</xdr:rowOff>
    </xdr:from>
    <xdr:to>
      <xdr:col>24</xdr:col>
      <xdr:colOff>63500</xdr:colOff>
      <xdr:row>32</xdr:row>
      <xdr:rowOff>142539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623319"/>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103924</xdr:rowOff>
    </xdr:from>
    <xdr:to>
      <xdr:col>19</xdr:col>
      <xdr:colOff>177800</xdr:colOff>
      <xdr:row>32</xdr:row>
      <xdr:rowOff>136919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59032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103924</xdr:rowOff>
    </xdr:from>
    <xdr:to>
      <xdr:col>15</xdr:col>
      <xdr:colOff>50800</xdr:colOff>
      <xdr:row>32</xdr:row>
      <xdr:rowOff>105658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590324"/>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105658</xdr:rowOff>
    </xdr:from>
    <xdr:to>
      <xdr:col>10</xdr:col>
      <xdr:colOff>114300</xdr:colOff>
      <xdr:row>33</xdr:row>
      <xdr:rowOff>116497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592058"/>
          <a:ext cx="889000" cy="1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91739</xdr:rowOff>
    </xdr:from>
    <xdr:to>
      <xdr:col>24</xdr:col>
      <xdr:colOff>114300</xdr:colOff>
      <xdr:row>33</xdr:row>
      <xdr:rowOff>21889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5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114616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4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86119</xdr:rowOff>
    </xdr:from>
    <xdr:to>
      <xdr:col>20</xdr:col>
      <xdr:colOff>38100</xdr:colOff>
      <xdr:row>33</xdr:row>
      <xdr:rowOff>16269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5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32796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3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53124</xdr:rowOff>
    </xdr:from>
    <xdr:to>
      <xdr:col>15</xdr:col>
      <xdr:colOff>101600</xdr:colOff>
      <xdr:row>32</xdr:row>
      <xdr:rowOff>154724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5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171251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3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54858</xdr:rowOff>
    </xdr:from>
    <xdr:to>
      <xdr:col>10</xdr:col>
      <xdr:colOff>165100</xdr:colOff>
      <xdr:row>32</xdr:row>
      <xdr:rowOff>156458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5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31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65697</xdr:rowOff>
    </xdr:from>
    <xdr:to>
      <xdr:col>6</xdr:col>
      <xdr:colOff>38100</xdr:colOff>
      <xdr:row>33</xdr:row>
      <xdr:rowOff>167297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12374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4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136909</xdr:rowOff>
    </xdr:from>
    <xdr:to>
      <xdr:col>24</xdr:col>
      <xdr:colOff>63500</xdr:colOff>
      <xdr:row>56</xdr:row>
      <xdr:rowOff>171234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38109"/>
          <a:ext cx="838200" cy="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136509</xdr:rowOff>
    </xdr:from>
    <xdr:to>
      <xdr:col>19</xdr:col>
      <xdr:colOff>177800</xdr:colOff>
      <xdr:row>56</xdr:row>
      <xdr:rowOff>171234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37709"/>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101812</xdr:rowOff>
    </xdr:from>
    <xdr:to>
      <xdr:col>15</xdr:col>
      <xdr:colOff>50800</xdr:colOff>
      <xdr:row>56</xdr:row>
      <xdr:rowOff>136509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03012"/>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101812</xdr:rowOff>
    </xdr:from>
    <xdr:to>
      <xdr:col>10</xdr:col>
      <xdr:colOff>114300</xdr:colOff>
      <xdr:row>57</xdr:row>
      <xdr:rowOff>9940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03012"/>
          <a:ext cx="8890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86109</xdr:rowOff>
    </xdr:from>
    <xdr:to>
      <xdr:col>24</xdr:col>
      <xdr:colOff>114300</xdr:colOff>
      <xdr:row>57</xdr:row>
      <xdr:rowOff>16259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108986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3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120434</xdr:rowOff>
    </xdr:from>
    <xdr:to>
      <xdr:col>20</xdr:col>
      <xdr:colOff>38100</xdr:colOff>
      <xdr:row>57</xdr:row>
      <xdr:rowOff>50584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67111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85709</xdr:rowOff>
    </xdr:from>
    <xdr:to>
      <xdr:col>15</xdr:col>
      <xdr:colOff>101600</xdr:colOff>
      <xdr:row>57</xdr:row>
      <xdr:rowOff>15859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32386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6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51012</xdr:rowOff>
    </xdr:from>
    <xdr:to>
      <xdr:col>10</xdr:col>
      <xdr:colOff>165100</xdr:colOff>
      <xdr:row>56</xdr:row>
      <xdr:rowOff>152612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169139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130590</xdr:rowOff>
    </xdr:from>
    <xdr:to>
      <xdr:col>6</xdr:col>
      <xdr:colOff>38100</xdr:colOff>
      <xdr:row>57</xdr:row>
      <xdr:rowOff>60740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0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78590</xdr:rowOff>
    </xdr:from>
    <xdr:to>
      <xdr:col>24</xdr:col>
      <xdr:colOff>63500</xdr:colOff>
      <xdr:row>73</xdr:row>
      <xdr:rowOff>41149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251540"/>
          <a:ext cx="838200" cy="30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41149</xdr:rowOff>
    </xdr:from>
    <xdr:to>
      <xdr:col>19</xdr:col>
      <xdr:colOff>177800</xdr:colOff>
      <xdr:row>75</xdr:row>
      <xdr:rowOff>103632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556999"/>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103632</xdr:rowOff>
    </xdr:from>
    <xdr:to>
      <xdr:col>15</xdr:col>
      <xdr:colOff>50800</xdr:colOff>
      <xdr:row>75</xdr:row>
      <xdr:rowOff>137957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62382"/>
          <a:ext cx="889000" cy="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122193</xdr:rowOff>
    </xdr:from>
    <xdr:to>
      <xdr:col>10</xdr:col>
      <xdr:colOff>114300</xdr:colOff>
      <xdr:row>75</xdr:row>
      <xdr:rowOff>137957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980943"/>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27790</xdr:rowOff>
    </xdr:from>
    <xdr:to>
      <xdr:col>24</xdr:col>
      <xdr:colOff>114300</xdr:colOff>
      <xdr:row>71</xdr:row>
      <xdr:rowOff>129390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2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152267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15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161799</xdr:rowOff>
    </xdr:from>
    <xdr:to>
      <xdr:col>20</xdr:col>
      <xdr:colOff>38100</xdr:colOff>
      <xdr:row>73</xdr:row>
      <xdr:rowOff>91949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108476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2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52832</xdr:rowOff>
    </xdr:from>
    <xdr:to>
      <xdr:col>15</xdr:col>
      <xdr:colOff>101600</xdr:colOff>
      <xdr:row>75</xdr:row>
      <xdr:rowOff>154432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170959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8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87157</xdr:rowOff>
    </xdr:from>
    <xdr:to>
      <xdr:col>10</xdr:col>
      <xdr:colOff>165100</xdr:colOff>
      <xdr:row>76</xdr:row>
      <xdr:rowOff>17307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33834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2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71393</xdr:rowOff>
    </xdr:from>
    <xdr:to>
      <xdr:col>6</xdr:col>
      <xdr:colOff>38100</xdr:colOff>
      <xdr:row>76</xdr:row>
      <xdr:rowOff>1544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30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18070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0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149971</xdr:rowOff>
    </xdr:from>
    <xdr:to>
      <xdr:col>24</xdr:col>
      <xdr:colOff>63500</xdr:colOff>
      <xdr:row>95</xdr:row>
      <xdr:rowOff>143818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094821"/>
          <a:ext cx="838200" cy="3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143818</xdr:rowOff>
    </xdr:from>
    <xdr:to>
      <xdr:col>19</xdr:col>
      <xdr:colOff>177800</xdr:colOff>
      <xdr:row>95</xdr:row>
      <xdr:rowOff>159533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31568"/>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146411</xdr:rowOff>
    </xdr:from>
    <xdr:to>
      <xdr:col>15</xdr:col>
      <xdr:colOff>50800</xdr:colOff>
      <xdr:row>95</xdr:row>
      <xdr:rowOff>159533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3416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103823</xdr:rowOff>
    </xdr:from>
    <xdr:to>
      <xdr:col>10</xdr:col>
      <xdr:colOff>114300</xdr:colOff>
      <xdr:row>95</xdr:row>
      <xdr:rowOff>146411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91573"/>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99171</xdr:rowOff>
    </xdr:from>
    <xdr:to>
      <xdr:col>24</xdr:col>
      <xdr:colOff>114300</xdr:colOff>
      <xdr:row>94</xdr:row>
      <xdr:rowOff>29321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0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122048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8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93018</xdr:rowOff>
    </xdr:from>
    <xdr:to>
      <xdr:col>20</xdr:col>
      <xdr:colOff>38100</xdr:colOff>
      <xdr:row>96</xdr:row>
      <xdr:rowOff>23168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39695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108733</xdr:rowOff>
    </xdr:from>
    <xdr:to>
      <xdr:col>15</xdr:col>
      <xdr:colOff>101600</xdr:colOff>
      <xdr:row>96</xdr:row>
      <xdr:rowOff>38883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55410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95611</xdr:rowOff>
    </xdr:from>
    <xdr:to>
      <xdr:col>10</xdr:col>
      <xdr:colOff>165100</xdr:colOff>
      <xdr:row>96</xdr:row>
      <xdr:rowOff>25761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42288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53023</xdr:rowOff>
    </xdr:from>
    <xdr:to>
      <xdr:col>6</xdr:col>
      <xdr:colOff>38100</xdr:colOff>
      <xdr:row>95</xdr:row>
      <xdr:rowOff>154623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171150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11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44336</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8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44336</xdr:rowOff>
    </xdr:from>
    <xdr:to>
      <xdr:col>50</xdr:col>
      <xdr:colOff>114300</xdr:colOff>
      <xdr:row>39</xdr:row>
      <xdr:rowOff>44336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44317</xdr:rowOff>
    </xdr:from>
    <xdr:to>
      <xdr:col>45</xdr:col>
      <xdr:colOff>177800</xdr:colOff>
      <xdr:row>39</xdr:row>
      <xdr:rowOff>44336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86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44297</xdr:rowOff>
    </xdr:from>
    <xdr:to>
      <xdr:col>41</xdr:col>
      <xdr:colOff>50800</xdr:colOff>
      <xdr:row>39</xdr:row>
      <xdr:rowOff>44317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84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164986</xdr:rowOff>
    </xdr:from>
    <xdr:to>
      <xdr:col>50</xdr:col>
      <xdr:colOff>165100</xdr:colOff>
      <xdr:row>39</xdr:row>
      <xdr:rowOff>95136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86263</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164967</xdr:rowOff>
    </xdr:from>
    <xdr:to>
      <xdr:col>41</xdr:col>
      <xdr:colOff>101600</xdr:colOff>
      <xdr:row>39</xdr:row>
      <xdr:rowOff>95117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86244</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164947</xdr:rowOff>
    </xdr:from>
    <xdr:to>
      <xdr:col>36</xdr:col>
      <xdr:colOff>165100</xdr:colOff>
      <xdr:row>39</xdr:row>
      <xdr:rowOff>95097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86224</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15804</xdr:rowOff>
    </xdr:from>
    <xdr:to>
      <xdr:col>55</xdr:col>
      <xdr:colOff>0</xdr:colOff>
      <xdr:row>58</xdr:row>
      <xdr:rowOff>27153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59904"/>
          <a:ext cx="8382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8976</xdr:rowOff>
    </xdr:from>
    <xdr:to>
      <xdr:col>50</xdr:col>
      <xdr:colOff>114300</xdr:colOff>
      <xdr:row>58</xdr:row>
      <xdr:rowOff>15804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53076"/>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5506</xdr:rowOff>
    </xdr:from>
    <xdr:to>
      <xdr:col>45</xdr:col>
      <xdr:colOff>177800</xdr:colOff>
      <xdr:row>58</xdr:row>
      <xdr:rowOff>8976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49606"/>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5506</xdr:rowOff>
    </xdr:from>
    <xdr:to>
      <xdr:col>41</xdr:col>
      <xdr:colOff>50800</xdr:colOff>
      <xdr:row>58</xdr:row>
      <xdr:rowOff>9868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4960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147803</xdr:rowOff>
    </xdr:from>
    <xdr:to>
      <xdr:col>55</xdr:col>
      <xdr:colOff>50800</xdr:colOff>
      <xdr:row>58</xdr:row>
      <xdr:rowOff>77953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107180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136454</xdr:rowOff>
    </xdr:from>
    <xdr:to>
      <xdr:col>50</xdr:col>
      <xdr:colOff>165100</xdr:colOff>
      <xdr:row>58</xdr:row>
      <xdr:rowOff>66604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83131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8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129626</xdr:rowOff>
    </xdr:from>
    <xdr:to>
      <xdr:col>46</xdr:col>
      <xdr:colOff>38100</xdr:colOff>
      <xdr:row>58</xdr:row>
      <xdr:rowOff>59776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76303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7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126156</xdr:rowOff>
    </xdr:from>
    <xdr:to>
      <xdr:col>41</xdr:col>
      <xdr:colOff>101600</xdr:colOff>
      <xdr:row>58</xdr:row>
      <xdr:rowOff>56306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72833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7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130518</xdr:rowOff>
    </xdr:from>
    <xdr:to>
      <xdr:col>36</xdr:col>
      <xdr:colOff>165100</xdr:colOff>
      <xdr:row>58</xdr:row>
      <xdr:rowOff>60668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77195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26778</xdr:rowOff>
    </xdr:from>
    <xdr:to>
      <xdr:col>55</xdr:col>
      <xdr:colOff>0</xdr:colOff>
      <xdr:row>77</xdr:row>
      <xdr:rowOff>66875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28428"/>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7069</xdr:rowOff>
    </xdr:from>
    <xdr:to>
      <xdr:col>50</xdr:col>
      <xdr:colOff>114300</xdr:colOff>
      <xdr:row>77</xdr:row>
      <xdr:rowOff>66875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037269"/>
          <a:ext cx="889000" cy="2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7069</xdr:rowOff>
    </xdr:from>
    <xdr:to>
      <xdr:col>45</xdr:col>
      <xdr:colOff>177800</xdr:colOff>
      <xdr:row>77</xdr:row>
      <xdr:rowOff>159043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37269"/>
          <a:ext cx="889000" cy="3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159043</xdr:rowOff>
    </xdr:from>
    <xdr:to>
      <xdr:col>41</xdr:col>
      <xdr:colOff>50800</xdr:colOff>
      <xdr:row>78</xdr:row>
      <xdr:rowOff>40529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60693"/>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147428</xdr:rowOff>
    </xdr:from>
    <xdr:to>
      <xdr:col>55</xdr:col>
      <xdr:colOff>50800</xdr:colOff>
      <xdr:row>77</xdr:row>
      <xdr:rowOff>77578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170305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16075</xdr:rowOff>
    </xdr:from>
    <xdr:to>
      <xdr:col>50</xdr:col>
      <xdr:colOff>165100</xdr:colOff>
      <xdr:row>77</xdr:row>
      <xdr:rowOff>117675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134202</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9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127719</xdr:rowOff>
    </xdr:from>
    <xdr:to>
      <xdr:col>46</xdr:col>
      <xdr:colOff>38100</xdr:colOff>
      <xdr:row>76</xdr:row>
      <xdr:rowOff>57869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74396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76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108243</xdr:rowOff>
    </xdr:from>
    <xdr:to>
      <xdr:col>41</xdr:col>
      <xdr:colOff>101600</xdr:colOff>
      <xdr:row>78</xdr:row>
      <xdr:rowOff>38393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54920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161179</xdr:rowOff>
    </xdr:from>
    <xdr:to>
      <xdr:col>36</xdr:col>
      <xdr:colOff>165100</xdr:colOff>
      <xdr:row>78</xdr:row>
      <xdr:rowOff>91329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107856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141836</xdr:rowOff>
    </xdr:from>
    <xdr:to>
      <xdr:col>55</xdr:col>
      <xdr:colOff>0</xdr:colOff>
      <xdr:row>97</xdr:row>
      <xdr:rowOff>66748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01036"/>
          <a:ext cx="838200" cy="9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162203</xdr:rowOff>
    </xdr:from>
    <xdr:to>
      <xdr:col>50</xdr:col>
      <xdr:colOff>114300</xdr:colOff>
      <xdr:row>97</xdr:row>
      <xdr:rowOff>66748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21403"/>
          <a:ext cx="889000" cy="7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162203</xdr:rowOff>
    </xdr:from>
    <xdr:to>
      <xdr:col>45</xdr:col>
      <xdr:colOff>177800</xdr:colOff>
      <xdr:row>97</xdr:row>
      <xdr:rowOff>149654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21403"/>
          <a:ext cx="889000" cy="1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37337</xdr:rowOff>
    </xdr:from>
    <xdr:to>
      <xdr:col>41</xdr:col>
      <xdr:colOff>50800</xdr:colOff>
      <xdr:row>97</xdr:row>
      <xdr:rowOff>149654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67987"/>
          <a:ext cx="889000" cy="1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91036</xdr:rowOff>
    </xdr:from>
    <xdr:to>
      <xdr:col>55</xdr:col>
      <xdr:colOff>50800</xdr:colOff>
      <xdr:row>97</xdr:row>
      <xdr:rowOff>21186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113913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15948</xdr:rowOff>
    </xdr:from>
    <xdr:to>
      <xdr:col>50</xdr:col>
      <xdr:colOff>165100</xdr:colOff>
      <xdr:row>97</xdr:row>
      <xdr:rowOff>117548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134075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2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111403</xdr:rowOff>
    </xdr:from>
    <xdr:to>
      <xdr:col>46</xdr:col>
      <xdr:colOff>38100</xdr:colOff>
      <xdr:row>97</xdr:row>
      <xdr:rowOff>41553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58080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98854</xdr:rowOff>
    </xdr:from>
    <xdr:to>
      <xdr:col>41</xdr:col>
      <xdr:colOff>101600</xdr:colOff>
      <xdr:row>98</xdr:row>
      <xdr:rowOff>29004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45531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157987</xdr:rowOff>
    </xdr:from>
    <xdr:to>
      <xdr:col>36</xdr:col>
      <xdr:colOff>165100</xdr:colOff>
      <xdr:row>97</xdr:row>
      <xdr:rowOff>88137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104664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9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43981</xdr:rowOff>
    </xdr:from>
    <xdr:to>
      <xdr:col>85</xdr:col>
      <xdr:colOff>127000</xdr:colOff>
      <xdr:row>38</xdr:row>
      <xdr:rowOff>28692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530381"/>
          <a:ext cx="838200" cy="10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43981</xdr:rowOff>
    </xdr:from>
    <xdr:to>
      <xdr:col>81</xdr:col>
      <xdr:colOff>50800</xdr:colOff>
      <xdr:row>38</xdr:row>
      <xdr:rowOff>11962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530381"/>
          <a:ext cx="889000" cy="9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170050</xdr:rowOff>
    </xdr:from>
    <xdr:to>
      <xdr:col>76</xdr:col>
      <xdr:colOff>114300</xdr:colOff>
      <xdr:row>38</xdr:row>
      <xdr:rowOff>11962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1370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140336</xdr:rowOff>
    </xdr:from>
    <xdr:to>
      <xdr:col>71</xdr:col>
      <xdr:colOff>177800</xdr:colOff>
      <xdr:row>37</xdr:row>
      <xdr:rowOff>170050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3986"/>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149342</xdr:rowOff>
    </xdr:from>
    <xdr:to>
      <xdr:col>85</xdr:col>
      <xdr:colOff>177800</xdr:colOff>
      <xdr:row>38</xdr:row>
      <xdr:rowOff>79491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127769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164631</xdr:rowOff>
    </xdr:from>
    <xdr:to>
      <xdr:col>81</xdr:col>
      <xdr:colOff>101600</xdr:colOff>
      <xdr:row>32</xdr:row>
      <xdr:rowOff>94781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4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111308</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52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132612</xdr:rowOff>
    </xdr:from>
    <xdr:to>
      <xdr:col>76</xdr:col>
      <xdr:colOff>165100</xdr:colOff>
      <xdr:row>38</xdr:row>
      <xdr:rowOff>62762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53889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119250</xdr:rowOff>
    </xdr:from>
    <xdr:to>
      <xdr:col>72</xdr:col>
      <xdr:colOff>38100</xdr:colOff>
      <xdr:row>38</xdr:row>
      <xdr:rowOff>49400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65927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89536</xdr:rowOff>
    </xdr:from>
    <xdr:to>
      <xdr:col>67</xdr:col>
      <xdr:colOff>101600</xdr:colOff>
      <xdr:row>38</xdr:row>
      <xdr:rowOff>19686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36213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117301</xdr:rowOff>
    </xdr:from>
    <xdr:to>
      <xdr:col>85</xdr:col>
      <xdr:colOff>127000</xdr:colOff>
      <xdr:row>57</xdr:row>
      <xdr:rowOff>148160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89951"/>
          <a:ext cx="838200" cy="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148160</xdr:rowOff>
    </xdr:from>
    <xdr:to>
      <xdr:col>81</xdr:col>
      <xdr:colOff>50800</xdr:colOff>
      <xdr:row>57</xdr:row>
      <xdr:rowOff>151919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20810"/>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116924</xdr:rowOff>
    </xdr:from>
    <xdr:to>
      <xdr:col>76</xdr:col>
      <xdr:colOff>114300</xdr:colOff>
      <xdr:row>57</xdr:row>
      <xdr:rowOff>151919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46674"/>
          <a:ext cx="889000" cy="37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85255</xdr:rowOff>
    </xdr:from>
    <xdr:to>
      <xdr:col>71</xdr:col>
      <xdr:colOff>177800</xdr:colOff>
      <xdr:row>55</xdr:row>
      <xdr:rowOff>116924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172105"/>
          <a:ext cx="889000" cy="3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66501</xdr:rowOff>
    </xdr:from>
    <xdr:to>
      <xdr:col>85</xdr:col>
      <xdr:colOff>177800</xdr:colOff>
      <xdr:row>57</xdr:row>
      <xdr:rowOff>168101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89378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97360</xdr:rowOff>
    </xdr:from>
    <xdr:to>
      <xdr:col>81</xdr:col>
      <xdr:colOff>101600</xdr:colOff>
      <xdr:row>58</xdr:row>
      <xdr:rowOff>27510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44037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4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101119</xdr:rowOff>
    </xdr:from>
    <xdr:to>
      <xdr:col>76</xdr:col>
      <xdr:colOff>165100</xdr:colOff>
      <xdr:row>58</xdr:row>
      <xdr:rowOff>31269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47796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66124</xdr:rowOff>
    </xdr:from>
    <xdr:to>
      <xdr:col>72</xdr:col>
      <xdr:colOff>38100</xdr:colOff>
      <xdr:row>55</xdr:row>
      <xdr:rowOff>167724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4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12801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2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34455</xdr:rowOff>
    </xdr:from>
    <xdr:to>
      <xdr:col>67</xdr:col>
      <xdr:colOff>101600</xdr:colOff>
      <xdr:row>53</xdr:row>
      <xdr:rowOff>136055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152582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889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30118</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4668"/>
          <a:ext cx="8382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150768</xdr:rowOff>
    </xdr:from>
    <xdr:to>
      <xdr:col>85</xdr:col>
      <xdr:colOff>177800</xdr:colOff>
      <xdr:row>79</xdr:row>
      <xdr:rowOff>80918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98597</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100231</xdr:rowOff>
    </xdr:from>
    <xdr:to>
      <xdr:col>85</xdr:col>
      <xdr:colOff>127000</xdr:colOff>
      <xdr:row>96</xdr:row>
      <xdr:rowOff>12218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87981"/>
          <a:ext cx="838200" cy="8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169483</xdr:rowOff>
    </xdr:from>
    <xdr:to>
      <xdr:col>81</xdr:col>
      <xdr:colOff>50800</xdr:colOff>
      <xdr:row>96</xdr:row>
      <xdr:rowOff>12218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57233"/>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46228</xdr:rowOff>
    </xdr:from>
    <xdr:to>
      <xdr:col>76</xdr:col>
      <xdr:colOff>114300</xdr:colOff>
      <xdr:row>95</xdr:row>
      <xdr:rowOff>169483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162528"/>
          <a:ext cx="889000" cy="2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46228</xdr:rowOff>
    </xdr:from>
    <xdr:to>
      <xdr:col>71</xdr:col>
      <xdr:colOff>177800</xdr:colOff>
      <xdr:row>96</xdr:row>
      <xdr:rowOff>116810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162528"/>
          <a:ext cx="889000" cy="4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49431</xdr:rowOff>
    </xdr:from>
    <xdr:to>
      <xdr:col>85</xdr:col>
      <xdr:colOff>177800</xdr:colOff>
      <xdr:row>95</xdr:row>
      <xdr:rowOff>151031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72308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132868</xdr:rowOff>
    </xdr:from>
    <xdr:to>
      <xdr:col>81</xdr:col>
      <xdr:colOff>101600</xdr:colOff>
      <xdr:row>96</xdr:row>
      <xdr:rowOff>63018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79545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118683</xdr:rowOff>
    </xdr:from>
    <xdr:to>
      <xdr:col>76</xdr:col>
      <xdr:colOff>165100</xdr:colOff>
      <xdr:row>96</xdr:row>
      <xdr:rowOff>48833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65360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18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166878</xdr:rowOff>
    </xdr:from>
    <xdr:to>
      <xdr:col>72</xdr:col>
      <xdr:colOff>38100</xdr:colOff>
      <xdr:row>94</xdr:row>
      <xdr:rowOff>97028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1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113555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88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66010</xdr:rowOff>
    </xdr:from>
    <xdr:to>
      <xdr:col>67</xdr:col>
      <xdr:colOff>101600</xdr:colOff>
      <xdr:row>96</xdr:row>
      <xdr:rowOff>167610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30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議会費・衛生費・土木費・公債費は類似団体と比べて高くなっている。主な要因としては、小規模自治体であるがために削減し辛い一定の経費が住民一人当たりで見たとき高くなっていると思われる。</a:t>
          </a:r>
          <a:endParaRPr lang="ja-JP" altLang="ja-JP" sz="1400">
            <a:effectLst/>
          </a:endParaRPr>
        </a:p>
        <a:p>
          <a:r>
            <a:rPr kumimoji="1" lang="ja-JP" altLang="ja-JP" sz="1100">
              <a:solidFill>
                <a:schemeClr val="dk1"/>
              </a:solidFill>
              <a:effectLst/>
              <a:latin typeface="+mn-lt"/>
              <a:ea typeface="+mn-ea"/>
              <a:cs typeface="+mn-cs"/>
            </a:rPr>
            <a:t>　また、令和元年度において民生費及び消防費が高くなっているのは大型事業である保育所建設事業及び防災行政無線デジタル化事業を行っているためである。</a:t>
          </a:r>
          <a:endParaRPr lang="ja-JP" altLang="ja-JP" sz="1400">
            <a:effectLst/>
          </a:endParaRPr>
        </a:p>
        <a:p>
          <a:r>
            <a:rPr kumimoji="1" lang="ja-JP" altLang="ja-JP" sz="1100">
              <a:solidFill>
                <a:schemeClr val="dk1"/>
              </a:solidFill>
              <a:effectLst/>
              <a:latin typeface="+mn-lt"/>
              <a:ea typeface="+mn-ea"/>
              <a:cs typeface="+mn-cs"/>
            </a:rPr>
            <a:t>　なお、公債費が高い数値となっているのは大型の事業を行った影響が大きく、今後も大型事業を用いた起債の償還により高い数値が続くが、計画的な事業実施を図り抑制に努める。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基金残高については、主に償還額の増加に伴って取崩を行っており、前年度から</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ポイントの減となっている。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今後も事務事業の見直し等、計画的な財政運営に努める。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一般会計、特別会計とも赤字額は無く、今後も健全な財政運営に努める。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bufsv\&#30693;&#22827;&#26449;&#24441;&#22580;\20_&#32207;&#21209;&#35506;\08&#36001;&#25919;\23&#35519;&#26619;\02&#36001;&#25919;&#29366;&#27841;&#36039;&#26009;&#38598;\R04\R02&#20998;\&#12304;&#36001;&#25919;&#29366;&#27841;&#36039;&#26009;&#38598;&#12305;_325279_&#30693;&#22827;&#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8.4</v>
          </cell>
          <cell r="BX51">
            <v>29.6</v>
          </cell>
          <cell r="CF51">
            <v>60.4</v>
          </cell>
          <cell r="CN51">
            <v>78</v>
          </cell>
          <cell r="CV51">
            <v>92.6</v>
          </cell>
        </row>
        <row r="53">
          <cell r="BP53">
            <v>55</v>
          </cell>
          <cell r="BX53">
            <v>55.5</v>
          </cell>
          <cell r="CF53">
            <v>58.3</v>
          </cell>
          <cell r="CN53">
            <v>58.9</v>
          </cell>
          <cell r="CV53">
            <v>59.4</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BP73">
            <v>8.4</v>
          </cell>
          <cell r="BX73">
            <v>29.6</v>
          </cell>
          <cell r="CF73">
            <v>60.4</v>
          </cell>
          <cell r="CN73">
            <v>78</v>
          </cell>
          <cell r="CV73">
            <v>92.6</v>
          </cell>
        </row>
        <row r="75">
          <cell r="BP75">
            <v>11.8</v>
          </cell>
          <cell r="BX75">
            <v>12.5</v>
          </cell>
          <cell r="CF75">
            <v>12</v>
          </cell>
          <cell r="CN75">
            <v>11.5</v>
          </cell>
          <cell r="CV75">
            <v>10.3</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2197781</v>
      </c>
      <c r="BO4" s="426"/>
      <c r="BP4" s="426"/>
      <c r="BQ4" s="426"/>
      <c r="BR4" s="426"/>
      <c r="BS4" s="426"/>
      <c r="BT4" s="426"/>
      <c r="BU4" s="427"/>
      <c r="BV4" s="425">
        <v>2046944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v>
      </c>
      <c r="CU4" s="610"/>
      <c r="CV4" s="610"/>
      <c r="CW4" s="610"/>
      <c r="CX4" s="610"/>
      <c r="CY4" s="610"/>
      <c r="CZ4" s="610"/>
      <c r="DA4" s="611"/>
      <c r="DB4" s="609">
        <v>10.6</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2135216</v>
      </c>
      <c r="BO5" s="431"/>
      <c r="BP5" s="431"/>
      <c r="BQ5" s="431"/>
      <c r="BR5" s="431"/>
      <c r="BS5" s="431"/>
      <c r="BT5" s="431"/>
      <c r="BU5" s="432"/>
      <c r="BV5" s="430">
        <v>1959802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96.4</v>
      </c>
      <c r="CU5" s="401"/>
      <c r="CV5" s="401"/>
      <c r="CW5" s="401"/>
      <c r="CX5" s="401"/>
      <c r="CY5" s="401"/>
      <c r="CZ5" s="401"/>
      <c r="DA5" s="402"/>
      <c r="DB5" s="400">
        <v>94.4</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62565</v>
      </c>
      <c r="BO6" s="431"/>
      <c r="BP6" s="431"/>
      <c r="BQ6" s="431"/>
      <c r="BR6" s="431"/>
      <c r="BS6" s="431"/>
      <c r="BT6" s="431"/>
      <c r="BU6" s="432"/>
      <c r="BV6" s="430">
        <v>87142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98.7</v>
      </c>
      <c r="CU6" s="584"/>
      <c r="CV6" s="584"/>
      <c r="CW6" s="584"/>
      <c r="CX6" s="584"/>
      <c r="CY6" s="584"/>
      <c r="CZ6" s="584"/>
      <c r="DA6" s="585"/>
      <c r="DB6" s="583">
        <v>96.9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1154</v>
      </c>
      <c r="BO7" s="431"/>
      <c r="BP7" s="431"/>
      <c r="BQ7" s="431"/>
      <c r="BR7" s="431"/>
      <c r="BS7" s="431"/>
      <c r="BT7" s="431"/>
      <c r="BU7" s="432"/>
      <c r="BV7" s="430">
        <v>555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877272</v>
      </c>
      <c r="CU7" s="431"/>
      <c r="CV7" s="431"/>
      <c r="CW7" s="431"/>
      <c r="CX7" s="431"/>
      <c r="CY7" s="431"/>
      <c r="CZ7" s="431"/>
      <c r="DA7" s="432"/>
      <c r="DB7" s="430">
        <v>819043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61411</v>
      </c>
      <c r="BO8" s="431"/>
      <c r="BP8" s="431"/>
      <c r="BQ8" s="431"/>
      <c r="BR8" s="431"/>
      <c r="BS8" s="431"/>
      <c r="BT8" s="431"/>
      <c r="BU8" s="432"/>
      <c r="BV8" s="430">
        <v>86587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0.08</v>
      </c>
      <c r="CU8" s="544"/>
      <c r="CV8" s="544"/>
      <c r="CW8" s="544"/>
      <c r="CX8" s="544"/>
      <c r="CY8" s="544"/>
      <c r="CZ8" s="544"/>
      <c r="DA8" s="545"/>
      <c r="DB8" s="543">
        <v>0.08</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634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-25176</v>
      </c>
      <c r="BO9" s="431"/>
      <c r="BP9" s="431"/>
      <c r="BQ9" s="431"/>
      <c r="BR9" s="431"/>
      <c r="BS9" s="431"/>
      <c r="BT9" s="431"/>
      <c r="BU9" s="432"/>
      <c r="BV9" s="430">
        <v>17292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20.8</v>
      </c>
      <c r="CU9" s="401"/>
      <c r="CV9" s="401"/>
      <c r="CW9" s="401"/>
      <c r="CX9" s="401"/>
      <c r="CY9" s="401"/>
      <c r="CZ9" s="401"/>
      <c r="DA9" s="402"/>
      <c r="DB9" s="400">
        <v>18.7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615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44128</v>
      </c>
      <c r="BO10" s="431"/>
      <c r="BP10" s="431"/>
      <c r="BQ10" s="431"/>
      <c r="BR10" s="431"/>
      <c r="BS10" s="431"/>
      <c r="BT10" s="431"/>
      <c r="BU10" s="432"/>
      <c r="BV10" s="430">
        <v>33011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122</v>
      </c>
      <c r="M11" s="479"/>
      <c r="N11" s="479"/>
      <c r="O11" s="479"/>
      <c r="P11" s="479"/>
      <c r="Q11" s="480"/>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645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129000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642</v>
      </c>
      <c r="S13" s="534"/>
      <c r="T13" s="534"/>
      <c r="U13" s="534"/>
      <c r="V13" s="535"/>
      <c r="W13" s="521" t="s">
        <v>139</v>
      </c>
      <c r="X13" s="445"/>
      <c r="Y13" s="445"/>
      <c r="Z13" s="445"/>
      <c r="AA13" s="445"/>
      <c r="AB13" s="446"/>
      <c r="AC13" s="406">
        <v>52</v>
      </c>
      <c r="AD13" s="407"/>
      <c r="AE13" s="407"/>
      <c r="AF13" s="407"/>
      <c r="AG13" s="408"/>
      <c r="AH13" s="406">
        <v>78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18952</v>
      </c>
      <c r="BO13" s="431"/>
      <c r="BP13" s="431"/>
      <c r="BQ13" s="431"/>
      <c r="BR13" s="431"/>
      <c r="BS13" s="431"/>
      <c r="BT13" s="431"/>
      <c r="BU13" s="432"/>
      <c r="BV13" s="430">
        <v>-78697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10.3</v>
      </c>
      <c r="CU13" s="401"/>
      <c r="CV13" s="401"/>
      <c r="CW13" s="401"/>
      <c r="CX13" s="401"/>
      <c r="CY13" s="401"/>
      <c r="CZ13" s="401"/>
      <c r="DA13" s="402"/>
      <c r="DB13" s="400">
        <v>11.5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644</v>
      </c>
      <c r="S14" s="534"/>
      <c r="T14" s="534"/>
      <c r="U14" s="534"/>
      <c r="V14" s="535"/>
      <c r="W14" s="536"/>
      <c r="X14" s="448"/>
      <c r="Y14" s="448"/>
      <c r="Z14" s="448"/>
      <c r="AA14" s="448"/>
      <c r="AB14" s="449"/>
      <c r="AC14" s="526">
        <v>20.5</v>
      </c>
      <c r="AD14" s="527"/>
      <c r="AE14" s="527"/>
      <c r="AF14" s="527"/>
      <c r="AG14" s="528"/>
      <c r="AH14" s="526">
        <v>29.1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92.6</v>
      </c>
      <c r="CU14" s="538"/>
      <c r="CV14" s="538"/>
      <c r="CW14" s="538"/>
      <c r="CX14" s="538"/>
      <c r="CY14" s="538"/>
      <c r="CZ14" s="538"/>
      <c r="DA14" s="539"/>
      <c r="DB14" s="537">
        <v>78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641</v>
      </c>
      <c r="S15" s="534"/>
      <c r="T15" s="534"/>
      <c r="U15" s="534"/>
      <c r="V15" s="535"/>
      <c r="W15" s="521" t="s">
        <v>147</v>
      </c>
      <c r="X15" s="445"/>
      <c r="Y15" s="445"/>
      <c r="Z15" s="445"/>
      <c r="AA15" s="445"/>
      <c r="AB15" s="446"/>
      <c r="AC15" s="406">
        <v>19</v>
      </c>
      <c r="AD15" s="407"/>
      <c r="AE15" s="407"/>
      <c r="AF15" s="407"/>
      <c r="AG15" s="408"/>
      <c r="AH15" s="406">
        <v>14</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63261</v>
      </c>
      <c r="BO15" s="426"/>
      <c r="BP15" s="426"/>
      <c r="BQ15" s="426"/>
      <c r="BR15" s="426"/>
      <c r="BS15" s="426"/>
      <c r="BT15" s="426"/>
      <c r="BU15" s="427"/>
      <c r="BV15" s="425">
        <v>60057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8"/>
      <c r="Y16" s="448"/>
      <c r="Z16" s="448"/>
      <c r="AA16" s="448"/>
      <c r="AB16" s="449"/>
      <c r="AC16" s="526">
        <v>7.5</v>
      </c>
      <c r="AD16" s="527"/>
      <c r="AE16" s="527"/>
      <c r="AF16" s="527"/>
      <c r="AG16" s="528"/>
      <c r="AH16" s="526">
        <v>5.2</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844039</v>
      </c>
      <c r="BO16" s="431"/>
      <c r="BP16" s="431"/>
      <c r="BQ16" s="431"/>
      <c r="BR16" s="431"/>
      <c r="BS16" s="431"/>
      <c r="BT16" s="431"/>
      <c r="BU16" s="432"/>
      <c r="BV16" s="430">
        <v>786308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5"/>
      <c r="Y17" s="445"/>
      <c r="Z17" s="445"/>
      <c r="AA17" s="445"/>
      <c r="AB17" s="446"/>
      <c r="AC17" s="406">
        <v>183</v>
      </c>
      <c r="AD17" s="407"/>
      <c r="AE17" s="407"/>
      <c r="AF17" s="407"/>
      <c r="AG17" s="408"/>
      <c r="AH17" s="406">
        <v>176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76308</v>
      </c>
      <c r="BO17" s="431"/>
      <c r="BP17" s="431"/>
      <c r="BQ17" s="431"/>
      <c r="BR17" s="431"/>
      <c r="BS17" s="431"/>
      <c r="BT17" s="431"/>
      <c r="BU17" s="432"/>
      <c r="BV17" s="430">
        <v>73601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13.7</v>
      </c>
      <c r="M18" s="495"/>
      <c r="N18" s="495"/>
      <c r="O18" s="495"/>
      <c r="P18" s="495"/>
      <c r="Q18" s="495"/>
      <c r="R18" s="496"/>
      <c r="S18" s="496"/>
      <c r="T18" s="496"/>
      <c r="U18" s="496"/>
      <c r="V18" s="497"/>
      <c r="W18" s="511"/>
      <c r="X18" s="512"/>
      <c r="Y18" s="512"/>
      <c r="Z18" s="512"/>
      <c r="AA18" s="512"/>
      <c r="AB18" s="522"/>
      <c r="AC18" s="394">
        <v>72</v>
      </c>
      <c r="AD18" s="395"/>
      <c r="AE18" s="395"/>
      <c r="AF18" s="395"/>
      <c r="AG18" s="498"/>
      <c r="AH18" s="394">
        <v>65.7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845043</v>
      </c>
      <c r="BO18" s="431"/>
      <c r="BP18" s="431"/>
      <c r="BQ18" s="431"/>
      <c r="BR18" s="431"/>
      <c r="BS18" s="431"/>
      <c r="BT18" s="431"/>
      <c r="BU18" s="432"/>
      <c r="BV18" s="430">
        <v>776591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46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1222796</v>
      </c>
      <c r="BO19" s="431"/>
      <c r="BP19" s="431"/>
      <c r="BQ19" s="431"/>
      <c r="BR19" s="431"/>
      <c r="BS19" s="431"/>
      <c r="BT19" s="431"/>
      <c r="BU19" s="432"/>
      <c r="BV19" s="430">
        <v>1195043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350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162</v>
      </c>
      <c r="C22" s="462"/>
      <c r="D22" s="463"/>
      <c r="E22" s="470" t="s">
        <v>1</v>
      </c>
      <c r="F22" s="445"/>
      <c r="G22" s="445"/>
      <c r="H22" s="445"/>
      <c r="I22" s="445"/>
      <c r="J22" s="445"/>
      <c r="K22" s="446"/>
      <c r="L22" s="470" t="s">
        <v>163</v>
      </c>
      <c r="M22" s="445"/>
      <c r="N22" s="445"/>
      <c r="O22" s="445"/>
      <c r="P22" s="446"/>
      <c r="Q22" s="455" t="s">
        <v>164</v>
      </c>
      <c r="R22" s="456"/>
      <c r="S22" s="456"/>
      <c r="T22" s="456"/>
      <c r="U22" s="456"/>
      <c r="V22" s="471"/>
      <c r="W22" s="473" t="s">
        <v>165</v>
      </c>
      <c r="X22" s="462"/>
      <c r="Y22" s="463"/>
      <c r="Z22" s="470" t="s">
        <v>1</v>
      </c>
      <c r="AA22" s="445"/>
      <c r="AB22" s="445"/>
      <c r="AC22" s="445"/>
      <c r="AD22" s="445"/>
      <c r="AE22" s="445"/>
      <c r="AF22" s="445"/>
      <c r="AG22" s="446"/>
      <c r="AH22" s="444" t="s">
        <v>166</v>
      </c>
      <c r="AI22" s="445"/>
      <c r="AJ22" s="445"/>
      <c r="AK22" s="445"/>
      <c r="AL22" s="446"/>
      <c r="AM22" s="444" t="s">
        <v>167</v>
      </c>
      <c r="AN22" s="450"/>
      <c r="AO22" s="450"/>
      <c r="AP22" s="450"/>
      <c r="AQ22" s="450"/>
      <c r="AR22" s="451"/>
      <c r="AS22" s="455" t="s">
        <v>164</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168</v>
      </c>
      <c r="AZ23" s="423"/>
      <c r="BA23" s="423"/>
      <c r="BB23" s="423"/>
      <c r="BC23" s="423"/>
      <c r="BD23" s="423"/>
      <c r="BE23" s="423"/>
      <c r="BF23" s="423"/>
      <c r="BG23" s="423"/>
      <c r="BH23" s="423"/>
      <c r="BI23" s="423"/>
      <c r="BJ23" s="423"/>
      <c r="BK23" s="423"/>
      <c r="BL23" s="423"/>
      <c r="BM23" s="424"/>
      <c r="BN23" s="430">
        <v>3134942</v>
      </c>
      <c r="BO23" s="431"/>
      <c r="BP23" s="431"/>
      <c r="BQ23" s="431"/>
      <c r="BR23" s="431"/>
      <c r="BS23" s="431"/>
      <c r="BT23" s="431"/>
      <c r="BU23" s="432"/>
      <c r="BV23" s="430">
        <v>2912040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169</v>
      </c>
      <c r="F24" s="404"/>
      <c r="G24" s="404"/>
      <c r="H24" s="404"/>
      <c r="I24" s="404"/>
      <c r="J24" s="404"/>
      <c r="K24" s="405"/>
      <c r="L24" s="406">
        <v>1</v>
      </c>
      <c r="M24" s="407"/>
      <c r="N24" s="407"/>
      <c r="O24" s="407"/>
      <c r="P24" s="408"/>
      <c r="Q24" s="406">
        <v>6520</v>
      </c>
      <c r="R24" s="407"/>
      <c r="S24" s="407"/>
      <c r="T24" s="407"/>
      <c r="U24" s="407"/>
      <c r="V24" s="408"/>
      <c r="W24" s="474"/>
      <c r="X24" s="465"/>
      <c r="Y24" s="466"/>
      <c r="Z24" s="403" t="s">
        <v>170</v>
      </c>
      <c r="AA24" s="404"/>
      <c r="AB24" s="404"/>
      <c r="AC24" s="404"/>
      <c r="AD24" s="404"/>
      <c r="AE24" s="404"/>
      <c r="AF24" s="404"/>
      <c r="AG24" s="405"/>
      <c r="AH24" s="406">
        <v>31</v>
      </c>
      <c r="AI24" s="407"/>
      <c r="AJ24" s="407"/>
      <c r="AK24" s="407"/>
      <c r="AL24" s="408"/>
      <c r="AM24" s="406">
        <v>86676</v>
      </c>
      <c r="AN24" s="407"/>
      <c r="AO24" s="407"/>
      <c r="AP24" s="407"/>
      <c r="AQ24" s="407"/>
      <c r="AR24" s="408"/>
      <c r="AS24" s="406">
        <v>2796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2528480</v>
      </c>
      <c r="BO24" s="431"/>
      <c r="BP24" s="431"/>
      <c r="BQ24" s="431"/>
      <c r="BR24" s="431"/>
      <c r="BS24" s="431"/>
      <c r="BT24" s="431"/>
      <c r="BU24" s="432"/>
      <c r="BV24" s="430">
        <v>2288170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172</v>
      </c>
      <c r="F25" s="404"/>
      <c r="G25" s="404"/>
      <c r="H25" s="404"/>
      <c r="I25" s="404"/>
      <c r="J25" s="404"/>
      <c r="K25" s="405"/>
      <c r="L25" s="406">
        <v>1</v>
      </c>
      <c r="M25" s="407"/>
      <c r="N25" s="407"/>
      <c r="O25" s="407"/>
      <c r="P25" s="408"/>
      <c r="Q25" s="406">
        <v>5540</v>
      </c>
      <c r="R25" s="407"/>
      <c r="S25" s="407"/>
      <c r="T25" s="407"/>
      <c r="U25" s="407"/>
      <c r="V25" s="408"/>
      <c r="W25" s="474"/>
      <c r="X25" s="465"/>
      <c r="Y25" s="466"/>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174</v>
      </c>
      <c r="BO25" s="426"/>
      <c r="BP25" s="426"/>
      <c r="BQ25" s="426"/>
      <c r="BR25" s="426"/>
      <c r="BS25" s="426"/>
      <c r="BT25" s="426"/>
      <c r="BU25" s="427"/>
      <c r="BV25" s="425" t="s">
        <v>174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176</v>
      </c>
      <c r="F26" s="404"/>
      <c r="G26" s="404"/>
      <c r="H26" s="404"/>
      <c r="I26" s="404"/>
      <c r="J26" s="404"/>
      <c r="K26" s="405"/>
      <c r="L26" s="406">
        <v>1</v>
      </c>
      <c r="M26" s="407"/>
      <c r="N26" s="407"/>
      <c r="O26" s="407"/>
      <c r="P26" s="408"/>
      <c r="Q26" s="406">
        <v>4960</v>
      </c>
      <c r="R26" s="407"/>
      <c r="S26" s="407"/>
      <c r="T26" s="407"/>
      <c r="U26" s="407"/>
      <c r="V26" s="408"/>
      <c r="W26" s="474"/>
      <c r="X26" s="465"/>
      <c r="Y26" s="466"/>
      <c r="Z26" s="403" t="s">
        <v>177</v>
      </c>
      <c r="AA26" s="442"/>
      <c r="AB26" s="442"/>
      <c r="AC26" s="442"/>
      <c r="AD26" s="442"/>
      <c r="AE26" s="442"/>
      <c r="AF26" s="442"/>
      <c r="AG26" s="443"/>
      <c r="AH26" s="406">
        <v>1</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181</v>
      </c>
      <c r="F27" s="404"/>
      <c r="G27" s="404"/>
      <c r="H27" s="404"/>
      <c r="I27" s="404"/>
      <c r="J27" s="404"/>
      <c r="K27" s="405"/>
      <c r="L27" s="406">
        <v>1</v>
      </c>
      <c r="M27" s="407"/>
      <c r="N27" s="407"/>
      <c r="O27" s="407"/>
      <c r="P27" s="408"/>
      <c r="Q27" s="406">
        <v>2410</v>
      </c>
      <c r="R27" s="407"/>
      <c r="S27" s="407"/>
      <c r="T27" s="407"/>
      <c r="U27" s="407"/>
      <c r="V27" s="408"/>
      <c r="W27" s="474"/>
      <c r="X27" s="465"/>
      <c r="Y27" s="466"/>
      <c r="Z27" s="403" t="s">
        <v>182</v>
      </c>
      <c r="AA27" s="404"/>
      <c r="AB27" s="404"/>
      <c r="AC27" s="404"/>
      <c r="AD27" s="404"/>
      <c r="AE27" s="404"/>
      <c r="AF27" s="404"/>
      <c r="AG27" s="405"/>
      <c r="AH27" s="406" t="s">
        <v>174</v>
      </c>
      <c r="AI27" s="407"/>
      <c r="AJ27" s="407"/>
      <c r="AK27" s="407"/>
      <c r="AL27" s="408"/>
      <c r="AM27" s="406" t="s">
        <v>174</v>
      </c>
      <c r="AN27" s="407"/>
      <c r="AO27" s="407"/>
      <c r="AP27" s="407"/>
      <c r="AQ27" s="407"/>
      <c r="AR27" s="408"/>
      <c r="AS27" s="406" t="s">
        <v>174</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40227</v>
      </c>
      <c r="BO27" s="434"/>
      <c r="BP27" s="434"/>
      <c r="BQ27" s="434"/>
      <c r="BR27" s="434"/>
      <c r="BS27" s="434"/>
      <c r="BT27" s="434"/>
      <c r="BU27" s="435"/>
      <c r="BV27" s="433">
        <v>40223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184</v>
      </c>
      <c r="F28" s="404"/>
      <c r="G28" s="404"/>
      <c r="H28" s="404"/>
      <c r="I28" s="404"/>
      <c r="J28" s="404"/>
      <c r="K28" s="405"/>
      <c r="L28" s="406">
        <v>1</v>
      </c>
      <c r="M28" s="407"/>
      <c r="N28" s="407"/>
      <c r="O28" s="407"/>
      <c r="P28" s="408"/>
      <c r="Q28" s="406">
        <v>1990</v>
      </c>
      <c r="R28" s="407"/>
      <c r="S28" s="407"/>
      <c r="T28" s="407"/>
      <c r="U28" s="407"/>
      <c r="V28" s="408"/>
      <c r="W28" s="474"/>
      <c r="X28" s="465"/>
      <c r="Y28" s="466"/>
      <c r="Z28" s="403" t="s">
        <v>185</v>
      </c>
      <c r="AA28" s="404"/>
      <c r="AB28" s="404"/>
      <c r="AC28" s="404"/>
      <c r="AD28" s="404"/>
      <c r="AE28" s="404"/>
      <c r="AF28" s="404"/>
      <c r="AG28" s="405"/>
      <c r="AH28" s="406" t="s">
        <v>174</v>
      </c>
      <c r="AI28" s="407"/>
      <c r="AJ28" s="407"/>
      <c r="AK28" s="407"/>
      <c r="AL28" s="408"/>
      <c r="AM28" s="406" t="s">
        <v>174</v>
      </c>
      <c r="AN28" s="407"/>
      <c r="AO28" s="407"/>
      <c r="AP28" s="407"/>
      <c r="AQ28" s="407"/>
      <c r="AR28" s="408"/>
      <c r="AS28" s="406" t="s">
        <v>180</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164102</v>
      </c>
      <c r="BO28" s="426"/>
      <c r="BP28" s="426"/>
      <c r="BQ28" s="426"/>
      <c r="BR28" s="426"/>
      <c r="BS28" s="426"/>
      <c r="BT28" s="426"/>
      <c r="BU28" s="427"/>
      <c r="BV28" s="425">
        <v>119974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187</v>
      </c>
      <c r="F29" s="404"/>
      <c r="G29" s="404"/>
      <c r="H29" s="404"/>
      <c r="I29" s="404"/>
      <c r="J29" s="404"/>
      <c r="K29" s="405"/>
      <c r="L29" s="406">
        <v>6</v>
      </c>
      <c r="M29" s="407"/>
      <c r="N29" s="407"/>
      <c r="O29" s="407"/>
      <c r="P29" s="408"/>
      <c r="Q29" s="406">
        <v>1670</v>
      </c>
      <c r="R29" s="407"/>
      <c r="S29" s="407"/>
      <c r="T29" s="407"/>
      <c r="U29" s="407"/>
      <c r="V29" s="408"/>
      <c r="W29" s="475"/>
      <c r="X29" s="476"/>
      <c r="Y29" s="477"/>
      <c r="Z29" s="403" t="s">
        <v>188</v>
      </c>
      <c r="AA29" s="404"/>
      <c r="AB29" s="404"/>
      <c r="AC29" s="404"/>
      <c r="AD29" s="404"/>
      <c r="AE29" s="404"/>
      <c r="AF29" s="404"/>
      <c r="AG29" s="405"/>
      <c r="AH29" s="406">
        <v>31</v>
      </c>
      <c r="AI29" s="407"/>
      <c r="AJ29" s="407"/>
      <c r="AK29" s="407"/>
      <c r="AL29" s="408"/>
      <c r="AM29" s="406">
        <v>86676</v>
      </c>
      <c r="AN29" s="407"/>
      <c r="AO29" s="407"/>
      <c r="AP29" s="407"/>
      <c r="AQ29" s="407"/>
      <c r="AR29" s="408"/>
      <c r="AS29" s="406">
        <v>2796</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245374</v>
      </c>
      <c r="BO29" s="431"/>
      <c r="BP29" s="431"/>
      <c r="BQ29" s="431"/>
      <c r="BR29" s="431"/>
      <c r="BS29" s="431"/>
      <c r="BT29" s="431"/>
      <c r="BU29" s="432"/>
      <c r="BV29" s="430">
        <v>327358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190</v>
      </c>
      <c r="X30" s="485"/>
      <c r="Y30" s="485"/>
      <c r="Z30" s="485"/>
      <c r="AA30" s="485"/>
      <c r="AB30" s="485"/>
      <c r="AC30" s="485"/>
      <c r="AD30" s="485"/>
      <c r="AE30" s="485"/>
      <c r="AF30" s="485"/>
      <c r="AG30" s="486"/>
      <c r="AH30" s="394">
        <v>97.7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119522</v>
      </c>
      <c r="BO30" s="434"/>
      <c r="BP30" s="434"/>
      <c r="BQ30" s="434"/>
      <c r="BR30" s="434"/>
      <c r="BS30" s="434"/>
      <c r="BT30" s="434"/>
      <c r="BU30" s="435"/>
      <c r="BV30" s="433">
        <v>118208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隠岐広域連合（普通会計）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知夫里島開発株式会社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国民健康保険知夫村診療所事業特別会計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隠岐広域連合（介護会計）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国民健康保険知夫村歯科診療所事業特別会計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隠岐広域連合（隠岐病院会計）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隠岐広域連合（島前病院会計）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島前町村組合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島根県市町村総合事務組合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島根県後期高齢者広域連合（普通会計）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島根県後期高齢者広域連合（後期高齢会計）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jOba2BchkDwajuq3Yd5xosrtS3qBPqYIJGE5NcDtWsCOUitdvmDxKBeMx/fn9ruzZUhUBB1uTXUVXIHYbiRiw==" saltValue="cVK3KWQtGO8Ti1ZVl5oy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560</v>
      </c>
      <c r="D34" s="1212"/>
      <c r="E34" s="1213"/>
      <c r="F34" s="32">
        <v>7.89</v>
      </c>
      <c r="G34" s="33">
        <v>7.29</v>
      </c>
      <c r="H34" s="33">
        <v>8.56</v>
      </c>
      <c r="I34" s="33">
        <v>10.57</v>
      </c>
      <c r="J34" s="34">
        <v>7</v>
      </c>
      <c r="K34" s="22"/>
      <c r="L34" s="22"/>
      <c r="M34" s="22"/>
      <c r="N34" s="22"/>
      <c r="O34" s="22"/>
      <c r="P34" s="22"/>
    </row>
    <row r="35" spans="1:16" ht="39" customHeight="1" x14ac:dyDescent="0.15">
      <c r="A35" s="22"/>
      <c r="B35" s="35"/>
      <c r="C35" s="1206" t="s">
        <v>561</v>
      </c>
      <c r="D35" s="1207"/>
      <c r="E35" s="1208"/>
      <c r="F35" s="36">
        <v>0</v>
      </c>
      <c r="G35" s="37">
        <v>2.48</v>
      </c>
      <c r="H35" s="37">
        <v>1.22</v>
      </c>
      <c r="I35" s="37">
        <v>0.5</v>
      </c>
      <c r="J35" s="38">
        <v>0.33</v>
      </c>
      <c r="K35" s="22"/>
      <c r="L35" s="22"/>
      <c r="M35" s="22"/>
      <c r="N35" s="22"/>
      <c r="O35" s="22"/>
      <c r="P35" s="22"/>
    </row>
    <row r="36" spans="1:16" ht="39" customHeight="1" x14ac:dyDescent="0.15">
      <c r="A36" s="22"/>
      <c r="B36" s="35"/>
      <c r="C36" s="1206" t="s">
        <v>562</v>
      </c>
      <c r="D36" s="1207"/>
      <c r="E36" s="1208"/>
      <c r="F36" s="36">
        <v>0</v>
      </c>
      <c r="G36" s="37">
        <v>0</v>
      </c>
      <c r="H36" s="37">
        <v>0</v>
      </c>
      <c r="I36" s="37">
        <v>0</v>
      </c>
      <c r="J36" s="38">
        <v>0.06</v>
      </c>
      <c r="K36" s="22"/>
      <c r="L36" s="22"/>
      <c r="M36" s="22"/>
      <c r="N36" s="22"/>
      <c r="O36" s="22"/>
      <c r="P36" s="22"/>
    </row>
    <row r="37" spans="1:16" ht="39" customHeight="1" x14ac:dyDescent="0.15">
      <c r="A37" s="22"/>
      <c r="B37" s="35"/>
      <c r="C37" s="1206" t="s">
        <v>563</v>
      </c>
      <c r="D37" s="1207"/>
      <c r="E37" s="1208"/>
      <c r="F37" s="36">
        <v>0</v>
      </c>
      <c r="G37" s="37">
        <v>0</v>
      </c>
      <c r="H37" s="37">
        <v>0</v>
      </c>
      <c r="I37" s="37">
        <v>0</v>
      </c>
      <c r="J37" s="38">
        <v>0</v>
      </c>
      <c r="K37" s="22"/>
      <c r="L37" s="22"/>
      <c r="M37" s="22"/>
      <c r="N37" s="22"/>
      <c r="O37" s="22"/>
      <c r="P37" s="22"/>
    </row>
    <row r="38" spans="1:16" ht="39" customHeight="1" x14ac:dyDescent="0.15">
      <c r="A38" s="22"/>
      <c r="B38" s="35"/>
      <c r="C38" s="1206" t="s">
        <v>564</v>
      </c>
      <c r="D38" s="1207"/>
      <c r="E38" s="1208"/>
      <c r="F38" s="36">
        <v>0</v>
      </c>
      <c r="G38" s="37">
        <v>0</v>
      </c>
      <c r="H38" s="37">
        <v>0</v>
      </c>
      <c r="I38" s="37">
        <v>0</v>
      </c>
      <c r="J38" s="38">
        <v>0</v>
      </c>
      <c r="K38" s="22"/>
      <c r="L38" s="22"/>
      <c r="M38" s="22"/>
      <c r="N38" s="22"/>
      <c r="O38" s="22"/>
      <c r="P38" s="22"/>
    </row>
    <row r="39" spans="1:16" ht="39" customHeight="1" x14ac:dyDescent="0.15">
      <c r="A39" s="22"/>
      <c r="B39" s="35"/>
      <c r="C39" s="1206" t="s">
        <v>565</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566</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567</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568</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JCdaCLLFTcmZnu+fvN95U8VzmifIb1Uwms2Cadck4AXiCZfX8If2LOGt30ciZZAHcIJEMfJ/2tHk9ScAJ+Dmw==" saltValue="wUXL4/1XtT3d+VoA4SWg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183</v>
      </c>
      <c r="L45" s="60">
        <v>243</v>
      </c>
      <c r="M45" s="60">
        <v>240</v>
      </c>
      <c r="N45" s="60">
        <v>236</v>
      </c>
      <c r="O45" s="61">
        <v>270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55</v>
      </c>
      <c r="L48" s="64">
        <v>66</v>
      </c>
      <c r="M48" s="64">
        <v>52</v>
      </c>
      <c r="N48" s="64">
        <v>49</v>
      </c>
      <c r="O48" s="65">
        <v>48</v>
      </c>
      <c r="P48" s="48"/>
      <c r="Q48" s="48"/>
      <c r="R48" s="48"/>
      <c r="S48" s="48"/>
      <c r="T48" s="48"/>
      <c r="U48" s="48"/>
    </row>
    <row r="49" spans="1:21" ht="30.75" customHeight="1" x14ac:dyDescent="0.15">
      <c r="A49" s="48"/>
      <c r="B49" s="1234"/>
      <c r="C49" s="1235"/>
      <c r="D49" s="62"/>
      <c r="E49" s="1216" t="s">
        <v>16</v>
      </c>
      <c r="F49" s="1216"/>
      <c r="G49" s="1216"/>
      <c r="H49" s="1216"/>
      <c r="I49" s="1216"/>
      <c r="J49" s="1217"/>
      <c r="K49" s="63">
        <v>2</v>
      </c>
      <c r="L49" s="64">
        <v>2</v>
      </c>
      <c r="M49" s="64">
        <v>3</v>
      </c>
      <c r="N49" s="64">
        <v>3</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510</v>
      </c>
      <c r="L50" s="64" t="s">
        <v>510</v>
      </c>
      <c r="M50" s="64" t="s">
        <v>510</v>
      </c>
      <c r="N50" s="64" t="s">
        <v>510</v>
      </c>
      <c r="O50" s="65" t="s">
        <v>510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172</v>
      </c>
      <c r="L52" s="64">
        <v>223</v>
      </c>
      <c r="M52" s="64">
        <v>234</v>
      </c>
      <c r="N52" s="64">
        <v>230</v>
      </c>
      <c r="O52" s="65">
        <v>250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68</v>
      </c>
      <c r="L53" s="69">
        <v>88</v>
      </c>
      <c r="M53" s="69">
        <v>61</v>
      </c>
      <c r="N53" s="69">
        <v>58</v>
      </c>
      <c r="O53" s="70">
        <v>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r/nUTKXtuovluFBLry9glZrmt4bj8MbRsPjOsd7IUm1thmeh54STIZsJYWZINirN65rUTQN4jw6P8LGdE77A==" saltValue="5mfq4rA2WIjSt9ODGZjI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2464</v>
      </c>
      <c r="J41" s="104">
        <v>2534</v>
      </c>
      <c r="K41" s="104">
        <v>2682</v>
      </c>
      <c r="L41" s="104">
        <v>2912</v>
      </c>
      <c r="M41" s="105">
        <v>3135</v>
      </c>
    </row>
    <row r="42" spans="2:13" ht="27.75" customHeight="1" x14ac:dyDescent="0.15">
      <c r="B42" s="1242"/>
      <c r="C42" s="1243"/>
      <c r="D42" s="106"/>
      <c r="E42" s="1246" t="s">
        <v>32</v>
      </c>
      <c r="F42" s="1246"/>
      <c r="G42" s="1246"/>
      <c r="H42" s="1247"/>
      <c r="I42" s="107" t="s">
        <v>510</v>
      </c>
      <c r="J42" s="108" t="s">
        <v>510</v>
      </c>
      <c r="K42" s="108" t="s">
        <v>510</v>
      </c>
      <c r="L42" s="108" t="s">
        <v>510</v>
      </c>
      <c r="M42" s="109" t="s">
        <v>510</v>
      </c>
    </row>
    <row r="43" spans="2:13" ht="27.75" customHeight="1" x14ac:dyDescent="0.15">
      <c r="B43" s="1242"/>
      <c r="C43" s="1243"/>
      <c r="D43" s="106"/>
      <c r="E43" s="1246" t="s">
        <v>33</v>
      </c>
      <c r="F43" s="1246"/>
      <c r="G43" s="1246"/>
      <c r="H43" s="1247"/>
      <c r="I43" s="107">
        <v>651</v>
      </c>
      <c r="J43" s="108">
        <v>690</v>
      </c>
      <c r="K43" s="108">
        <v>773</v>
      </c>
      <c r="L43" s="108">
        <v>745</v>
      </c>
      <c r="M43" s="109">
        <v>690</v>
      </c>
    </row>
    <row r="44" spans="2:13" ht="27.75" customHeight="1" x14ac:dyDescent="0.15">
      <c r="B44" s="1242"/>
      <c r="C44" s="1243"/>
      <c r="D44" s="106"/>
      <c r="E44" s="1246" t="s">
        <v>34</v>
      </c>
      <c r="F44" s="1246"/>
      <c r="G44" s="1246"/>
      <c r="H44" s="1247"/>
      <c r="I44" s="107">
        <v>30</v>
      </c>
      <c r="J44" s="108">
        <v>29</v>
      </c>
      <c r="K44" s="108">
        <v>27</v>
      </c>
      <c r="L44" s="108">
        <v>25</v>
      </c>
      <c r="M44" s="109">
        <v>24</v>
      </c>
    </row>
    <row r="45" spans="2:13" ht="27.75" customHeight="1" x14ac:dyDescent="0.15">
      <c r="B45" s="1242"/>
      <c r="C45" s="1243"/>
      <c r="D45" s="106"/>
      <c r="E45" s="1246" t="s">
        <v>35</v>
      </c>
      <c r="F45" s="1246"/>
      <c r="G45" s="1246"/>
      <c r="H45" s="1247"/>
      <c r="I45" s="107">
        <v>157</v>
      </c>
      <c r="J45" s="108">
        <v>152</v>
      </c>
      <c r="K45" s="108">
        <v>146</v>
      </c>
      <c r="L45" s="108">
        <v>128</v>
      </c>
      <c r="M45" s="109">
        <v>151</v>
      </c>
    </row>
    <row r="46" spans="2:13" ht="27.75" customHeight="1" x14ac:dyDescent="0.15">
      <c r="B46" s="1242"/>
      <c r="C46" s="1243"/>
      <c r="D46" s="110"/>
      <c r="E46" s="1246" t="s">
        <v>36</v>
      </c>
      <c r="F46" s="1246"/>
      <c r="G46" s="1246"/>
      <c r="H46" s="1247"/>
      <c r="I46" s="107" t="s">
        <v>510</v>
      </c>
      <c r="J46" s="108" t="s">
        <v>510</v>
      </c>
      <c r="K46" s="108" t="s">
        <v>510</v>
      </c>
      <c r="L46" s="108" t="s">
        <v>510</v>
      </c>
      <c r="M46" s="109" t="s">
        <v>510</v>
      </c>
    </row>
    <row r="47" spans="2:13" ht="27.75" customHeight="1" x14ac:dyDescent="0.15">
      <c r="B47" s="1242"/>
      <c r="C47" s="1243"/>
      <c r="D47" s="111"/>
      <c r="E47" s="1256" t="s">
        <v>37</v>
      </c>
      <c r="F47" s="1257"/>
      <c r="G47" s="1257"/>
      <c r="H47" s="1258"/>
      <c r="I47" s="107" t="s">
        <v>510</v>
      </c>
      <c r="J47" s="108" t="s">
        <v>510</v>
      </c>
      <c r="K47" s="108" t="s">
        <v>510</v>
      </c>
      <c r="L47" s="108" t="s">
        <v>510</v>
      </c>
      <c r="M47" s="109" t="s">
        <v>510</v>
      </c>
    </row>
    <row r="48" spans="2:13" ht="27.75" customHeight="1" x14ac:dyDescent="0.15">
      <c r="B48" s="1242"/>
      <c r="C48" s="1243"/>
      <c r="D48" s="106"/>
      <c r="E48" s="1246" t="s">
        <v>38</v>
      </c>
      <c r="F48" s="1246"/>
      <c r="G48" s="1246"/>
      <c r="H48" s="1247"/>
      <c r="I48" s="107" t="s">
        <v>510</v>
      </c>
      <c r="J48" s="108" t="s">
        <v>510</v>
      </c>
      <c r="K48" s="108" t="s">
        <v>510</v>
      </c>
      <c r="L48" s="108" t="s">
        <v>510</v>
      </c>
      <c r="M48" s="109" t="s">
        <v>510</v>
      </c>
    </row>
    <row r="49" spans="2:13" ht="27.75" customHeight="1" x14ac:dyDescent="0.15">
      <c r="B49" s="1244"/>
      <c r="C49" s="1245"/>
      <c r="D49" s="106"/>
      <c r="E49" s="1246" t="s">
        <v>39</v>
      </c>
      <c r="F49" s="1246"/>
      <c r="G49" s="1246"/>
      <c r="H49" s="1247"/>
      <c r="I49" s="107" t="s">
        <v>510</v>
      </c>
      <c r="J49" s="108" t="s">
        <v>510</v>
      </c>
      <c r="K49" s="108" t="s">
        <v>510</v>
      </c>
      <c r="L49" s="108" t="s">
        <v>510</v>
      </c>
      <c r="M49" s="109" t="s">
        <v>510</v>
      </c>
    </row>
    <row r="50" spans="2:13" ht="27.75" customHeight="1" x14ac:dyDescent="0.15">
      <c r="B50" s="1240" t="s">
        <v>40</v>
      </c>
      <c r="C50" s="1241"/>
      <c r="D50" s="112"/>
      <c r="E50" s="1246" t="s">
        <v>41</v>
      </c>
      <c r="F50" s="1246"/>
      <c r="G50" s="1246"/>
      <c r="H50" s="1247"/>
      <c r="I50" s="107">
        <v>1027</v>
      </c>
      <c r="J50" s="108">
        <v>881</v>
      </c>
      <c r="K50" s="108">
        <v>792</v>
      </c>
      <c r="L50" s="108">
        <v>700</v>
      </c>
      <c r="M50" s="109">
        <v>664</v>
      </c>
    </row>
    <row r="51" spans="2:13" ht="27.75" customHeight="1" x14ac:dyDescent="0.15">
      <c r="B51" s="1242"/>
      <c r="C51" s="1243"/>
      <c r="D51" s="106"/>
      <c r="E51" s="1246" t="s">
        <v>42</v>
      </c>
      <c r="F51" s="1246"/>
      <c r="G51" s="1246"/>
      <c r="H51" s="1247"/>
      <c r="I51" s="107">
        <v>150</v>
      </c>
      <c r="J51" s="108">
        <v>145</v>
      </c>
      <c r="K51" s="108">
        <v>139</v>
      </c>
      <c r="L51" s="108">
        <v>155</v>
      </c>
      <c r="M51" s="109">
        <v>148</v>
      </c>
    </row>
    <row r="52" spans="2:13" ht="27.75" customHeight="1" x14ac:dyDescent="0.15">
      <c r="B52" s="1244"/>
      <c r="C52" s="1245"/>
      <c r="D52" s="106"/>
      <c r="E52" s="1246" t="s">
        <v>43</v>
      </c>
      <c r="F52" s="1246"/>
      <c r="G52" s="1246"/>
      <c r="H52" s="1247"/>
      <c r="I52" s="107">
        <v>2077</v>
      </c>
      <c r="J52" s="108">
        <v>2200</v>
      </c>
      <c r="K52" s="108">
        <v>2340</v>
      </c>
      <c r="L52" s="108">
        <v>2484</v>
      </c>
      <c r="M52" s="109">
        <v>2592</v>
      </c>
    </row>
    <row r="53" spans="2:13" ht="27.75" customHeight="1" thickBot="1" x14ac:dyDescent="0.2">
      <c r="B53" s="1248" t="s">
        <v>44</v>
      </c>
      <c r="C53" s="1249"/>
      <c r="D53" s="113"/>
      <c r="E53" s="1250" t="s">
        <v>45</v>
      </c>
      <c r="F53" s="1250"/>
      <c r="G53" s="1250"/>
      <c r="H53" s="1251"/>
      <c r="I53" s="114">
        <v>50</v>
      </c>
      <c r="J53" s="115">
        <v>178</v>
      </c>
      <c r="K53" s="115">
        <v>356</v>
      </c>
      <c r="L53" s="115">
        <v>470</v>
      </c>
      <c r="M53" s="116">
        <v>596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K5yzUbmU4Go+K8OSUHTgbvNCSp8q+tkXGqwl9qRpBPT0n9e0GAMb2Cypy+cNgi22uRVTlFwK6nrMHy8uyubJg==" saltValue="0j2HoDRvuySTHOqvbnCK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216</v>
      </c>
      <c r="G55" s="128">
        <v>120</v>
      </c>
      <c r="H55" s="129">
        <v>164</v>
      </c>
    </row>
    <row r="56" spans="2:8" ht="52.5" customHeight="1" x14ac:dyDescent="0.15">
      <c r="B56" s="130"/>
      <c r="C56" s="1269" t="s">
        <v>49</v>
      </c>
      <c r="D56" s="1269"/>
      <c r="E56" s="1270"/>
      <c r="F56" s="131">
        <v>326</v>
      </c>
      <c r="G56" s="131">
        <v>327</v>
      </c>
      <c r="H56" s="132">
        <v>245</v>
      </c>
    </row>
    <row r="57" spans="2:8" ht="53.25" customHeight="1" x14ac:dyDescent="0.15">
      <c r="B57" s="130"/>
      <c r="C57" s="1271" t="s">
        <v>50</v>
      </c>
      <c r="D57" s="1271"/>
      <c r="E57" s="1272"/>
      <c r="F57" s="133">
        <v>115</v>
      </c>
      <c r="G57" s="133">
        <v>118</v>
      </c>
      <c r="H57" s="134">
        <v>120</v>
      </c>
    </row>
    <row r="58" spans="2:8" ht="45.75" customHeight="1" x14ac:dyDescent="0.15">
      <c r="B58" s="135"/>
      <c r="C58" s="1259" t="s">
        <v>589</v>
      </c>
      <c r="D58" s="1260"/>
      <c r="E58" s="1261"/>
      <c r="F58" s="136">
        <v>45</v>
      </c>
      <c r="G58" s="136">
        <v>45</v>
      </c>
      <c r="H58" s="137">
        <v>45</v>
      </c>
    </row>
    <row r="59" spans="2:8" ht="45.75" customHeight="1" x14ac:dyDescent="0.15">
      <c r="B59" s="135"/>
      <c r="C59" s="1259" t="s">
        <v>585</v>
      </c>
      <c r="D59" s="1260"/>
      <c r="E59" s="1261"/>
      <c r="F59" s="136">
        <v>38</v>
      </c>
      <c r="G59" s="136">
        <v>39</v>
      </c>
      <c r="H59" s="137">
        <v>39</v>
      </c>
    </row>
    <row r="60" spans="2:8" ht="45.75" customHeight="1" x14ac:dyDescent="0.15">
      <c r="B60" s="135"/>
      <c r="C60" s="1259" t="s">
        <v>586</v>
      </c>
      <c r="D60" s="1260"/>
      <c r="E60" s="1261"/>
      <c r="F60" s="136">
        <v>1</v>
      </c>
      <c r="G60" s="136">
        <v>13</v>
      </c>
      <c r="H60" s="137">
        <v>13</v>
      </c>
    </row>
    <row r="61" spans="2:8" ht="45.75" customHeight="1" x14ac:dyDescent="0.15">
      <c r="B61" s="135"/>
      <c r="C61" s="1259" t="s">
        <v>587</v>
      </c>
      <c r="D61" s="1260"/>
      <c r="E61" s="1261"/>
      <c r="F61" s="136">
        <v>10</v>
      </c>
      <c r="G61" s="136">
        <v>11</v>
      </c>
      <c r="H61" s="137">
        <v>12</v>
      </c>
    </row>
    <row r="62" spans="2:8" ht="45.75" customHeight="1" thickBot="1" x14ac:dyDescent="0.2">
      <c r="B62" s="138"/>
      <c r="C62" s="1262" t="s">
        <v>588</v>
      </c>
      <c r="D62" s="1263"/>
      <c r="E62" s="1264"/>
      <c r="F62" s="139">
        <v>6</v>
      </c>
      <c r="G62" s="139">
        <v>6</v>
      </c>
      <c r="H62" s="140">
        <v>6</v>
      </c>
    </row>
    <row r="63" spans="2:8" ht="52.5" customHeight="1" thickBot="1" x14ac:dyDescent="0.2">
      <c r="B63" s="141"/>
      <c r="C63" s="1265" t="s">
        <v>51</v>
      </c>
      <c r="D63" s="1265"/>
      <c r="E63" s="1266"/>
      <c r="F63" s="142">
        <v>657</v>
      </c>
      <c r="G63" s="142">
        <v>566</v>
      </c>
      <c r="H63" s="143">
        <v>529</v>
      </c>
    </row>
    <row r="64" spans="2:8" ht="15" customHeight="1" x14ac:dyDescent="0.15"/>
  </sheetData>
  <sheetProtection algorithmName="SHA-512" hashValue="+OoxlHikqQOPk9mEJu+qsqI14zwttPhI+1uMouiFFt4l5VbRFQKjbgvM6U0DBmSyiUTO6ZBNP+jrEmxhFKLF1w==" saltValue="/a5Lb1gLshNHeE2CiviE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30516-E5FD-4AD0-903A-79E23EC93B4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12">
        <v>8.4</v>
      </c>
      <c r="BQ51" s="1312"/>
      <c r="BR51" s="1312"/>
      <c r="BS51" s="1312"/>
      <c r="BT51" s="1312"/>
      <c r="BU51" s="1312"/>
      <c r="BV51" s="1312"/>
      <c r="BW51" s="1312"/>
      <c r="BX51" s="1312">
        <v>29.6</v>
      </c>
      <c r="BY51" s="1312"/>
      <c r="BZ51" s="1312"/>
      <c r="CA51" s="1312"/>
      <c r="CB51" s="1312"/>
      <c r="CC51" s="1312"/>
      <c r="CD51" s="1312"/>
      <c r="CE51" s="1312"/>
      <c r="CF51" s="1312">
        <v>60.4</v>
      </c>
      <c r="CG51" s="1312"/>
      <c r="CH51" s="1312"/>
      <c r="CI51" s="1312"/>
      <c r="CJ51" s="1312"/>
      <c r="CK51" s="1312"/>
      <c r="CL51" s="1312"/>
      <c r="CM51" s="1312"/>
      <c r="CN51" s="1312">
        <v>78</v>
      </c>
      <c r="CO51" s="1312"/>
      <c r="CP51" s="1312"/>
      <c r="CQ51" s="1312"/>
      <c r="CR51" s="1312"/>
      <c r="CS51" s="1312"/>
      <c r="CT51" s="1312"/>
      <c r="CU51" s="1312"/>
      <c r="CV51" s="1312">
        <v>92.6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v>55</v>
      </c>
      <c r="BQ53" s="1312"/>
      <c r="BR53" s="1312"/>
      <c r="BS53" s="1312"/>
      <c r="BT53" s="1312"/>
      <c r="BU53" s="1312"/>
      <c r="BV53" s="1312"/>
      <c r="BW53" s="1312"/>
      <c r="BX53" s="1312">
        <v>55.5</v>
      </c>
      <c r="BY53" s="1312"/>
      <c r="BZ53" s="1312"/>
      <c r="CA53" s="1312"/>
      <c r="CB53" s="1312"/>
      <c r="CC53" s="1312"/>
      <c r="CD53" s="1312"/>
      <c r="CE53" s="1312"/>
      <c r="CF53" s="1312">
        <v>58.3</v>
      </c>
      <c r="CG53" s="1312"/>
      <c r="CH53" s="1312"/>
      <c r="CI53" s="1312"/>
      <c r="CJ53" s="1312"/>
      <c r="CK53" s="1312"/>
      <c r="CL53" s="1312"/>
      <c r="CM53" s="1312"/>
      <c r="CN53" s="1312">
        <v>58.9</v>
      </c>
      <c r="CO53" s="1312"/>
      <c r="CP53" s="1312"/>
      <c r="CQ53" s="1312"/>
      <c r="CR53" s="1312"/>
      <c r="CS53" s="1312"/>
      <c r="CT53" s="1312"/>
      <c r="CU53" s="1312"/>
      <c r="CV53" s="1312">
        <v>59.4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598</v>
      </c>
      <c r="AO55" s="1307"/>
      <c r="AP55" s="1307"/>
      <c r="AQ55" s="1307"/>
      <c r="AR55" s="1307"/>
      <c r="AS55" s="1307"/>
      <c r="AT55" s="1307"/>
      <c r="AU55" s="1307"/>
      <c r="AV55" s="1307"/>
      <c r="AW55" s="1307"/>
      <c r="AX55" s="1307"/>
      <c r="AY55" s="1307"/>
      <c r="AZ55" s="1307"/>
      <c r="BA55" s="1307"/>
      <c r="BB55" s="1311" t="s">
        <v>596</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597</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599</v>
      </c>
    </row>
    <row r="64" spans="1:109" x14ac:dyDescent="0.15">
      <c r="B64" s="1282"/>
      <c r="G64" s="1289"/>
      <c r="I64" s="1322"/>
      <c r="J64" s="1322"/>
      <c r="K64" s="1322"/>
      <c r="L64" s="1322"/>
      <c r="M64" s="1322"/>
      <c r="N64" s="1323"/>
      <c r="AM64" s="1289"/>
      <c r="AN64" s="1289" t="s">
        <v>592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2"/>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2"/>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2"/>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2"/>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2"/>
      <c r="H70" s="1332"/>
      <c r="I70" s="1332"/>
      <c r="J70" s="1333"/>
      <c r="K70" s="1333"/>
      <c r="L70" s="1334"/>
      <c r="M70" s="1333"/>
      <c r="N70" s="1334"/>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5"/>
      <c r="I71" s="1336"/>
      <c r="J71" s="1333"/>
      <c r="K71" s="1333"/>
      <c r="L71" s="1334"/>
      <c r="M71" s="1333"/>
      <c r="N71" s="1334"/>
      <c r="AM71" s="1335"/>
      <c r="AN71" s="1275" t="s">
        <v>594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37"/>
      <c r="L73" s="1337"/>
      <c r="M73" s="1337"/>
      <c r="N73" s="1337"/>
      <c r="AM73" s="1300"/>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12">
        <v>8.4</v>
      </c>
      <c r="BQ73" s="1312"/>
      <c r="BR73" s="1312"/>
      <c r="BS73" s="1312"/>
      <c r="BT73" s="1312"/>
      <c r="BU73" s="1312"/>
      <c r="BV73" s="1312"/>
      <c r="BW73" s="1312"/>
      <c r="BX73" s="1312">
        <v>29.6</v>
      </c>
      <c r="BY73" s="1312"/>
      <c r="BZ73" s="1312"/>
      <c r="CA73" s="1312"/>
      <c r="CB73" s="1312"/>
      <c r="CC73" s="1312"/>
      <c r="CD73" s="1312"/>
      <c r="CE73" s="1312"/>
      <c r="CF73" s="1312">
        <v>60.4</v>
      </c>
      <c r="CG73" s="1312"/>
      <c r="CH73" s="1312"/>
      <c r="CI73" s="1312"/>
      <c r="CJ73" s="1312"/>
      <c r="CK73" s="1312"/>
      <c r="CL73" s="1312"/>
      <c r="CM73" s="1312"/>
      <c r="CN73" s="1312">
        <v>78</v>
      </c>
      <c r="CO73" s="1312"/>
      <c r="CP73" s="1312"/>
      <c r="CQ73" s="1312"/>
      <c r="CR73" s="1312"/>
      <c r="CS73" s="1312"/>
      <c r="CT73" s="1312"/>
      <c r="CU73" s="1312"/>
      <c r="CV73" s="1312">
        <v>92.6</v>
      </c>
      <c r="CW73" s="1312"/>
      <c r="CX73" s="1312"/>
      <c r="CY73" s="1312"/>
      <c r="CZ73" s="1312"/>
      <c r="DA73" s="1312"/>
      <c r="DB73" s="1312"/>
      <c r="DC73" s="1312"/>
    </row>
    <row r="74" spans="2:107" x14ac:dyDescent="0.15">
      <c r="B74" s="1282"/>
      <c r="G74" s="1308"/>
      <c r="H74" s="1308"/>
      <c r="I74" s="1308"/>
      <c r="J74" s="1308"/>
      <c r="K74" s="1337"/>
      <c r="L74" s="1337"/>
      <c r="M74" s="1337"/>
      <c r="N74" s="1337"/>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11.8</v>
      </c>
      <c r="BQ75" s="1312"/>
      <c r="BR75" s="1312"/>
      <c r="BS75" s="1312"/>
      <c r="BT75" s="1312"/>
      <c r="BU75" s="1312"/>
      <c r="BV75" s="1312"/>
      <c r="BW75" s="1312"/>
      <c r="BX75" s="1312">
        <v>12.5</v>
      </c>
      <c r="BY75" s="1312"/>
      <c r="BZ75" s="1312"/>
      <c r="CA75" s="1312"/>
      <c r="CB75" s="1312"/>
      <c r="CC75" s="1312"/>
      <c r="CD75" s="1312"/>
      <c r="CE75" s="1312"/>
      <c r="CF75" s="1312">
        <v>12</v>
      </c>
      <c r="CG75" s="1312"/>
      <c r="CH75" s="1312"/>
      <c r="CI75" s="1312"/>
      <c r="CJ75" s="1312"/>
      <c r="CK75" s="1312"/>
      <c r="CL75" s="1312"/>
      <c r="CM75" s="1312"/>
      <c r="CN75" s="1312">
        <v>11.5</v>
      </c>
      <c r="CO75" s="1312"/>
      <c r="CP75" s="1312"/>
      <c r="CQ75" s="1312"/>
      <c r="CR75" s="1312"/>
      <c r="CS75" s="1312"/>
      <c r="CT75" s="1312"/>
      <c r="CU75" s="1312"/>
      <c r="CV75" s="1312">
        <v>10.3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7"/>
      <c r="L77" s="1337"/>
      <c r="M77" s="1337"/>
      <c r="N77" s="1337"/>
      <c r="AN77" s="1307" t="s">
        <v>598</v>
      </c>
      <c r="AO77" s="1307"/>
      <c r="AP77" s="1307"/>
      <c r="AQ77" s="1307"/>
      <c r="AR77" s="1307"/>
      <c r="AS77" s="1307"/>
      <c r="AT77" s="1307"/>
      <c r="AU77" s="1307"/>
      <c r="AV77" s="1307"/>
      <c r="AW77" s="1307"/>
      <c r="AX77" s="1307"/>
      <c r="AY77" s="1307"/>
      <c r="AZ77" s="1307"/>
      <c r="BA77" s="1307"/>
      <c r="BB77" s="1311" t="s">
        <v>596</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37"/>
      <c r="L78" s="1337"/>
      <c r="M78" s="1337"/>
      <c r="N78" s="1337"/>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8"/>
      <c r="L79" s="1338"/>
      <c r="M79" s="1338"/>
      <c r="N79" s="1338"/>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8"/>
      <c r="L80" s="1338"/>
      <c r="M80" s="1338"/>
      <c r="N80" s="1338"/>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0"/>
      <c r="AQ87" s="1340"/>
      <c r="BC87" s="1340"/>
      <c r="BO87" s="1340"/>
      <c r="CA87" s="1340"/>
      <c r="CM87" s="1340"/>
      <c r="CY87" s="1340"/>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twTA/pKVgAnxgeRfaQdyBEBTDi1EI7Y6VvbgS81qLmPYx3nsbSqIjd0DbeX+N55bvctpM69U2O57eDxlShAAJQ==" saltValue="dYbveK2IYyStH3rIUX3d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4853-5FEF-47BF-89D6-B58F18581C2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uFfJjd5XgihTw+F9r2RowDHfEhhpE38Yc5hw5QTb1HK89W4Q6AP3945sbLPMEIa4wRNoowrXdjBFnmk8heG1dg==" saltValue="jCCCfRBpeHnmmVg3hWXq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546C-AAA0-4ADA-B915-AF2EF103EA0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K6hIiKcpCInRYHi0YxFOkX5jaJFEAPSUoCKw/rO1qy7AcFXrsFpLPbQHWWrKvNWUb9gj67IKG4bcMj/etYc9Mw==" saltValue="qTFX/idFdWFChrs6cvEv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818388</v>
      </c>
      <c r="E3" s="162"/>
      <c r="F3" s="163">
        <v>291945</v>
      </c>
      <c r="G3" s="164"/>
      <c r="H3" s="165"/>
    </row>
    <row r="4" spans="1:8" x14ac:dyDescent="0.15">
      <c r="A4" s="166"/>
      <c r="B4" s="167"/>
      <c r="C4" s="168"/>
      <c r="D4" s="169">
        <v>27230</v>
      </c>
      <c r="E4" s="170"/>
      <c r="F4" s="171">
        <v>127651</v>
      </c>
      <c r="G4" s="172"/>
      <c r="H4" s="173"/>
    </row>
    <row r="5" spans="1:8" x14ac:dyDescent="0.15">
      <c r="A5" s="154" t="s">
        <v>544</v>
      </c>
      <c r="B5" s="159"/>
      <c r="C5" s="160"/>
      <c r="D5" s="161">
        <v>732098</v>
      </c>
      <c r="E5" s="162"/>
      <c r="F5" s="163">
        <v>291173</v>
      </c>
      <c r="G5" s="164"/>
      <c r="H5" s="165"/>
    </row>
    <row r="6" spans="1:8" x14ac:dyDescent="0.15">
      <c r="A6" s="166"/>
      <c r="B6" s="167"/>
      <c r="C6" s="168"/>
      <c r="D6" s="169">
        <v>227521</v>
      </c>
      <c r="E6" s="170"/>
      <c r="F6" s="171">
        <v>119071</v>
      </c>
      <c r="G6" s="172"/>
      <c r="H6" s="173"/>
    </row>
    <row r="7" spans="1:8" x14ac:dyDescent="0.15">
      <c r="A7" s="154" t="s">
        <v>545</v>
      </c>
      <c r="B7" s="159"/>
      <c r="C7" s="160"/>
      <c r="D7" s="161">
        <v>549409</v>
      </c>
      <c r="E7" s="162"/>
      <c r="F7" s="163">
        <v>271581</v>
      </c>
      <c r="G7" s="164"/>
      <c r="H7" s="165"/>
    </row>
    <row r="8" spans="1:8" x14ac:dyDescent="0.15">
      <c r="A8" s="166"/>
      <c r="B8" s="167"/>
      <c r="C8" s="168"/>
      <c r="D8" s="169">
        <v>228944</v>
      </c>
      <c r="E8" s="170"/>
      <c r="F8" s="171">
        <v>117844</v>
      </c>
      <c r="G8" s="172"/>
      <c r="H8" s="173"/>
    </row>
    <row r="9" spans="1:8" x14ac:dyDescent="0.15">
      <c r="A9" s="154" t="s">
        <v>546</v>
      </c>
      <c r="B9" s="159"/>
      <c r="C9" s="160"/>
      <c r="D9" s="161">
        <v>767613</v>
      </c>
      <c r="E9" s="162"/>
      <c r="F9" s="163">
        <v>268375</v>
      </c>
      <c r="G9" s="164"/>
      <c r="H9" s="165"/>
    </row>
    <row r="10" spans="1:8" x14ac:dyDescent="0.15">
      <c r="A10" s="166"/>
      <c r="B10" s="167"/>
      <c r="C10" s="168"/>
      <c r="D10" s="169">
        <v>286238</v>
      </c>
      <c r="E10" s="170"/>
      <c r="F10" s="171">
        <v>119602</v>
      </c>
      <c r="G10" s="172"/>
      <c r="H10" s="173"/>
    </row>
    <row r="11" spans="1:8" x14ac:dyDescent="0.15">
      <c r="A11" s="154" t="s">
        <v>547</v>
      </c>
      <c r="B11" s="159"/>
      <c r="C11" s="160"/>
      <c r="D11" s="161">
        <v>834769</v>
      </c>
      <c r="E11" s="162"/>
      <c r="F11" s="163">
        <v>301035</v>
      </c>
      <c r="G11" s="164"/>
      <c r="H11" s="165"/>
    </row>
    <row r="12" spans="1:8" x14ac:dyDescent="0.15">
      <c r="A12" s="166"/>
      <c r="B12" s="167"/>
      <c r="C12" s="174"/>
      <c r="D12" s="169">
        <v>406025</v>
      </c>
      <c r="E12" s="170"/>
      <c r="F12" s="171">
        <v>154376</v>
      </c>
      <c r="G12" s="172"/>
      <c r="H12" s="173"/>
    </row>
    <row r="13" spans="1:8" x14ac:dyDescent="0.15">
      <c r="A13" s="154"/>
      <c r="B13" s="159"/>
      <c r="C13" s="175"/>
      <c r="D13" s="176">
        <v>740455</v>
      </c>
      <c r="E13" s="177"/>
      <c r="F13" s="178">
        <v>284822</v>
      </c>
      <c r="G13" s="179"/>
      <c r="H13" s="165"/>
    </row>
    <row r="14" spans="1:8" x14ac:dyDescent="0.15">
      <c r="A14" s="166"/>
      <c r="B14" s="167"/>
      <c r="C14" s="168"/>
      <c r="D14" s="169">
        <v>235192</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v>
      </c>
      <c r="C19" s="180">
        <f>ROUND(VALUE(SUBSTITUTE(実質収支比率等に係る経年分析!G$48,"▲","-")),2)</f>
        <v>7.3</v>
      </c>
      <c r="D19" s="180">
        <f>ROUND(VALUE(SUBSTITUTE(実質収支比率等に係る経年分析!H$48,"▲","-")),2)</f>
        <v>8.56</v>
      </c>
      <c r="E19" s="180">
        <f>ROUND(VALUE(SUBSTITUTE(実質収支比率等に係る経年分析!I$48,"▲","-")),2)</f>
        <v>10.57</v>
      </c>
      <c r="F19" s="180">
        <f>ROUND(VALUE(SUBSTITUTE(実質収支比率等に係る経年分析!J$48,"▲","-")),2)</f>
        <v>7</v>
      </c>
    </row>
    <row r="20" spans="1:11" x14ac:dyDescent="0.15">
      <c r="A20" s="180" t="s">
        <v>55</v>
      </c>
      <c r="B20" s="180">
        <f>ROUND(VALUE(SUBSTITUTE(実質収支比率等に係る経年分析!F$47,"▲","-")),2)</f>
        <v>56.13</v>
      </c>
      <c r="C20" s="180">
        <f>ROUND(VALUE(SUBSTITUTE(実質収支比率等に係る経年分析!G$47,"▲","-")),2)</f>
        <v>41.71</v>
      </c>
      <c r="D20" s="180">
        <f>ROUND(VALUE(SUBSTITUTE(実質収支比率等に係る経年分析!H$47,"▲","-")),2)</f>
        <v>26.69</v>
      </c>
      <c r="E20" s="180">
        <f>ROUND(VALUE(SUBSTITUTE(実質収支比率等に係る経年分析!I$47,"▲","-")),2)</f>
        <v>14.65</v>
      </c>
      <c r="F20" s="180">
        <f>ROUND(VALUE(SUBSTITUTE(実質収支比率等に係る経年分析!J$47,"▲","-")),2)</f>
        <v>18.71</v>
      </c>
    </row>
    <row r="21" spans="1:11" x14ac:dyDescent="0.15">
      <c r="A21" s="180" t="s">
        <v>56</v>
      </c>
      <c r="B21" s="180">
        <f>IF(ISNUMBER(VALUE(SUBSTITUTE(実質収支比率等に係る経年分析!F$49,"▲","-"))),ROUND(VALUE(SUBSTITUTE(実質収支比率等に係る経年分析!F$49,"▲","-")),2),NA())</f>
        <v>-5.25</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-13.52</v>
      </c>
      <c r="E21" s="180">
        <f>IF(ISNUMBER(VALUE(SUBSTITUTE(実質収支比率等に係る経年分析!I$49,"▲","-"))),ROUND(VALUE(SUBSTITUTE(実質収支比率等に係る経年分析!I$49,"▲","-")),2),NA())</f>
        <v>-9.61</v>
      </c>
      <c r="F21" s="180">
        <f>IF(ISNUMBER(VALUE(SUBSTITUTE(実質収支比率等に係る経年分析!J$49,"▲","-"))),ROUND(VALUE(SUBSTITUTE(実質収支比率等に係る経年分析!J$49,"▲","-")),2),NA())</f>
        <v>2.16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国民健康保険知夫村歯科診療所事業特別会計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国民健康保険知夫村診療所事業特別会計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v>
      </c>
      <c r="E42" s="182"/>
      <c r="F42" s="182"/>
      <c r="G42" s="182">
        <f>'実質公債費比率（分子）の構造'!L$52</f>
        <v>223</v>
      </c>
      <c r="H42" s="182"/>
      <c r="I42" s="182"/>
      <c r="J42" s="182">
        <f>'実質公債費比率（分子）の構造'!M$52</f>
        <v>234</v>
      </c>
      <c r="K42" s="182"/>
      <c r="L42" s="182"/>
      <c r="M42" s="182">
        <f>'実質公債費比率（分子）の構造'!N$52</f>
        <v>230</v>
      </c>
      <c r="N42" s="182"/>
      <c r="O42" s="182"/>
      <c r="P42" s="182">
        <f>'実質公債費比率（分子）の構造'!O$52</f>
        <v>250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55</v>
      </c>
      <c r="C46" s="182"/>
      <c r="D46" s="182"/>
      <c r="E46" s="182">
        <f>'実質公債費比率（分子）の構造'!L$48</f>
        <v>66</v>
      </c>
      <c r="F46" s="182"/>
      <c r="G46" s="182"/>
      <c r="H46" s="182">
        <f>'実質公債費比率（分子）の構造'!M$48</f>
        <v>52</v>
      </c>
      <c r="I46" s="182"/>
      <c r="J46" s="182"/>
      <c r="K46" s="182">
        <f>'実質公債費比率（分子）の構造'!N$48</f>
        <v>49</v>
      </c>
      <c r="L46" s="182"/>
      <c r="M46" s="182"/>
      <c r="N46" s="182">
        <f>'実質公債費比率（分子）の構造'!O$48</f>
        <v>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183</v>
      </c>
      <c r="C49" s="182"/>
      <c r="D49" s="182"/>
      <c r="E49" s="182">
        <f>'実質公債費比率（分子）の構造'!L$45</f>
        <v>243</v>
      </c>
      <c r="F49" s="182"/>
      <c r="G49" s="182"/>
      <c r="H49" s="182">
        <f>'実質公債費比率（分子）の構造'!M$45</f>
        <v>240</v>
      </c>
      <c r="I49" s="182"/>
      <c r="J49" s="182"/>
      <c r="K49" s="182">
        <f>'実質公債費比率（分子）の構造'!N$45</f>
        <v>236</v>
      </c>
      <c r="L49" s="182"/>
      <c r="M49" s="182"/>
      <c r="N49" s="182">
        <f>'実質公債費比率（分子）の構造'!O$45</f>
        <v>270</v>
      </c>
      <c r="O49" s="182"/>
      <c r="P49" s="182"/>
    </row>
    <row r="50" spans="1:16" x14ac:dyDescent="0.15">
      <c r="A50" s="182" t="s">
        <v>71</v>
      </c>
      <c r="B50" s="182" t="e">
        <f>NA()</f>
        <v>#N/A</v>
      </c>
      <c r="C50" s="182">
        <f>IF(ISNUMBER('実質公債費比率（分子）の構造'!K$53),'実質公債費比率（分子）の構造'!K$53,NA())</f>
        <v>68</v>
      </c>
      <c r="D50" s="182" t="e">
        <f>NA()</f>
        <v>#N/A</v>
      </c>
      <c r="E50" s="182" t="e">
        <f>NA()</f>
        <v>#N/A</v>
      </c>
      <c r="F50" s="182">
        <f>IF(ISNUMBER('実質公債費比率（分子）の構造'!L$53),'実質公債費比率（分子）の構造'!L$53,NA())</f>
        <v>88</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58</v>
      </c>
      <c r="M50" s="182" t="e">
        <f>NA()</f>
        <v>#N/A</v>
      </c>
      <c r="N50" s="182" t="e">
        <f>NA()</f>
        <v>#N/A</v>
      </c>
      <c r="O50" s="182">
        <f>IF(ISNUMBER('実質公債費比率（分子）の構造'!O$53),'実質公債費比率（分子）の構造'!O$53,NA())</f>
        <v>71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2077</v>
      </c>
      <c r="E56" s="181"/>
      <c r="F56" s="181"/>
      <c r="G56" s="181">
        <f>'将来負担比率（分子）の構造'!J$52</f>
        <v>2200</v>
      </c>
      <c r="H56" s="181"/>
      <c r="I56" s="181"/>
      <c r="J56" s="181">
        <f>'将来負担比率（分子）の構造'!K$52</f>
        <v>2340</v>
      </c>
      <c r="K56" s="181"/>
      <c r="L56" s="181"/>
      <c r="M56" s="181">
        <f>'将来負担比率（分子）の構造'!L$52</f>
        <v>2484</v>
      </c>
      <c r="N56" s="181"/>
      <c r="O56" s="181"/>
      <c r="P56" s="181">
        <f>'将来負担比率（分子）の構造'!M$52</f>
        <v>2592</v>
      </c>
    </row>
    <row r="57" spans="1:16" x14ac:dyDescent="0.15">
      <c r="A57" s="181" t="s">
        <v>42</v>
      </c>
      <c r="B57" s="181"/>
      <c r="C57" s="181"/>
      <c r="D57" s="181">
        <f>'将来負担比率（分子）の構造'!I$51</f>
        <v>150</v>
      </c>
      <c r="E57" s="181"/>
      <c r="F57" s="181"/>
      <c r="G57" s="181">
        <f>'将来負担比率（分子）の構造'!J$51</f>
        <v>145</v>
      </c>
      <c r="H57" s="181"/>
      <c r="I57" s="181"/>
      <c r="J57" s="181">
        <f>'将来負担比率（分子）の構造'!K$51</f>
        <v>139</v>
      </c>
      <c r="K57" s="181"/>
      <c r="L57" s="181"/>
      <c r="M57" s="181">
        <f>'将来負担比率（分子）の構造'!L$51</f>
        <v>155</v>
      </c>
      <c r="N57" s="181"/>
      <c r="O57" s="181"/>
      <c r="P57" s="181">
        <f>'将来負担比率（分子）の構造'!M$51</f>
        <v>148</v>
      </c>
    </row>
    <row r="58" spans="1:16" x14ac:dyDescent="0.15">
      <c r="A58" s="181" t="s">
        <v>41</v>
      </c>
      <c r="B58" s="181"/>
      <c r="C58" s="181"/>
      <c r="D58" s="181">
        <f>'将来負担比率（分子）の構造'!I$50</f>
        <v>1027</v>
      </c>
      <c r="E58" s="181"/>
      <c r="F58" s="181"/>
      <c r="G58" s="181">
        <f>'将来負担比率（分子）の構造'!J$50</f>
        <v>881</v>
      </c>
      <c r="H58" s="181"/>
      <c r="I58" s="181"/>
      <c r="J58" s="181">
        <f>'将来負担比率（分子）の構造'!K$50</f>
        <v>792</v>
      </c>
      <c r="K58" s="181"/>
      <c r="L58" s="181"/>
      <c r="M58" s="181">
        <f>'将来負担比率（分子）の構造'!L$50</f>
        <v>700</v>
      </c>
      <c r="N58" s="181"/>
      <c r="O58" s="181"/>
      <c r="P58" s="181">
        <f>'将来負担比率（分子）の構造'!M$50</f>
        <v>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157</v>
      </c>
      <c r="C62" s="181"/>
      <c r="D62" s="181"/>
      <c r="E62" s="181">
        <f>'将来負担比率（分子）の構造'!J$45</f>
        <v>152</v>
      </c>
      <c r="F62" s="181"/>
      <c r="G62" s="181"/>
      <c r="H62" s="181">
        <f>'将来負担比率（分子）の構造'!K$45</f>
        <v>146</v>
      </c>
      <c r="I62" s="181"/>
      <c r="J62" s="181"/>
      <c r="K62" s="181">
        <f>'将来負担比率（分子）の構造'!L$45</f>
        <v>128</v>
      </c>
      <c r="L62" s="181"/>
      <c r="M62" s="181"/>
      <c r="N62" s="181">
        <f>'将来負担比率（分子）の構造'!M$45</f>
        <v>151</v>
      </c>
      <c r="O62" s="181"/>
      <c r="P62" s="181"/>
    </row>
    <row r="63" spans="1:16" x14ac:dyDescent="0.15">
      <c r="A63" s="181" t="s">
        <v>34</v>
      </c>
      <c r="B63" s="181">
        <f>'将来負担比率（分子）の構造'!I$44</f>
        <v>30</v>
      </c>
      <c r="C63" s="181"/>
      <c r="D63" s="181"/>
      <c r="E63" s="181">
        <f>'将来負担比率（分子）の構造'!J$44</f>
        <v>29</v>
      </c>
      <c r="F63" s="181"/>
      <c r="G63" s="181"/>
      <c r="H63" s="181">
        <f>'将来負担比率（分子）の構造'!K$44</f>
        <v>27</v>
      </c>
      <c r="I63" s="181"/>
      <c r="J63" s="181"/>
      <c r="K63" s="181">
        <f>'将来負担比率（分子）の構造'!L$44</f>
        <v>25</v>
      </c>
      <c r="L63" s="181"/>
      <c r="M63" s="181"/>
      <c r="N63" s="181">
        <f>'将来負担比率（分子）の構造'!M$44</f>
        <v>24</v>
      </c>
      <c r="O63" s="181"/>
      <c r="P63" s="181"/>
    </row>
    <row r="64" spans="1:16" x14ac:dyDescent="0.15">
      <c r="A64" s="181" t="s">
        <v>33</v>
      </c>
      <c r="B64" s="181">
        <f>'将来負担比率（分子）の構造'!I$43</f>
        <v>651</v>
      </c>
      <c r="C64" s="181"/>
      <c r="D64" s="181"/>
      <c r="E64" s="181">
        <f>'将来負担比率（分子）の構造'!J$43</f>
        <v>690</v>
      </c>
      <c r="F64" s="181"/>
      <c r="G64" s="181"/>
      <c r="H64" s="181">
        <f>'将来負担比率（分子）の構造'!K$43</f>
        <v>773</v>
      </c>
      <c r="I64" s="181"/>
      <c r="J64" s="181"/>
      <c r="K64" s="181">
        <f>'将来負担比率（分子）の構造'!L$43</f>
        <v>745</v>
      </c>
      <c r="L64" s="181"/>
      <c r="M64" s="181"/>
      <c r="N64" s="181">
        <f>'将来負担比率（分子）の構造'!M$43</f>
        <v>690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2464</v>
      </c>
      <c r="C66" s="181"/>
      <c r="D66" s="181"/>
      <c r="E66" s="181">
        <f>'将来負担比率（分子）の構造'!J$41</f>
        <v>2534</v>
      </c>
      <c r="F66" s="181"/>
      <c r="G66" s="181"/>
      <c r="H66" s="181">
        <f>'将来負担比率（分子）の構造'!K$41</f>
        <v>2682</v>
      </c>
      <c r="I66" s="181"/>
      <c r="J66" s="181"/>
      <c r="K66" s="181">
        <f>'将来負担比率（分子）の構造'!L$41</f>
        <v>2912</v>
      </c>
      <c r="L66" s="181"/>
      <c r="M66" s="181"/>
      <c r="N66" s="181">
        <f>'将来負担比率（分子）の構造'!M$41</f>
        <v>3135</v>
      </c>
      <c r="O66" s="181"/>
      <c r="P66" s="181"/>
    </row>
    <row r="67" spans="1:16" x14ac:dyDescent="0.15">
      <c r="A67" s="181" t="s">
        <v>75</v>
      </c>
      <c r="B67" s="181" t="e">
        <f>NA()</f>
        <v>#N/A</v>
      </c>
      <c r="C67" s="181">
        <f>IF(ISNUMBER('将来負担比率（分子）の構造'!I$53), IF('将来負担比率（分子）の構造'!I$53 &lt; 0, 0, '将来負担比率（分子）の構造'!I$53), NA())</f>
        <v>50</v>
      </c>
      <c r="D67" s="181" t="e">
        <f>NA()</f>
        <v>#N/A</v>
      </c>
      <c r="E67" s="181" t="e">
        <f>NA()</f>
        <v>#N/A</v>
      </c>
      <c r="F67" s="181">
        <f>IF(ISNUMBER('将来負担比率（分子）の構造'!J$53), IF('将来負担比率（分子）の構造'!J$53 &lt; 0, 0, '将来負担比率（分子）の構造'!J$53), NA())</f>
        <v>178</v>
      </c>
      <c r="G67" s="181" t="e">
        <f>NA()</f>
        <v>#N/A</v>
      </c>
      <c r="H67" s="181" t="e">
        <f>NA()</f>
        <v>#N/A</v>
      </c>
      <c r="I67" s="181">
        <f>IF(ISNUMBER('将来負担比率（分子）の構造'!K$53), IF('将来負担比率（分子）の構造'!K$53 &lt; 0, 0, '将来負担比率（分子）の構造'!K$53), NA())</f>
        <v>356</v>
      </c>
      <c r="J67" s="181" t="e">
        <f>NA()</f>
        <v>#N/A</v>
      </c>
      <c r="K67" s="181" t="e">
        <f>NA()</f>
        <v>#N/A</v>
      </c>
      <c r="L67" s="181">
        <f>IF(ISNUMBER('将来負担比率（分子）の構造'!L$53), IF('将来負担比率（分子）の構造'!L$53 &lt; 0, 0, '将来負担比率（分子）の構造'!L$53), NA())</f>
        <v>470</v>
      </c>
      <c r="M67" s="181" t="e">
        <f>NA()</f>
        <v>#N/A</v>
      </c>
      <c r="N67" s="181" t="e">
        <f>NA()</f>
        <v>#N/A</v>
      </c>
      <c r="O67" s="181">
        <f>IF(ISNUMBER('将来負担比率（分子）の構造'!M$53), IF('将来負担比率（分子）の構造'!M$53 &lt; 0, 0, '将来負担比率（分子）の構造'!M$53), NA())</f>
        <v>596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v>
      </c>
      <c r="C72" s="185">
        <f>基金残高に係る経年分析!G55</f>
        <v>120</v>
      </c>
      <c r="D72" s="185">
        <f>基金残高に係る経年分析!H55</f>
        <v>164</v>
      </c>
    </row>
    <row r="73" spans="1:16" x14ac:dyDescent="0.15">
      <c r="A73" s="184" t="s">
        <v>78</v>
      </c>
      <c r="B73" s="185">
        <f>基金残高に係る経年分析!F56</f>
        <v>326</v>
      </c>
      <c r="C73" s="185">
        <f>基金残高に係る経年分析!G56</f>
        <v>327</v>
      </c>
      <c r="D73" s="185">
        <f>基金残高に係る経年分析!H56</f>
        <v>245</v>
      </c>
    </row>
    <row r="74" spans="1:16" x14ac:dyDescent="0.15">
      <c r="A74" s="184" t="s">
        <v>79</v>
      </c>
      <c r="B74" s="185">
        <f>基金残高に係る経年分析!F57</f>
        <v>115</v>
      </c>
      <c r="C74" s="185">
        <f>基金残高に係る経年分析!G57</f>
        <v>118</v>
      </c>
      <c r="D74" s="185">
        <f>基金残高に係る経年分析!H57</f>
        <v>120</v>
      </c>
    </row>
  </sheetData>
  <sheetProtection algorithmName="SHA-512" hashValue="4gtt7+8Fc2mU8m+XKnZvcolAEQnDpRraycYMovgVOgUMsdM/YTAT9a+LykczeK+nE/K3kt5dfKKiVRq0BDPxtw==" saltValue="paxD92zk3vEG8PoDBL/T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225</v>
      </c>
      <c r="C5" s="713"/>
      <c r="D5" s="713"/>
      <c r="E5" s="713"/>
      <c r="F5" s="713"/>
      <c r="G5" s="713"/>
      <c r="H5" s="713"/>
      <c r="I5" s="713"/>
      <c r="J5" s="713"/>
      <c r="K5" s="713"/>
      <c r="L5" s="713"/>
      <c r="M5" s="713"/>
      <c r="N5" s="713"/>
      <c r="O5" s="713"/>
      <c r="P5" s="713"/>
      <c r="Q5" s="714"/>
      <c r="R5" s="697">
        <v>51383</v>
      </c>
      <c r="S5" s="698"/>
      <c r="T5" s="698"/>
      <c r="U5" s="698"/>
      <c r="V5" s="698"/>
      <c r="W5" s="698"/>
      <c r="X5" s="698"/>
      <c r="Y5" s="741"/>
      <c r="Z5" s="759">
        <v>2.2999999999999998</v>
      </c>
      <c r="AA5" s="759"/>
      <c r="AB5" s="759"/>
      <c r="AC5" s="759"/>
      <c r="AD5" s="760">
        <v>51383</v>
      </c>
      <c r="AE5" s="760"/>
      <c r="AF5" s="760"/>
      <c r="AG5" s="760"/>
      <c r="AH5" s="760"/>
      <c r="AI5" s="760"/>
      <c r="AJ5" s="760"/>
      <c r="AK5" s="760"/>
      <c r="AL5" s="742">
        <v>6</v>
      </c>
      <c r="AM5" s="717"/>
      <c r="AN5" s="717"/>
      <c r="AO5" s="743"/>
      <c r="AP5" s="712" t="s">
        <v>226</v>
      </c>
      <c r="AQ5" s="713"/>
      <c r="AR5" s="713"/>
      <c r="AS5" s="713"/>
      <c r="AT5" s="713"/>
      <c r="AU5" s="713"/>
      <c r="AV5" s="713"/>
      <c r="AW5" s="713"/>
      <c r="AX5" s="713"/>
      <c r="AY5" s="713"/>
      <c r="AZ5" s="713"/>
      <c r="BA5" s="713"/>
      <c r="BB5" s="713"/>
      <c r="BC5" s="713"/>
      <c r="BD5" s="713"/>
      <c r="BE5" s="713"/>
      <c r="BF5" s="714"/>
      <c r="BG5" s="642">
        <v>51383</v>
      </c>
      <c r="BH5" s="643"/>
      <c r="BI5" s="643"/>
      <c r="BJ5" s="643"/>
      <c r="BK5" s="643"/>
      <c r="BL5" s="643"/>
      <c r="BM5" s="643"/>
      <c r="BN5" s="644"/>
      <c r="BO5" s="675">
        <v>100</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10256</v>
      </c>
      <c r="S6" s="643"/>
      <c r="T6" s="643"/>
      <c r="U6" s="643"/>
      <c r="V6" s="643"/>
      <c r="W6" s="643"/>
      <c r="X6" s="643"/>
      <c r="Y6" s="644"/>
      <c r="Z6" s="675">
        <v>0.5</v>
      </c>
      <c r="AA6" s="675"/>
      <c r="AB6" s="675"/>
      <c r="AC6" s="675"/>
      <c r="AD6" s="676">
        <v>10256</v>
      </c>
      <c r="AE6" s="676"/>
      <c r="AF6" s="676"/>
      <c r="AG6" s="676"/>
      <c r="AH6" s="676"/>
      <c r="AI6" s="676"/>
      <c r="AJ6" s="676"/>
      <c r="AK6" s="676"/>
      <c r="AL6" s="645">
        <v>1.2</v>
      </c>
      <c r="AM6" s="646"/>
      <c r="AN6" s="646"/>
      <c r="AO6" s="677"/>
      <c r="AP6" s="639" t="s">
        <v>232</v>
      </c>
      <c r="AQ6" s="640"/>
      <c r="AR6" s="640"/>
      <c r="AS6" s="640"/>
      <c r="AT6" s="640"/>
      <c r="AU6" s="640"/>
      <c r="AV6" s="640"/>
      <c r="AW6" s="640"/>
      <c r="AX6" s="640"/>
      <c r="AY6" s="640"/>
      <c r="AZ6" s="640"/>
      <c r="BA6" s="640"/>
      <c r="BB6" s="640"/>
      <c r="BC6" s="640"/>
      <c r="BD6" s="640"/>
      <c r="BE6" s="640"/>
      <c r="BF6" s="641"/>
      <c r="BG6" s="642">
        <v>51383</v>
      </c>
      <c r="BH6" s="643"/>
      <c r="BI6" s="643"/>
      <c r="BJ6" s="643"/>
      <c r="BK6" s="643"/>
      <c r="BL6" s="643"/>
      <c r="BM6" s="643"/>
      <c r="BN6" s="644"/>
      <c r="BO6" s="675">
        <v>100</v>
      </c>
      <c r="BP6" s="675"/>
      <c r="BQ6" s="675"/>
      <c r="BR6" s="675"/>
      <c r="BS6" s="676" t="s">
        <v>174</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37314</v>
      </c>
      <c r="CS6" s="643"/>
      <c r="CT6" s="643"/>
      <c r="CU6" s="643"/>
      <c r="CV6" s="643"/>
      <c r="CW6" s="643"/>
      <c r="CX6" s="643"/>
      <c r="CY6" s="644"/>
      <c r="CZ6" s="742">
        <v>1.7</v>
      </c>
      <c r="DA6" s="717"/>
      <c r="DB6" s="717"/>
      <c r="DC6" s="745"/>
      <c r="DD6" s="648" t="s">
        <v>234</v>
      </c>
      <c r="DE6" s="643"/>
      <c r="DF6" s="643"/>
      <c r="DG6" s="643"/>
      <c r="DH6" s="643"/>
      <c r="DI6" s="643"/>
      <c r="DJ6" s="643"/>
      <c r="DK6" s="643"/>
      <c r="DL6" s="643"/>
      <c r="DM6" s="643"/>
      <c r="DN6" s="643"/>
      <c r="DO6" s="643"/>
      <c r="DP6" s="644"/>
      <c r="DQ6" s="648">
        <v>37314</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84</v>
      </c>
      <c r="S7" s="643"/>
      <c r="T7" s="643"/>
      <c r="U7" s="643"/>
      <c r="V7" s="643"/>
      <c r="W7" s="643"/>
      <c r="X7" s="643"/>
      <c r="Y7" s="644"/>
      <c r="Z7" s="675">
        <v>0</v>
      </c>
      <c r="AA7" s="675"/>
      <c r="AB7" s="675"/>
      <c r="AC7" s="675"/>
      <c r="AD7" s="676">
        <v>84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26474</v>
      </c>
      <c r="BH7" s="643"/>
      <c r="BI7" s="643"/>
      <c r="BJ7" s="643"/>
      <c r="BK7" s="643"/>
      <c r="BL7" s="643"/>
      <c r="BM7" s="643"/>
      <c r="BN7" s="644"/>
      <c r="BO7" s="675">
        <v>51.5</v>
      </c>
      <c r="BP7" s="675"/>
      <c r="BQ7" s="675"/>
      <c r="BR7" s="675"/>
      <c r="BS7" s="676" t="s">
        <v>227</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487687</v>
      </c>
      <c r="CS7" s="643"/>
      <c r="CT7" s="643"/>
      <c r="CU7" s="643"/>
      <c r="CV7" s="643"/>
      <c r="CW7" s="643"/>
      <c r="CX7" s="643"/>
      <c r="CY7" s="644"/>
      <c r="CZ7" s="675">
        <v>22.8</v>
      </c>
      <c r="DA7" s="675"/>
      <c r="DB7" s="675"/>
      <c r="DC7" s="675"/>
      <c r="DD7" s="648">
        <v>12628</v>
      </c>
      <c r="DE7" s="643"/>
      <c r="DF7" s="643"/>
      <c r="DG7" s="643"/>
      <c r="DH7" s="643"/>
      <c r="DI7" s="643"/>
      <c r="DJ7" s="643"/>
      <c r="DK7" s="643"/>
      <c r="DL7" s="643"/>
      <c r="DM7" s="643"/>
      <c r="DN7" s="643"/>
      <c r="DO7" s="643"/>
      <c r="DP7" s="644"/>
      <c r="DQ7" s="648">
        <v>338006</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188</v>
      </c>
      <c r="S8" s="643"/>
      <c r="T8" s="643"/>
      <c r="U8" s="643"/>
      <c r="V8" s="643"/>
      <c r="W8" s="643"/>
      <c r="X8" s="643"/>
      <c r="Y8" s="644"/>
      <c r="Z8" s="675">
        <v>0</v>
      </c>
      <c r="AA8" s="675"/>
      <c r="AB8" s="675"/>
      <c r="AC8" s="675"/>
      <c r="AD8" s="676">
        <v>188</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1098</v>
      </c>
      <c r="BH8" s="643"/>
      <c r="BI8" s="643"/>
      <c r="BJ8" s="643"/>
      <c r="BK8" s="643"/>
      <c r="BL8" s="643"/>
      <c r="BM8" s="643"/>
      <c r="BN8" s="644"/>
      <c r="BO8" s="675">
        <v>2.1</v>
      </c>
      <c r="BP8" s="675"/>
      <c r="BQ8" s="675"/>
      <c r="BR8" s="675"/>
      <c r="BS8" s="648" t="s">
        <v>227</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452841</v>
      </c>
      <c r="CS8" s="643"/>
      <c r="CT8" s="643"/>
      <c r="CU8" s="643"/>
      <c r="CV8" s="643"/>
      <c r="CW8" s="643"/>
      <c r="CX8" s="643"/>
      <c r="CY8" s="644"/>
      <c r="CZ8" s="675">
        <v>21.2</v>
      </c>
      <c r="DA8" s="675"/>
      <c r="DB8" s="675"/>
      <c r="DC8" s="675"/>
      <c r="DD8" s="648">
        <v>218066</v>
      </c>
      <c r="DE8" s="643"/>
      <c r="DF8" s="643"/>
      <c r="DG8" s="643"/>
      <c r="DH8" s="643"/>
      <c r="DI8" s="643"/>
      <c r="DJ8" s="643"/>
      <c r="DK8" s="643"/>
      <c r="DL8" s="643"/>
      <c r="DM8" s="643"/>
      <c r="DN8" s="643"/>
      <c r="DO8" s="643"/>
      <c r="DP8" s="644"/>
      <c r="DQ8" s="648">
        <v>148805</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204</v>
      </c>
      <c r="S9" s="643"/>
      <c r="T9" s="643"/>
      <c r="U9" s="643"/>
      <c r="V9" s="643"/>
      <c r="W9" s="643"/>
      <c r="X9" s="643"/>
      <c r="Y9" s="644"/>
      <c r="Z9" s="675">
        <v>0</v>
      </c>
      <c r="AA9" s="675"/>
      <c r="AB9" s="675"/>
      <c r="AC9" s="675"/>
      <c r="AD9" s="676">
        <v>204</v>
      </c>
      <c r="AE9" s="676"/>
      <c r="AF9" s="676"/>
      <c r="AG9" s="676"/>
      <c r="AH9" s="676"/>
      <c r="AI9" s="676"/>
      <c r="AJ9" s="676"/>
      <c r="AK9" s="676"/>
      <c r="AL9" s="645">
        <v>0</v>
      </c>
      <c r="AM9" s="646"/>
      <c r="AN9" s="646"/>
      <c r="AO9" s="677"/>
      <c r="AP9" s="639" t="s">
        <v>242</v>
      </c>
      <c r="AQ9" s="640"/>
      <c r="AR9" s="640"/>
      <c r="AS9" s="640"/>
      <c r="AT9" s="640"/>
      <c r="AU9" s="640"/>
      <c r="AV9" s="640"/>
      <c r="AW9" s="640"/>
      <c r="AX9" s="640"/>
      <c r="AY9" s="640"/>
      <c r="AZ9" s="640"/>
      <c r="BA9" s="640"/>
      <c r="BB9" s="640"/>
      <c r="BC9" s="640"/>
      <c r="BD9" s="640"/>
      <c r="BE9" s="640"/>
      <c r="BF9" s="641"/>
      <c r="BG9" s="642">
        <v>23459</v>
      </c>
      <c r="BH9" s="643"/>
      <c r="BI9" s="643"/>
      <c r="BJ9" s="643"/>
      <c r="BK9" s="643"/>
      <c r="BL9" s="643"/>
      <c r="BM9" s="643"/>
      <c r="BN9" s="644"/>
      <c r="BO9" s="675">
        <v>45.7</v>
      </c>
      <c r="BP9" s="675"/>
      <c r="BQ9" s="675"/>
      <c r="BR9" s="675"/>
      <c r="BS9" s="648" t="s">
        <v>227</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238977</v>
      </c>
      <c r="CS9" s="643"/>
      <c r="CT9" s="643"/>
      <c r="CU9" s="643"/>
      <c r="CV9" s="643"/>
      <c r="CW9" s="643"/>
      <c r="CX9" s="643"/>
      <c r="CY9" s="644"/>
      <c r="CZ9" s="675">
        <v>11.2</v>
      </c>
      <c r="DA9" s="675"/>
      <c r="DB9" s="675"/>
      <c r="DC9" s="675"/>
      <c r="DD9" s="648">
        <v>32600</v>
      </c>
      <c r="DE9" s="643"/>
      <c r="DF9" s="643"/>
      <c r="DG9" s="643"/>
      <c r="DH9" s="643"/>
      <c r="DI9" s="643"/>
      <c r="DJ9" s="643"/>
      <c r="DK9" s="643"/>
      <c r="DL9" s="643"/>
      <c r="DM9" s="643"/>
      <c r="DN9" s="643"/>
      <c r="DO9" s="643"/>
      <c r="DP9" s="644"/>
      <c r="DQ9" s="648">
        <v>91987</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174</v>
      </c>
      <c r="S10" s="643"/>
      <c r="T10" s="643"/>
      <c r="U10" s="643"/>
      <c r="V10" s="643"/>
      <c r="W10" s="643"/>
      <c r="X10" s="643"/>
      <c r="Y10" s="644"/>
      <c r="Z10" s="675" t="s">
        <v>227</v>
      </c>
      <c r="AA10" s="675"/>
      <c r="AB10" s="675"/>
      <c r="AC10" s="675"/>
      <c r="AD10" s="676" t="s">
        <v>227</v>
      </c>
      <c r="AE10" s="676"/>
      <c r="AF10" s="676"/>
      <c r="AG10" s="676"/>
      <c r="AH10" s="676"/>
      <c r="AI10" s="676"/>
      <c r="AJ10" s="676"/>
      <c r="AK10" s="676"/>
      <c r="AL10" s="645" t="s">
        <v>227</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117</v>
      </c>
      <c r="BH10" s="643"/>
      <c r="BI10" s="643"/>
      <c r="BJ10" s="643"/>
      <c r="BK10" s="643"/>
      <c r="BL10" s="643"/>
      <c r="BM10" s="643"/>
      <c r="BN10" s="644"/>
      <c r="BO10" s="675">
        <v>0.2</v>
      </c>
      <c r="BP10" s="675"/>
      <c r="BQ10" s="675"/>
      <c r="BR10" s="675"/>
      <c r="BS10" s="648" t="s">
        <v>227</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t="s">
        <v>227</v>
      </c>
      <c r="CS10" s="643"/>
      <c r="CT10" s="643"/>
      <c r="CU10" s="643"/>
      <c r="CV10" s="643"/>
      <c r="CW10" s="643"/>
      <c r="CX10" s="643"/>
      <c r="CY10" s="644"/>
      <c r="CZ10" s="675" t="s">
        <v>227</v>
      </c>
      <c r="DA10" s="675"/>
      <c r="DB10" s="675"/>
      <c r="DC10" s="675"/>
      <c r="DD10" s="648" t="s">
        <v>174</v>
      </c>
      <c r="DE10" s="643"/>
      <c r="DF10" s="643"/>
      <c r="DG10" s="643"/>
      <c r="DH10" s="643"/>
      <c r="DI10" s="643"/>
      <c r="DJ10" s="643"/>
      <c r="DK10" s="643"/>
      <c r="DL10" s="643"/>
      <c r="DM10" s="643"/>
      <c r="DN10" s="643"/>
      <c r="DO10" s="643"/>
      <c r="DP10" s="644"/>
      <c r="DQ10" s="648" t="s">
        <v>247</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12748</v>
      </c>
      <c r="S11" s="643"/>
      <c r="T11" s="643"/>
      <c r="U11" s="643"/>
      <c r="V11" s="643"/>
      <c r="W11" s="643"/>
      <c r="X11" s="643"/>
      <c r="Y11" s="644"/>
      <c r="Z11" s="645">
        <v>0.6</v>
      </c>
      <c r="AA11" s="646"/>
      <c r="AB11" s="646"/>
      <c r="AC11" s="647"/>
      <c r="AD11" s="648">
        <v>12748</v>
      </c>
      <c r="AE11" s="643"/>
      <c r="AF11" s="643"/>
      <c r="AG11" s="643"/>
      <c r="AH11" s="643"/>
      <c r="AI11" s="643"/>
      <c r="AJ11" s="643"/>
      <c r="AK11" s="644"/>
      <c r="AL11" s="645">
        <v>1.5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1800</v>
      </c>
      <c r="BH11" s="643"/>
      <c r="BI11" s="643"/>
      <c r="BJ11" s="643"/>
      <c r="BK11" s="643"/>
      <c r="BL11" s="643"/>
      <c r="BM11" s="643"/>
      <c r="BN11" s="644"/>
      <c r="BO11" s="675">
        <v>3.5</v>
      </c>
      <c r="BP11" s="675"/>
      <c r="BQ11" s="675"/>
      <c r="BR11" s="675"/>
      <c r="BS11" s="648" t="s">
        <v>234</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158777</v>
      </c>
      <c r="CS11" s="643"/>
      <c r="CT11" s="643"/>
      <c r="CU11" s="643"/>
      <c r="CV11" s="643"/>
      <c r="CW11" s="643"/>
      <c r="CX11" s="643"/>
      <c r="CY11" s="644"/>
      <c r="CZ11" s="675">
        <v>7.4</v>
      </c>
      <c r="DA11" s="675"/>
      <c r="DB11" s="675"/>
      <c r="DC11" s="675"/>
      <c r="DD11" s="648">
        <v>37304</v>
      </c>
      <c r="DE11" s="643"/>
      <c r="DF11" s="643"/>
      <c r="DG11" s="643"/>
      <c r="DH11" s="643"/>
      <c r="DI11" s="643"/>
      <c r="DJ11" s="643"/>
      <c r="DK11" s="643"/>
      <c r="DL11" s="643"/>
      <c r="DM11" s="643"/>
      <c r="DN11" s="643"/>
      <c r="DO11" s="643"/>
      <c r="DP11" s="644"/>
      <c r="DQ11" s="648">
        <v>76784</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174</v>
      </c>
      <c r="AA12" s="675"/>
      <c r="AB12" s="675"/>
      <c r="AC12" s="675"/>
      <c r="AD12" s="676" t="s">
        <v>234</v>
      </c>
      <c r="AE12" s="676"/>
      <c r="AF12" s="676"/>
      <c r="AG12" s="676"/>
      <c r="AH12" s="676"/>
      <c r="AI12" s="676"/>
      <c r="AJ12" s="676"/>
      <c r="AK12" s="676"/>
      <c r="AL12" s="645" t="s">
        <v>247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18628</v>
      </c>
      <c r="BH12" s="643"/>
      <c r="BI12" s="643"/>
      <c r="BJ12" s="643"/>
      <c r="BK12" s="643"/>
      <c r="BL12" s="643"/>
      <c r="BM12" s="643"/>
      <c r="BN12" s="644"/>
      <c r="BO12" s="675">
        <v>36.299999999999997</v>
      </c>
      <c r="BP12" s="675"/>
      <c r="BQ12" s="675"/>
      <c r="BR12" s="675"/>
      <c r="BS12" s="648" t="s">
        <v>227</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81965</v>
      </c>
      <c r="CS12" s="643"/>
      <c r="CT12" s="643"/>
      <c r="CU12" s="643"/>
      <c r="CV12" s="643"/>
      <c r="CW12" s="643"/>
      <c r="CX12" s="643"/>
      <c r="CY12" s="644"/>
      <c r="CZ12" s="675">
        <v>3.8</v>
      </c>
      <c r="DA12" s="675"/>
      <c r="DB12" s="675"/>
      <c r="DC12" s="675"/>
      <c r="DD12" s="648">
        <v>2378</v>
      </c>
      <c r="DE12" s="643"/>
      <c r="DF12" s="643"/>
      <c r="DG12" s="643"/>
      <c r="DH12" s="643"/>
      <c r="DI12" s="643"/>
      <c r="DJ12" s="643"/>
      <c r="DK12" s="643"/>
      <c r="DL12" s="643"/>
      <c r="DM12" s="643"/>
      <c r="DN12" s="643"/>
      <c r="DO12" s="643"/>
      <c r="DP12" s="644"/>
      <c r="DQ12" s="648">
        <v>56291</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234</v>
      </c>
      <c r="AE13" s="676"/>
      <c r="AF13" s="676"/>
      <c r="AG13" s="676"/>
      <c r="AH13" s="676"/>
      <c r="AI13" s="676"/>
      <c r="AJ13" s="676"/>
      <c r="AK13" s="676"/>
      <c r="AL13" s="645" t="s">
        <v>227</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18510</v>
      </c>
      <c r="BH13" s="643"/>
      <c r="BI13" s="643"/>
      <c r="BJ13" s="643"/>
      <c r="BK13" s="643"/>
      <c r="BL13" s="643"/>
      <c r="BM13" s="643"/>
      <c r="BN13" s="644"/>
      <c r="BO13" s="675">
        <v>36</v>
      </c>
      <c r="BP13" s="675"/>
      <c r="BQ13" s="675"/>
      <c r="BR13" s="675"/>
      <c r="BS13" s="648" t="s">
        <v>227</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279309</v>
      </c>
      <c r="CS13" s="643"/>
      <c r="CT13" s="643"/>
      <c r="CU13" s="643"/>
      <c r="CV13" s="643"/>
      <c r="CW13" s="643"/>
      <c r="CX13" s="643"/>
      <c r="CY13" s="644"/>
      <c r="CZ13" s="675">
        <v>13.1</v>
      </c>
      <c r="DA13" s="675"/>
      <c r="DB13" s="675"/>
      <c r="DC13" s="675"/>
      <c r="DD13" s="648">
        <v>222020</v>
      </c>
      <c r="DE13" s="643"/>
      <c r="DF13" s="643"/>
      <c r="DG13" s="643"/>
      <c r="DH13" s="643"/>
      <c r="DI13" s="643"/>
      <c r="DJ13" s="643"/>
      <c r="DK13" s="643"/>
      <c r="DL13" s="643"/>
      <c r="DM13" s="643"/>
      <c r="DN13" s="643"/>
      <c r="DO13" s="643"/>
      <c r="DP13" s="644"/>
      <c r="DQ13" s="648">
        <v>66969</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227</v>
      </c>
      <c r="AA14" s="675"/>
      <c r="AB14" s="675"/>
      <c r="AC14" s="675"/>
      <c r="AD14" s="676" t="s">
        <v>234</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2689</v>
      </c>
      <c r="BH14" s="643"/>
      <c r="BI14" s="643"/>
      <c r="BJ14" s="643"/>
      <c r="BK14" s="643"/>
      <c r="BL14" s="643"/>
      <c r="BM14" s="643"/>
      <c r="BN14" s="644"/>
      <c r="BO14" s="675">
        <v>5.2</v>
      </c>
      <c r="BP14" s="675"/>
      <c r="BQ14" s="675"/>
      <c r="BR14" s="675"/>
      <c r="BS14" s="648" t="s">
        <v>247</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31693</v>
      </c>
      <c r="CS14" s="643"/>
      <c r="CT14" s="643"/>
      <c r="CU14" s="643"/>
      <c r="CV14" s="643"/>
      <c r="CW14" s="643"/>
      <c r="CX14" s="643"/>
      <c r="CY14" s="644"/>
      <c r="CZ14" s="675">
        <v>1.5</v>
      </c>
      <c r="DA14" s="675"/>
      <c r="DB14" s="675"/>
      <c r="DC14" s="675"/>
      <c r="DD14" s="648">
        <v>814</v>
      </c>
      <c r="DE14" s="643"/>
      <c r="DF14" s="643"/>
      <c r="DG14" s="643"/>
      <c r="DH14" s="643"/>
      <c r="DI14" s="643"/>
      <c r="DJ14" s="643"/>
      <c r="DK14" s="643"/>
      <c r="DL14" s="643"/>
      <c r="DM14" s="643"/>
      <c r="DN14" s="643"/>
      <c r="DO14" s="643"/>
      <c r="DP14" s="644"/>
      <c r="DQ14" s="648">
        <v>29193</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174</v>
      </c>
      <c r="S15" s="643"/>
      <c r="T15" s="643"/>
      <c r="U15" s="643"/>
      <c r="V15" s="643"/>
      <c r="W15" s="643"/>
      <c r="X15" s="643"/>
      <c r="Y15" s="644"/>
      <c r="Z15" s="675" t="s">
        <v>234</v>
      </c>
      <c r="AA15" s="675"/>
      <c r="AB15" s="675"/>
      <c r="AC15" s="675"/>
      <c r="AD15" s="676" t="s">
        <v>174</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3592</v>
      </c>
      <c r="BH15" s="643"/>
      <c r="BI15" s="643"/>
      <c r="BJ15" s="643"/>
      <c r="BK15" s="643"/>
      <c r="BL15" s="643"/>
      <c r="BM15" s="643"/>
      <c r="BN15" s="644"/>
      <c r="BO15" s="675">
        <v>7</v>
      </c>
      <c r="BP15" s="675"/>
      <c r="BQ15" s="675"/>
      <c r="BR15" s="675"/>
      <c r="BS15" s="648" t="s">
        <v>234</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91434</v>
      </c>
      <c r="CS15" s="643"/>
      <c r="CT15" s="643"/>
      <c r="CU15" s="643"/>
      <c r="CV15" s="643"/>
      <c r="CW15" s="643"/>
      <c r="CX15" s="643"/>
      <c r="CY15" s="644"/>
      <c r="CZ15" s="675">
        <v>4.3</v>
      </c>
      <c r="DA15" s="675"/>
      <c r="DB15" s="675"/>
      <c r="DC15" s="675"/>
      <c r="DD15" s="648">
        <v>12616</v>
      </c>
      <c r="DE15" s="643"/>
      <c r="DF15" s="643"/>
      <c r="DG15" s="643"/>
      <c r="DH15" s="643"/>
      <c r="DI15" s="643"/>
      <c r="DJ15" s="643"/>
      <c r="DK15" s="643"/>
      <c r="DL15" s="643"/>
      <c r="DM15" s="643"/>
      <c r="DN15" s="643"/>
      <c r="DO15" s="643"/>
      <c r="DP15" s="644"/>
      <c r="DQ15" s="648">
        <v>60513</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507</v>
      </c>
      <c r="S16" s="643"/>
      <c r="T16" s="643"/>
      <c r="U16" s="643"/>
      <c r="V16" s="643"/>
      <c r="W16" s="643"/>
      <c r="X16" s="643"/>
      <c r="Y16" s="644"/>
      <c r="Z16" s="675">
        <v>0</v>
      </c>
      <c r="AA16" s="675"/>
      <c r="AB16" s="675"/>
      <c r="AC16" s="675"/>
      <c r="AD16" s="676">
        <v>507</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227</v>
      </c>
      <c r="BP16" s="675"/>
      <c r="BQ16" s="675"/>
      <c r="BR16" s="675"/>
      <c r="BS16" s="648" t="s">
        <v>234</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4853</v>
      </c>
      <c r="CS16" s="643"/>
      <c r="CT16" s="643"/>
      <c r="CU16" s="643"/>
      <c r="CV16" s="643"/>
      <c r="CW16" s="643"/>
      <c r="CX16" s="643"/>
      <c r="CY16" s="644"/>
      <c r="CZ16" s="675">
        <v>0.2</v>
      </c>
      <c r="DA16" s="675"/>
      <c r="DB16" s="675"/>
      <c r="DC16" s="675"/>
      <c r="DD16" s="648" t="s">
        <v>227</v>
      </c>
      <c r="DE16" s="643"/>
      <c r="DF16" s="643"/>
      <c r="DG16" s="643"/>
      <c r="DH16" s="643"/>
      <c r="DI16" s="643"/>
      <c r="DJ16" s="643"/>
      <c r="DK16" s="643"/>
      <c r="DL16" s="643"/>
      <c r="DM16" s="643"/>
      <c r="DN16" s="643"/>
      <c r="DO16" s="643"/>
      <c r="DP16" s="644"/>
      <c r="DQ16" s="648">
        <v>61</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15</v>
      </c>
      <c r="S17" s="643"/>
      <c r="T17" s="643"/>
      <c r="U17" s="643"/>
      <c r="V17" s="643"/>
      <c r="W17" s="643"/>
      <c r="X17" s="643"/>
      <c r="Y17" s="644"/>
      <c r="Z17" s="675">
        <v>0</v>
      </c>
      <c r="AA17" s="675"/>
      <c r="AB17" s="675"/>
      <c r="AC17" s="675"/>
      <c r="AD17" s="676">
        <v>15</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234</v>
      </c>
      <c r="BP17" s="675"/>
      <c r="BQ17" s="675"/>
      <c r="BR17" s="675"/>
      <c r="BS17" s="648" t="s">
        <v>227</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270366</v>
      </c>
      <c r="CS17" s="643"/>
      <c r="CT17" s="643"/>
      <c r="CU17" s="643"/>
      <c r="CV17" s="643"/>
      <c r="CW17" s="643"/>
      <c r="CX17" s="643"/>
      <c r="CY17" s="644"/>
      <c r="CZ17" s="675">
        <v>12.7</v>
      </c>
      <c r="DA17" s="675"/>
      <c r="DB17" s="675"/>
      <c r="DC17" s="675"/>
      <c r="DD17" s="648" t="s">
        <v>234</v>
      </c>
      <c r="DE17" s="643"/>
      <c r="DF17" s="643"/>
      <c r="DG17" s="643"/>
      <c r="DH17" s="643"/>
      <c r="DI17" s="643"/>
      <c r="DJ17" s="643"/>
      <c r="DK17" s="643"/>
      <c r="DL17" s="643"/>
      <c r="DM17" s="643"/>
      <c r="DN17" s="643"/>
      <c r="DO17" s="643"/>
      <c r="DP17" s="644"/>
      <c r="DQ17" s="648">
        <v>254308</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311</v>
      </c>
      <c r="S18" s="643"/>
      <c r="T18" s="643"/>
      <c r="U18" s="643"/>
      <c r="V18" s="643"/>
      <c r="W18" s="643"/>
      <c r="X18" s="643"/>
      <c r="Y18" s="644"/>
      <c r="Z18" s="675">
        <v>0</v>
      </c>
      <c r="AA18" s="675"/>
      <c r="AB18" s="675"/>
      <c r="AC18" s="675"/>
      <c r="AD18" s="676">
        <v>311</v>
      </c>
      <c r="AE18" s="676"/>
      <c r="AF18" s="676"/>
      <c r="AG18" s="676"/>
      <c r="AH18" s="676"/>
      <c r="AI18" s="676"/>
      <c r="AJ18" s="676"/>
      <c r="AK18" s="676"/>
      <c r="AL18" s="645">
        <v>0</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227</v>
      </c>
      <c r="BP18" s="675"/>
      <c r="BQ18" s="675"/>
      <c r="BR18" s="675"/>
      <c r="BS18" s="648" t="s">
        <v>234</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174</v>
      </c>
      <c r="CS18" s="643"/>
      <c r="CT18" s="643"/>
      <c r="CU18" s="643"/>
      <c r="CV18" s="643"/>
      <c r="CW18" s="643"/>
      <c r="CX18" s="643"/>
      <c r="CY18" s="644"/>
      <c r="CZ18" s="675" t="s">
        <v>227</v>
      </c>
      <c r="DA18" s="675"/>
      <c r="DB18" s="675"/>
      <c r="DC18" s="675"/>
      <c r="DD18" s="648" t="s">
        <v>227</v>
      </c>
      <c r="DE18" s="643"/>
      <c r="DF18" s="643"/>
      <c r="DG18" s="643"/>
      <c r="DH18" s="643"/>
      <c r="DI18" s="643"/>
      <c r="DJ18" s="643"/>
      <c r="DK18" s="643"/>
      <c r="DL18" s="643"/>
      <c r="DM18" s="643"/>
      <c r="DN18" s="643"/>
      <c r="DO18" s="643"/>
      <c r="DP18" s="644"/>
      <c r="DQ18" s="648" t="s">
        <v>174</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311</v>
      </c>
      <c r="S19" s="643"/>
      <c r="T19" s="643"/>
      <c r="U19" s="643"/>
      <c r="V19" s="643"/>
      <c r="W19" s="643"/>
      <c r="X19" s="643"/>
      <c r="Y19" s="644"/>
      <c r="Z19" s="675">
        <v>0</v>
      </c>
      <c r="AA19" s="675"/>
      <c r="AB19" s="675"/>
      <c r="AC19" s="675"/>
      <c r="AD19" s="676">
        <v>311</v>
      </c>
      <c r="AE19" s="676"/>
      <c r="AF19" s="676"/>
      <c r="AG19" s="676"/>
      <c r="AH19" s="676"/>
      <c r="AI19" s="676"/>
      <c r="AJ19" s="676"/>
      <c r="AK19" s="676"/>
      <c r="AL19" s="645">
        <v>0</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227</v>
      </c>
      <c r="BH19" s="643"/>
      <c r="BI19" s="643"/>
      <c r="BJ19" s="643"/>
      <c r="BK19" s="643"/>
      <c r="BL19" s="643"/>
      <c r="BM19" s="643"/>
      <c r="BN19" s="644"/>
      <c r="BO19" s="675" t="s">
        <v>234</v>
      </c>
      <c r="BP19" s="675"/>
      <c r="BQ19" s="675"/>
      <c r="BR19" s="675"/>
      <c r="BS19" s="648" t="s">
        <v>234</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227</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t="s">
        <v>174</v>
      </c>
      <c r="S20" s="643"/>
      <c r="T20" s="643"/>
      <c r="U20" s="643"/>
      <c r="V20" s="643"/>
      <c r="W20" s="643"/>
      <c r="X20" s="643"/>
      <c r="Y20" s="644"/>
      <c r="Z20" s="675" t="s">
        <v>247</v>
      </c>
      <c r="AA20" s="675"/>
      <c r="AB20" s="675"/>
      <c r="AC20" s="675"/>
      <c r="AD20" s="676" t="s">
        <v>227</v>
      </c>
      <c r="AE20" s="676"/>
      <c r="AF20" s="676"/>
      <c r="AG20" s="676"/>
      <c r="AH20" s="676"/>
      <c r="AI20" s="676"/>
      <c r="AJ20" s="676"/>
      <c r="AK20" s="676"/>
      <c r="AL20" s="645" t="s">
        <v>227</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227</v>
      </c>
      <c r="BH20" s="643"/>
      <c r="BI20" s="643"/>
      <c r="BJ20" s="643"/>
      <c r="BK20" s="643"/>
      <c r="BL20" s="643"/>
      <c r="BM20" s="643"/>
      <c r="BN20" s="644"/>
      <c r="BO20" s="675" t="s">
        <v>227</v>
      </c>
      <c r="BP20" s="675"/>
      <c r="BQ20" s="675"/>
      <c r="BR20" s="675"/>
      <c r="BS20" s="648" t="s">
        <v>174</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2135216</v>
      </c>
      <c r="CS20" s="643"/>
      <c r="CT20" s="643"/>
      <c r="CU20" s="643"/>
      <c r="CV20" s="643"/>
      <c r="CW20" s="643"/>
      <c r="CX20" s="643"/>
      <c r="CY20" s="644"/>
      <c r="CZ20" s="675">
        <v>100</v>
      </c>
      <c r="DA20" s="675"/>
      <c r="DB20" s="675"/>
      <c r="DC20" s="675"/>
      <c r="DD20" s="648">
        <v>538426</v>
      </c>
      <c r="DE20" s="643"/>
      <c r="DF20" s="643"/>
      <c r="DG20" s="643"/>
      <c r="DH20" s="643"/>
      <c r="DI20" s="643"/>
      <c r="DJ20" s="643"/>
      <c r="DK20" s="643"/>
      <c r="DL20" s="643"/>
      <c r="DM20" s="643"/>
      <c r="DN20" s="643"/>
      <c r="DO20" s="643"/>
      <c r="DP20" s="644"/>
      <c r="DQ20" s="648">
        <v>1160231</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t="s">
        <v>234</v>
      </c>
      <c r="S21" s="643"/>
      <c r="T21" s="643"/>
      <c r="U21" s="643"/>
      <c r="V21" s="643"/>
      <c r="W21" s="643"/>
      <c r="X21" s="643"/>
      <c r="Y21" s="644"/>
      <c r="Z21" s="675" t="s">
        <v>234</v>
      </c>
      <c r="AA21" s="675"/>
      <c r="AB21" s="675"/>
      <c r="AC21" s="675"/>
      <c r="AD21" s="676" t="s">
        <v>234</v>
      </c>
      <c r="AE21" s="676"/>
      <c r="AF21" s="676"/>
      <c r="AG21" s="676"/>
      <c r="AH21" s="676"/>
      <c r="AI21" s="676"/>
      <c r="AJ21" s="676"/>
      <c r="AK21" s="676"/>
      <c r="AL21" s="645" t="s">
        <v>247</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227</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935408</v>
      </c>
      <c r="S22" s="643"/>
      <c r="T22" s="643"/>
      <c r="U22" s="643"/>
      <c r="V22" s="643"/>
      <c r="W22" s="643"/>
      <c r="X22" s="643"/>
      <c r="Y22" s="644"/>
      <c r="Z22" s="675">
        <v>42.6</v>
      </c>
      <c r="AA22" s="675"/>
      <c r="AB22" s="675"/>
      <c r="AC22" s="675"/>
      <c r="AD22" s="676">
        <v>780347</v>
      </c>
      <c r="AE22" s="676"/>
      <c r="AF22" s="676"/>
      <c r="AG22" s="676"/>
      <c r="AH22" s="676"/>
      <c r="AI22" s="676"/>
      <c r="AJ22" s="676"/>
      <c r="AK22" s="676"/>
      <c r="AL22" s="645">
        <v>91.2</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234</v>
      </c>
      <c r="BP22" s="675"/>
      <c r="BQ22" s="675"/>
      <c r="BR22" s="675"/>
      <c r="BS22" s="648" t="s">
        <v>227</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780347</v>
      </c>
      <c r="S23" s="643"/>
      <c r="T23" s="643"/>
      <c r="U23" s="643"/>
      <c r="V23" s="643"/>
      <c r="W23" s="643"/>
      <c r="X23" s="643"/>
      <c r="Y23" s="644"/>
      <c r="Z23" s="675">
        <v>35.5</v>
      </c>
      <c r="AA23" s="675"/>
      <c r="AB23" s="675"/>
      <c r="AC23" s="675"/>
      <c r="AD23" s="676">
        <v>780347</v>
      </c>
      <c r="AE23" s="676"/>
      <c r="AF23" s="676"/>
      <c r="AG23" s="676"/>
      <c r="AH23" s="676"/>
      <c r="AI23" s="676"/>
      <c r="AJ23" s="676"/>
      <c r="AK23" s="676"/>
      <c r="AL23" s="645">
        <v>91.2</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234</v>
      </c>
      <c r="BH23" s="643"/>
      <c r="BI23" s="643"/>
      <c r="BJ23" s="643"/>
      <c r="BK23" s="643"/>
      <c r="BL23" s="643"/>
      <c r="BM23" s="643"/>
      <c r="BN23" s="644"/>
      <c r="BO23" s="675" t="s">
        <v>234</v>
      </c>
      <c r="BP23" s="675"/>
      <c r="BQ23" s="675"/>
      <c r="BR23" s="675"/>
      <c r="BS23" s="648" t="s">
        <v>234</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155061</v>
      </c>
      <c r="S24" s="643"/>
      <c r="T24" s="643"/>
      <c r="U24" s="643"/>
      <c r="V24" s="643"/>
      <c r="W24" s="643"/>
      <c r="X24" s="643"/>
      <c r="Y24" s="644"/>
      <c r="Z24" s="675">
        <v>7.1</v>
      </c>
      <c r="AA24" s="675"/>
      <c r="AB24" s="675"/>
      <c r="AC24" s="675"/>
      <c r="AD24" s="676" t="s">
        <v>227</v>
      </c>
      <c r="AE24" s="676"/>
      <c r="AF24" s="676"/>
      <c r="AG24" s="676"/>
      <c r="AH24" s="676"/>
      <c r="AI24" s="676"/>
      <c r="AJ24" s="676"/>
      <c r="AK24" s="676"/>
      <c r="AL24" s="645" t="s">
        <v>174</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227</v>
      </c>
      <c r="BH24" s="643"/>
      <c r="BI24" s="643"/>
      <c r="BJ24" s="643"/>
      <c r="BK24" s="643"/>
      <c r="BL24" s="643"/>
      <c r="BM24" s="643"/>
      <c r="BN24" s="644"/>
      <c r="BO24" s="675" t="s">
        <v>227</v>
      </c>
      <c r="BP24" s="675"/>
      <c r="BQ24" s="675"/>
      <c r="BR24" s="675"/>
      <c r="BS24" s="648" t="s">
        <v>174</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667273</v>
      </c>
      <c r="CS24" s="698"/>
      <c r="CT24" s="698"/>
      <c r="CU24" s="698"/>
      <c r="CV24" s="698"/>
      <c r="CW24" s="698"/>
      <c r="CX24" s="698"/>
      <c r="CY24" s="741"/>
      <c r="CZ24" s="742">
        <v>31.3</v>
      </c>
      <c r="DA24" s="717"/>
      <c r="DB24" s="717"/>
      <c r="DC24" s="745"/>
      <c r="DD24" s="740">
        <v>605284</v>
      </c>
      <c r="DE24" s="698"/>
      <c r="DF24" s="698"/>
      <c r="DG24" s="698"/>
      <c r="DH24" s="698"/>
      <c r="DI24" s="698"/>
      <c r="DJ24" s="698"/>
      <c r="DK24" s="741"/>
      <c r="DL24" s="740">
        <v>578817</v>
      </c>
      <c r="DM24" s="698"/>
      <c r="DN24" s="698"/>
      <c r="DO24" s="698"/>
      <c r="DP24" s="698"/>
      <c r="DQ24" s="698"/>
      <c r="DR24" s="698"/>
      <c r="DS24" s="698"/>
      <c r="DT24" s="698"/>
      <c r="DU24" s="698"/>
      <c r="DV24" s="741"/>
      <c r="DW24" s="742">
        <v>66</v>
      </c>
      <c r="DX24" s="717"/>
      <c r="DY24" s="717"/>
      <c r="DZ24" s="717"/>
      <c r="EA24" s="717"/>
      <c r="EB24" s="717"/>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174</v>
      </c>
      <c r="S25" s="643"/>
      <c r="T25" s="643"/>
      <c r="U25" s="643"/>
      <c r="V25" s="643"/>
      <c r="W25" s="643"/>
      <c r="X25" s="643"/>
      <c r="Y25" s="644"/>
      <c r="Z25" s="675" t="s">
        <v>227</v>
      </c>
      <c r="AA25" s="675"/>
      <c r="AB25" s="675"/>
      <c r="AC25" s="675"/>
      <c r="AD25" s="676" t="s">
        <v>234</v>
      </c>
      <c r="AE25" s="676"/>
      <c r="AF25" s="676"/>
      <c r="AG25" s="676"/>
      <c r="AH25" s="676"/>
      <c r="AI25" s="676"/>
      <c r="AJ25" s="676"/>
      <c r="AK25" s="676"/>
      <c r="AL25" s="645" t="s">
        <v>174</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234</v>
      </c>
      <c r="BP25" s="675"/>
      <c r="BQ25" s="675"/>
      <c r="BR25" s="675"/>
      <c r="BS25" s="648" t="s">
        <v>227</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361067</v>
      </c>
      <c r="CS25" s="661"/>
      <c r="CT25" s="661"/>
      <c r="CU25" s="661"/>
      <c r="CV25" s="661"/>
      <c r="CW25" s="661"/>
      <c r="CX25" s="661"/>
      <c r="CY25" s="662"/>
      <c r="CZ25" s="645">
        <v>16.899999999999999</v>
      </c>
      <c r="DA25" s="663"/>
      <c r="DB25" s="663"/>
      <c r="DC25" s="664"/>
      <c r="DD25" s="648">
        <v>339711</v>
      </c>
      <c r="DE25" s="661"/>
      <c r="DF25" s="661"/>
      <c r="DG25" s="661"/>
      <c r="DH25" s="661"/>
      <c r="DI25" s="661"/>
      <c r="DJ25" s="661"/>
      <c r="DK25" s="662"/>
      <c r="DL25" s="648">
        <v>313311</v>
      </c>
      <c r="DM25" s="661"/>
      <c r="DN25" s="661"/>
      <c r="DO25" s="661"/>
      <c r="DP25" s="661"/>
      <c r="DQ25" s="661"/>
      <c r="DR25" s="661"/>
      <c r="DS25" s="661"/>
      <c r="DT25" s="661"/>
      <c r="DU25" s="661"/>
      <c r="DV25" s="662"/>
      <c r="DW25" s="645">
        <v>35.700000000000003</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1011104</v>
      </c>
      <c r="S26" s="643"/>
      <c r="T26" s="643"/>
      <c r="U26" s="643"/>
      <c r="V26" s="643"/>
      <c r="W26" s="643"/>
      <c r="X26" s="643"/>
      <c r="Y26" s="644"/>
      <c r="Z26" s="675">
        <v>46</v>
      </c>
      <c r="AA26" s="675"/>
      <c r="AB26" s="675"/>
      <c r="AC26" s="675"/>
      <c r="AD26" s="676">
        <v>856043</v>
      </c>
      <c r="AE26" s="676"/>
      <c r="AF26" s="676"/>
      <c r="AG26" s="676"/>
      <c r="AH26" s="676"/>
      <c r="AI26" s="676"/>
      <c r="AJ26" s="676"/>
      <c r="AK26" s="676"/>
      <c r="AL26" s="645">
        <v>100</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174</v>
      </c>
      <c r="BP26" s="675"/>
      <c r="BQ26" s="675"/>
      <c r="BR26" s="675"/>
      <c r="BS26" s="648" t="s">
        <v>174</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212849</v>
      </c>
      <c r="CS26" s="643"/>
      <c r="CT26" s="643"/>
      <c r="CU26" s="643"/>
      <c r="CV26" s="643"/>
      <c r="CW26" s="643"/>
      <c r="CX26" s="643"/>
      <c r="CY26" s="644"/>
      <c r="CZ26" s="645">
        <v>10</v>
      </c>
      <c r="DA26" s="663"/>
      <c r="DB26" s="663"/>
      <c r="DC26" s="664"/>
      <c r="DD26" s="648">
        <v>196126</v>
      </c>
      <c r="DE26" s="643"/>
      <c r="DF26" s="643"/>
      <c r="DG26" s="643"/>
      <c r="DH26" s="643"/>
      <c r="DI26" s="643"/>
      <c r="DJ26" s="643"/>
      <c r="DK26" s="644"/>
      <c r="DL26" s="648" t="s">
        <v>227</v>
      </c>
      <c r="DM26" s="643"/>
      <c r="DN26" s="643"/>
      <c r="DO26" s="643"/>
      <c r="DP26" s="643"/>
      <c r="DQ26" s="643"/>
      <c r="DR26" s="643"/>
      <c r="DS26" s="643"/>
      <c r="DT26" s="643"/>
      <c r="DU26" s="643"/>
      <c r="DV26" s="644"/>
      <c r="DW26" s="645" t="s">
        <v>227</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t="s">
        <v>227</v>
      </c>
      <c r="S27" s="643"/>
      <c r="T27" s="643"/>
      <c r="U27" s="643"/>
      <c r="V27" s="643"/>
      <c r="W27" s="643"/>
      <c r="X27" s="643"/>
      <c r="Y27" s="644"/>
      <c r="Z27" s="675" t="s">
        <v>227</v>
      </c>
      <c r="AA27" s="675"/>
      <c r="AB27" s="675"/>
      <c r="AC27" s="675"/>
      <c r="AD27" s="676" t="s">
        <v>234</v>
      </c>
      <c r="AE27" s="676"/>
      <c r="AF27" s="676"/>
      <c r="AG27" s="676"/>
      <c r="AH27" s="676"/>
      <c r="AI27" s="676"/>
      <c r="AJ27" s="676"/>
      <c r="AK27" s="676"/>
      <c r="AL27" s="645" t="s">
        <v>174</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51383</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35840</v>
      </c>
      <c r="CS27" s="661"/>
      <c r="CT27" s="661"/>
      <c r="CU27" s="661"/>
      <c r="CV27" s="661"/>
      <c r="CW27" s="661"/>
      <c r="CX27" s="661"/>
      <c r="CY27" s="662"/>
      <c r="CZ27" s="645">
        <v>1.7</v>
      </c>
      <c r="DA27" s="663"/>
      <c r="DB27" s="663"/>
      <c r="DC27" s="664"/>
      <c r="DD27" s="648">
        <v>11265</v>
      </c>
      <c r="DE27" s="661"/>
      <c r="DF27" s="661"/>
      <c r="DG27" s="661"/>
      <c r="DH27" s="661"/>
      <c r="DI27" s="661"/>
      <c r="DJ27" s="661"/>
      <c r="DK27" s="662"/>
      <c r="DL27" s="648">
        <v>11198</v>
      </c>
      <c r="DM27" s="661"/>
      <c r="DN27" s="661"/>
      <c r="DO27" s="661"/>
      <c r="DP27" s="661"/>
      <c r="DQ27" s="661"/>
      <c r="DR27" s="661"/>
      <c r="DS27" s="661"/>
      <c r="DT27" s="661"/>
      <c r="DU27" s="661"/>
      <c r="DV27" s="662"/>
      <c r="DW27" s="645">
        <v>1.3</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17843</v>
      </c>
      <c r="S28" s="643"/>
      <c r="T28" s="643"/>
      <c r="U28" s="643"/>
      <c r="V28" s="643"/>
      <c r="W28" s="643"/>
      <c r="X28" s="643"/>
      <c r="Y28" s="644"/>
      <c r="Z28" s="675">
        <v>0.8</v>
      </c>
      <c r="AA28" s="675"/>
      <c r="AB28" s="675"/>
      <c r="AC28" s="675"/>
      <c r="AD28" s="676" t="s">
        <v>174</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270366</v>
      </c>
      <c r="CS28" s="643"/>
      <c r="CT28" s="643"/>
      <c r="CU28" s="643"/>
      <c r="CV28" s="643"/>
      <c r="CW28" s="643"/>
      <c r="CX28" s="643"/>
      <c r="CY28" s="644"/>
      <c r="CZ28" s="645">
        <v>12.7</v>
      </c>
      <c r="DA28" s="663"/>
      <c r="DB28" s="663"/>
      <c r="DC28" s="664"/>
      <c r="DD28" s="648">
        <v>254308</v>
      </c>
      <c r="DE28" s="643"/>
      <c r="DF28" s="643"/>
      <c r="DG28" s="643"/>
      <c r="DH28" s="643"/>
      <c r="DI28" s="643"/>
      <c r="DJ28" s="643"/>
      <c r="DK28" s="644"/>
      <c r="DL28" s="648">
        <v>254308</v>
      </c>
      <c r="DM28" s="643"/>
      <c r="DN28" s="643"/>
      <c r="DO28" s="643"/>
      <c r="DP28" s="643"/>
      <c r="DQ28" s="643"/>
      <c r="DR28" s="643"/>
      <c r="DS28" s="643"/>
      <c r="DT28" s="643"/>
      <c r="DU28" s="643"/>
      <c r="DV28" s="644"/>
      <c r="DW28" s="645">
        <v>29</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28382</v>
      </c>
      <c r="S29" s="643"/>
      <c r="T29" s="643"/>
      <c r="U29" s="643"/>
      <c r="V29" s="643"/>
      <c r="W29" s="643"/>
      <c r="X29" s="643"/>
      <c r="Y29" s="644"/>
      <c r="Z29" s="675">
        <v>1.3</v>
      </c>
      <c r="AA29" s="675"/>
      <c r="AB29" s="675"/>
      <c r="AC29" s="675"/>
      <c r="AD29" s="676" t="s">
        <v>234</v>
      </c>
      <c r="AE29" s="676"/>
      <c r="AF29" s="676"/>
      <c r="AG29" s="676"/>
      <c r="AH29" s="676"/>
      <c r="AI29" s="676"/>
      <c r="AJ29" s="676"/>
      <c r="AK29" s="676"/>
      <c r="AL29" s="645" t="s">
        <v>234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269846</v>
      </c>
      <c r="CS29" s="661"/>
      <c r="CT29" s="661"/>
      <c r="CU29" s="661"/>
      <c r="CV29" s="661"/>
      <c r="CW29" s="661"/>
      <c r="CX29" s="661"/>
      <c r="CY29" s="662"/>
      <c r="CZ29" s="645">
        <v>12.6</v>
      </c>
      <c r="DA29" s="663"/>
      <c r="DB29" s="663"/>
      <c r="DC29" s="664"/>
      <c r="DD29" s="648">
        <v>253788</v>
      </c>
      <c r="DE29" s="661"/>
      <c r="DF29" s="661"/>
      <c r="DG29" s="661"/>
      <c r="DH29" s="661"/>
      <c r="DI29" s="661"/>
      <c r="DJ29" s="661"/>
      <c r="DK29" s="662"/>
      <c r="DL29" s="648">
        <v>253788</v>
      </c>
      <c r="DM29" s="661"/>
      <c r="DN29" s="661"/>
      <c r="DO29" s="661"/>
      <c r="DP29" s="661"/>
      <c r="DQ29" s="661"/>
      <c r="DR29" s="661"/>
      <c r="DS29" s="661"/>
      <c r="DT29" s="661"/>
      <c r="DU29" s="661"/>
      <c r="DV29" s="662"/>
      <c r="DW29" s="645">
        <v>28.9</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8070</v>
      </c>
      <c r="S30" s="643"/>
      <c r="T30" s="643"/>
      <c r="U30" s="643"/>
      <c r="V30" s="643"/>
      <c r="W30" s="643"/>
      <c r="X30" s="643"/>
      <c r="Y30" s="644"/>
      <c r="Z30" s="675">
        <v>0.4</v>
      </c>
      <c r="AA30" s="675"/>
      <c r="AB30" s="675"/>
      <c r="AC30" s="675"/>
      <c r="AD30" s="676" t="s">
        <v>234</v>
      </c>
      <c r="AE30" s="676"/>
      <c r="AF30" s="676"/>
      <c r="AG30" s="676"/>
      <c r="AH30" s="676"/>
      <c r="AI30" s="676"/>
      <c r="AJ30" s="676"/>
      <c r="AK30" s="676"/>
      <c r="AL30" s="645" t="s">
        <v>174</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262015</v>
      </c>
      <c r="CS30" s="643"/>
      <c r="CT30" s="643"/>
      <c r="CU30" s="643"/>
      <c r="CV30" s="643"/>
      <c r="CW30" s="643"/>
      <c r="CX30" s="643"/>
      <c r="CY30" s="644"/>
      <c r="CZ30" s="645">
        <v>12.3</v>
      </c>
      <c r="DA30" s="663"/>
      <c r="DB30" s="663"/>
      <c r="DC30" s="664"/>
      <c r="DD30" s="648">
        <v>245957</v>
      </c>
      <c r="DE30" s="643"/>
      <c r="DF30" s="643"/>
      <c r="DG30" s="643"/>
      <c r="DH30" s="643"/>
      <c r="DI30" s="643"/>
      <c r="DJ30" s="643"/>
      <c r="DK30" s="644"/>
      <c r="DL30" s="648">
        <v>245957</v>
      </c>
      <c r="DM30" s="643"/>
      <c r="DN30" s="643"/>
      <c r="DO30" s="643"/>
      <c r="DP30" s="643"/>
      <c r="DQ30" s="643"/>
      <c r="DR30" s="643"/>
      <c r="DS30" s="643"/>
      <c r="DT30" s="643"/>
      <c r="DU30" s="643"/>
      <c r="DV30" s="644"/>
      <c r="DW30" s="645">
        <v>28.1</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284293</v>
      </c>
      <c r="S31" s="643"/>
      <c r="T31" s="643"/>
      <c r="U31" s="643"/>
      <c r="V31" s="643"/>
      <c r="W31" s="643"/>
      <c r="X31" s="643"/>
      <c r="Y31" s="644"/>
      <c r="Z31" s="675">
        <v>12.9</v>
      </c>
      <c r="AA31" s="675"/>
      <c r="AB31" s="675"/>
      <c r="AC31" s="675"/>
      <c r="AD31" s="676" t="s">
        <v>227</v>
      </c>
      <c r="AE31" s="676"/>
      <c r="AF31" s="676"/>
      <c r="AG31" s="676"/>
      <c r="AH31" s="676"/>
      <c r="AI31" s="676"/>
      <c r="AJ31" s="676"/>
      <c r="AK31" s="676"/>
      <c r="AL31" s="645" t="s">
        <v>174</v>
      </c>
      <c r="AM31" s="646"/>
      <c r="AN31" s="646"/>
      <c r="AO31" s="677"/>
      <c r="AP31" s="719" t="s">
        <v>312</v>
      </c>
      <c r="AQ31" s="720"/>
      <c r="AR31" s="720"/>
      <c r="AS31" s="720"/>
      <c r="AT31" s="725" t="s">
        <v>313</v>
      </c>
      <c r="AU31" s="231"/>
      <c r="AV31" s="231"/>
      <c r="AW31" s="231"/>
      <c r="AX31" s="712" t="s">
        <v>188</v>
      </c>
      <c r="AY31" s="713"/>
      <c r="AZ31" s="713"/>
      <c r="BA31" s="713"/>
      <c r="BB31" s="713"/>
      <c r="BC31" s="713"/>
      <c r="BD31" s="713"/>
      <c r="BE31" s="713"/>
      <c r="BF31" s="714"/>
      <c r="BG31" s="715">
        <v>99.9</v>
      </c>
      <c r="BH31" s="716"/>
      <c r="BI31" s="716"/>
      <c r="BJ31" s="716"/>
      <c r="BK31" s="716"/>
      <c r="BL31" s="716"/>
      <c r="BM31" s="717">
        <v>99</v>
      </c>
      <c r="BN31" s="716"/>
      <c r="BO31" s="716"/>
      <c r="BP31" s="716"/>
      <c r="BQ31" s="718"/>
      <c r="BR31" s="715">
        <v>99.1</v>
      </c>
      <c r="BS31" s="716"/>
      <c r="BT31" s="716"/>
      <c r="BU31" s="716"/>
      <c r="BV31" s="716"/>
      <c r="BW31" s="716"/>
      <c r="BX31" s="717">
        <v>98.9</v>
      </c>
      <c r="BY31" s="716"/>
      <c r="BZ31" s="716"/>
      <c r="CA31" s="716"/>
      <c r="CB31" s="718"/>
      <c r="CD31" s="733"/>
      <c r="CE31" s="734"/>
      <c r="CF31" s="689" t="s">
        <v>314</v>
      </c>
      <c r="CG31" s="686"/>
      <c r="CH31" s="686"/>
      <c r="CI31" s="686"/>
      <c r="CJ31" s="686"/>
      <c r="CK31" s="686"/>
      <c r="CL31" s="686"/>
      <c r="CM31" s="686"/>
      <c r="CN31" s="686"/>
      <c r="CO31" s="686"/>
      <c r="CP31" s="686"/>
      <c r="CQ31" s="687"/>
      <c r="CR31" s="642">
        <v>7831</v>
      </c>
      <c r="CS31" s="661"/>
      <c r="CT31" s="661"/>
      <c r="CU31" s="661"/>
      <c r="CV31" s="661"/>
      <c r="CW31" s="661"/>
      <c r="CX31" s="661"/>
      <c r="CY31" s="662"/>
      <c r="CZ31" s="645">
        <v>0.4</v>
      </c>
      <c r="DA31" s="663"/>
      <c r="DB31" s="663"/>
      <c r="DC31" s="664"/>
      <c r="DD31" s="648">
        <v>7831</v>
      </c>
      <c r="DE31" s="661"/>
      <c r="DF31" s="661"/>
      <c r="DG31" s="661"/>
      <c r="DH31" s="661"/>
      <c r="DI31" s="661"/>
      <c r="DJ31" s="661"/>
      <c r="DK31" s="662"/>
      <c r="DL31" s="648">
        <v>7831</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15">
      <c r="B32" s="709" t="s">
        <v>315</v>
      </c>
      <c r="C32" s="710"/>
      <c r="D32" s="710"/>
      <c r="E32" s="710"/>
      <c r="F32" s="710"/>
      <c r="G32" s="710"/>
      <c r="H32" s="710"/>
      <c r="I32" s="710"/>
      <c r="J32" s="710"/>
      <c r="K32" s="710"/>
      <c r="L32" s="710"/>
      <c r="M32" s="710"/>
      <c r="N32" s="710"/>
      <c r="O32" s="710"/>
      <c r="P32" s="710"/>
      <c r="Q32" s="711"/>
      <c r="R32" s="642" t="s">
        <v>234</v>
      </c>
      <c r="S32" s="643"/>
      <c r="T32" s="643"/>
      <c r="U32" s="643"/>
      <c r="V32" s="643"/>
      <c r="W32" s="643"/>
      <c r="X32" s="643"/>
      <c r="Y32" s="644"/>
      <c r="Z32" s="675" t="s">
        <v>227</v>
      </c>
      <c r="AA32" s="675"/>
      <c r="AB32" s="675"/>
      <c r="AC32" s="675"/>
      <c r="AD32" s="676" t="s">
        <v>227</v>
      </c>
      <c r="AE32" s="676"/>
      <c r="AF32" s="676"/>
      <c r="AG32" s="676"/>
      <c r="AH32" s="676"/>
      <c r="AI32" s="676"/>
      <c r="AJ32" s="676"/>
      <c r="AK32" s="676"/>
      <c r="AL32" s="645" t="s">
        <v>227</v>
      </c>
      <c r="AM32" s="646"/>
      <c r="AN32" s="646"/>
      <c r="AO32" s="677"/>
      <c r="AP32" s="721"/>
      <c r="AQ32" s="722"/>
      <c r="AR32" s="722"/>
      <c r="AS32" s="722"/>
      <c r="AT32" s="726"/>
      <c r="AU32" s="230" t="s">
        <v>316</v>
      </c>
      <c r="AV32" s="230"/>
      <c r="AW32" s="230"/>
      <c r="AX32" s="639" t="s">
        <v>317</v>
      </c>
      <c r="AY32" s="640"/>
      <c r="AZ32" s="640"/>
      <c r="BA32" s="640"/>
      <c r="BB32" s="640"/>
      <c r="BC32" s="640"/>
      <c r="BD32" s="640"/>
      <c r="BE32" s="640"/>
      <c r="BF32" s="641"/>
      <c r="BG32" s="707">
        <v>100</v>
      </c>
      <c r="BH32" s="661"/>
      <c r="BI32" s="661"/>
      <c r="BJ32" s="661"/>
      <c r="BK32" s="661"/>
      <c r="BL32" s="661"/>
      <c r="BM32" s="646">
        <v>98.5</v>
      </c>
      <c r="BN32" s="708"/>
      <c r="BO32" s="708"/>
      <c r="BP32" s="708"/>
      <c r="BQ32" s="685"/>
      <c r="BR32" s="707">
        <v>98.6</v>
      </c>
      <c r="BS32" s="661"/>
      <c r="BT32" s="661"/>
      <c r="BU32" s="661"/>
      <c r="BV32" s="661"/>
      <c r="BW32" s="661"/>
      <c r="BX32" s="646">
        <v>98.5</v>
      </c>
      <c r="BY32" s="708"/>
      <c r="BZ32" s="708"/>
      <c r="CA32" s="708"/>
      <c r="CB32" s="685"/>
      <c r="CD32" s="735"/>
      <c r="CE32" s="736"/>
      <c r="CF32" s="689" t="s">
        <v>318</v>
      </c>
      <c r="CG32" s="686"/>
      <c r="CH32" s="686"/>
      <c r="CI32" s="686"/>
      <c r="CJ32" s="686"/>
      <c r="CK32" s="686"/>
      <c r="CL32" s="686"/>
      <c r="CM32" s="686"/>
      <c r="CN32" s="686"/>
      <c r="CO32" s="686"/>
      <c r="CP32" s="686"/>
      <c r="CQ32" s="687"/>
      <c r="CR32" s="642">
        <v>520</v>
      </c>
      <c r="CS32" s="643"/>
      <c r="CT32" s="643"/>
      <c r="CU32" s="643"/>
      <c r="CV32" s="643"/>
      <c r="CW32" s="643"/>
      <c r="CX32" s="643"/>
      <c r="CY32" s="644"/>
      <c r="CZ32" s="645">
        <v>0</v>
      </c>
      <c r="DA32" s="663"/>
      <c r="DB32" s="663"/>
      <c r="DC32" s="664"/>
      <c r="DD32" s="648">
        <v>520</v>
      </c>
      <c r="DE32" s="643"/>
      <c r="DF32" s="643"/>
      <c r="DG32" s="643"/>
      <c r="DH32" s="643"/>
      <c r="DI32" s="643"/>
      <c r="DJ32" s="643"/>
      <c r="DK32" s="644"/>
      <c r="DL32" s="648">
        <v>520</v>
      </c>
      <c r="DM32" s="643"/>
      <c r="DN32" s="643"/>
      <c r="DO32" s="643"/>
      <c r="DP32" s="643"/>
      <c r="DQ32" s="643"/>
      <c r="DR32" s="643"/>
      <c r="DS32" s="643"/>
      <c r="DT32" s="643"/>
      <c r="DU32" s="643"/>
      <c r="DV32" s="644"/>
      <c r="DW32" s="645">
        <v>0.1</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142389</v>
      </c>
      <c r="S33" s="643"/>
      <c r="T33" s="643"/>
      <c r="U33" s="643"/>
      <c r="V33" s="643"/>
      <c r="W33" s="643"/>
      <c r="X33" s="643"/>
      <c r="Y33" s="644"/>
      <c r="Z33" s="675">
        <v>6.5</v>
      </c>
      <c r="AA33" s="675"/>
      <c r="AB33" s="675"/>
      <c r="AC33" s="675"/>
      <c r="AD33" s="676" t="s">
        <v>234</v>
      </c>
      <c r="AE33" s="676"/>
      <c r="AF33" s="676"/>
      <c r="AG33" s="676"/>
      <c r="AH33" s="676"/>
      <c r="AI33" s="676"/>
      <c r="AJ33" s="676"/>
      <c r="AK33" s="676"/>
      <c r="AL33" s="645" t="s">
        <v>227</v>
      </c>
      <c r="AM33" s="646"/>
      <c r="AN33" s="646"/>
      <c r="AO33" s="677"/>
      <c r="AP33" s="723"/>
      <c r="AQ33" s="724"/>
      <c r="AR33" s="724"/>
      <c r="AS33" s="724"/>
      <c r="AT33" s="727"/>
      <c r="AU33" s="232"/>
      <c r="AV33" s="232"/>
      <c r="AW33" s="232"/>
      <c r="AX33" s="623" t="s">
        <v>320</v>
      </c>
      <c r="AY33" s="624"/>
      <c r="AZ33" s="624"/>
      <c r="BA33" s="624"/>
      <c r="BB33" s="624"/>
      <c r="BC33" s="624"/>
      <c r="BD33" s="624"/>
      <c r="BE33" s="624"/>
      <c r="BF33" s="625"/>
      <c r="BG33" s="706">
        <v>99.8</v>
      </c>
      <c r="BH33" s="627"/>
      <c r="BI33" s="627"/>
      <c r="BJ33" s="627"/>
      <c r="BK33" s="627"/>
      <c r="BL33" s="627"/>
      <c r="BM33" s="669">
        <v>99.3</v>
      </c>
      <c r="BN33" s="627"/>
      <c r="BO33" s="627"/>
      <c r="BP33" s="627"/>
      <c r="BQ33" s="671"/>
      <c r="BR33" s="706">
        <v>99.7</v>
      </c>
      <c r="BS33" s="627"/>
      <c r="BT33" s="627"/>
      <c r="BU33" s="627"/>
      <c r="BV33" s="627"/>
      <c r="BW33" s="627"/>
      <c r="BX33" s="669">
        <v>99.2</v>
      </c>
      <c r="BY33" s="627"/>
      <c r="BZ33" s="627"/>
      <c r="CA33" s="627"/>
      <c r="CB33" s="671"/>
      <c r="CD33" s="689" t="s">
        <v>321</v>
      </c>
      <c r="CE33" s="686"/>
      <c r="CF33" s="686"/>
      <c r="CG33" s="686"/>
      <c r="CH33" s="686"/>
      <c r="CI33" s="686"/>
      <c r="CJ33" s="686"/>
      <c r="CK33" s="686"/>
      <c r="CL33" s="686"/>
      <c r="CM33" s="686"/>
      <c r="CN33" s="686"/>
      <c r="CO33" s="686"/>
      <c r="CP33" s="686"/>
      <c r="CQ33" s="687"/>
      <c r="CR33" s="642">
        <v>924664</v>
      </c>
      <c r="CS33" s="661"/>
      <c r="CT33" s="661"/>
      <c r="CU33" s="661"/>
      <c r="CV33" s="661"/>
      <c r="CW33" s="661"/>
      <c r="CX33" s="661"/>
      <c r="CY33" s="662"/>
      <c r="CZ33" s="645">
        <v>43.3</v>
      </c>
      <c r="DA33" s="663"/>
      <c r="DB33" s="663"/>
      <c r="DC33" s="664"/>
      <c r="DD33" s="648">
        <v>517354</v>
      </c>
      <c r="DE33" s="661"/>
      <c r="DF33" s="661"/>
      <c r="DG33" s="661"/>
      <c r="DH33" s="661"/>
      <c r="DI33" s="661"/>
      <c r="DJ33" s="661"/>
      <c r="DK33" s="662"/>
      <c r="DL33" s="648">
        <v>266226</v>
      </c>
      <c r="DM33" s="661"/>
      <c r="DN33" s="661"/>
      <c r="DO33" s="661"/>
      <c r="DP33" s="661"/>
      <c r="DQ33" s="661"/>
      <c r="DR33" s="661"/>
      <c r="DS33" s="661"/>
      <c r="DT33" s="661"/>
      <c r="DU33" s="661"/>
      <c r="DV33" s="662"/>
      <c r="DW33" s="645">
        <v>30.4</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2851</v>
      </c>
      <c r="S34" s="643"/>
      <c r="T34" s="643"/>
      <c r="U34" s="643"/>
      <c r="V34" s="643"/>
      <c r="W34" s="643"/>
      <c r="X34" s="643"/>
      <c r="Y34" s="644"/>
      <c r="Z34" s="675">
        <v>0.1</v>
      </c>
      <c r="AA34" s="675"/>
      <c r="AB34" s="675"/>
      <c r="AC34" s="675"/>
      <c r="AD34" s="676" t="s">
        <v>234</v>
      </c>
      <c r="AE34" s="676"/>
      <c r="AF34" s="676"/>
      <c r="AG34" s="676"/>
      <c r="AH34" s="676"/>
      <c r="AI34" s="676"/>
      <c r="AJ34" s="676"/>
      <c r="AK34" s="676"/>
      <c r="AL34" s="645" t="s">
        <v>227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392653</v>
      </c>
      <c r="CS34" s="643"/>
      <c r="CT34" s="643"/>
      <c r="CU34" s="643"/>
      <c r="CV34" s="643"/>
      <c r="CW34" s="643"/>
      <c r="CX34" s="643"/>
      <c r="CY34" s="644"/>
      <c r="CZ34" s="645">
        <v>18.399999999999999</v>
      </c>
      <c r="DA34" s="663"/>
      <c r="DB34" s="663"/>
      <c r="DC34" s="664"/>
      <c r="DD34" s="648">
        <v>184271</v>
      </c>
      <c r="DE34" s="643"/>
      <c r="DF34" s="643"/>
      <c r="DG34" s="643"/>
      <c r="DH34" s="643"/>
      <c r="DI34" s="643"/>
      <c r="DJ34" s="643"/>
      <c r="DK34" s="644"/>
      <c r="DL34" s="648">
        <v>131409</v>
      </c>
      <c r="DM34" s="643"/>
      <c r="DN34" s="643"/>
      <c r="DO34" s="643"/>
      <c r="DP34" s="643"/>
      <c r="DQ34" s="643"/>
      <c r="DR34" s="643"/>
      <c r="DS34" s="643"/>
      <c r="DT34" s="643"/>
      <c r="DU34" s="643"/>
      <c r="DV34" s="644"/>
      <c r="DW34" s="645">
        <v>15</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2550</v>
      </c>
      <c r="S35" s="643"/>
      <c r="T35" s="643"/>
      <c r="U35" s="643"/>
      <c r="V35" s="643"/>
      <c r="W35" s="643"/>
      <c r="X35" s="643"/>
      <c r="Y35" s="644"/>
      <c r="Z35" s="675">
        <v>0.1</v>
      </c>
      <c r="AA35" s="675"/>
      <c r="AB35" s="675"/>
      <c r="AC35" s="675"/>
      <c r="AD35" s="676" t="s">
        <v>174</v>
      </c>
      <c r="AE35" s="676"/>
      <c r="AF35" s="676"/>
      <c r="AG35" s="676"/>
      <c r="AH35" s="676"/>
      <c r="AI35" s="676"/>
      <c r="AJ35" s="676"/>
      <c r="AK35" s="676"/>
      <c r="AL35" s="645" t="s">
        <v>227</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278</v>
      </c>
      <c r="CS35" s="661"/>
      <c r="CT35" s="661"/>
      <c r="CU35" s="661"/>
      <c r="CV35" s="661"/>
      <c r="CW35" s="661"/>
      <c r="CX35" s="661"/>
      <c r="CY35" s="662"/>
      <c r="CZ35" s="645">
        <v>0</v>
      </c>
      <c r="DA35" s="663"/>
      <c r="DB35" s="663"/>
      <c r="DC35" s="664"/>
      <c r="DD35" s="648">
        <v>278</v>
      </c>
      <c r="DE35" s="661"/>
      <c r="DF35" s="661"/>
      <c r="DG35" s="661"/>
      <c r="DH35" s="661"/>
      <c r="DI35" s="661"/>
      <c r="DJ35" s="661"/>
      <c r="DK35" s="662"/>
      <c r="DL35" s="648" t="s">
        <v>174</v>
      </c>
      <c r="DM35" s="661"/>
      <c r="DN35" s="661"/>
      <c r="DO35" s="661"/>
      <c r="DP35" s="661"/>
      <c r="DQ35" s="661"/>
      <c r="DR35" s="661"/>
      <c r="DS35" s="661"/>
      <c r="DT35" s="661"/>
      <c r="DU35" s="661"/>
      <c r="DV35" s="662"/>
      <c r="DW35" s="645" t="s">
        <v>234</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83249</v>
      </c>
      <c r="S36" s="643"/>
      <c r="T36" s="643"/>
      <c r="U36" s="643"/>
      <c r="V36" s="643"/>
      <c r="W36" s="643"/>
      <c r="X36" s="643"/>
      <c r="Y36" s="644"/>
      <c r="Z36" s="675">
        <v>3.8</v>
      </c>
      <c r="AA36" s="675"/>
      <c r="AB36" s="675"/>
      <c r="AC36" s="675"/>
      <c r="AD36" s="676" t="s">
        <v>227</v>
      </c>
      <c r="AE36" s="676"/>
      <c r="AF36" s="676"/>
      <c r="AG36" s="676"/>
      <c r="AH36" s="676"/>
      <c r="AI36" s="676"/>
      <c r="AJ36" s="676"/>
      <c r="AK36" s="676"/>
      <c r="AL36" s="645" t="s">
        <v>227</v>
      </c>
      <c r="AM36" s="646"/>
      <c r="AN36" s="646"/>
      <c r="AO36" s="677"/>
      <c r="AP36" s="235"/>
      <c r="AQ36" s="694" t="s">
        <v>329</v>
      </c>
      <c r="AR36" s="695"/>
      <c r="AS36" s="695"/>
      <c r="AT36" s="695"/>
      <c r="AU36" s="695"/>
      <c r="AV36" s="695"/>
      <c r="AW36" s="695"/>
      <c r="AX36" s="695"/>
      <c r="AY36" s="696"/>
      <c r="AZ36" s="697">
        <v>133732</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2952</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352129</v>
      </c>
      <c r="CS36" s="643"/>
      <c r="CT36" s="643"/>
      <c r="CU36" s="643"/>
      <c r="CV36" s="643"/>
      <c r="CW36" s="643"/>
      <c r="CX36" s="643"/>
      <c r="CY36" s="644"/>
      <c r="CZ36" s="645">
        <v>16.5</v>
      </c>
      <c r="DA36" s="663"/>
      <c r="DB36" s="663"/>
      <c r="DC36" s="664"/>
      <c r="DD36" s="648">
        <v>171480</v>
      </c>
      <c r="DE36" s="643"/>
      <c r="DF36" s="643"/>
      <c r="DG36" s="643"/>
      <c r="DH36" s="643"/>
      <c r="DI36" s="643"/>
      <c r="DJ36" s="643"/>
      <c r="DK36" s="644"/>
      <c r="DL36" s="648">
        <v>130977</v>
      </c>
      <c r="DM36" s="643"/>
      <c r="DN36" s="643"/>
      <c r="DO36" s="643"/>
      <c r="DP36" s="643"/>
      <c r="DQ36" s="643"/>
      <c r="DR36" s="643"/>
      <c r="DS36" s="643"/>
      <c r="DT36" s="643"/>
      <c r="DU36" s="643"/>
      <c r="DV36" s="644"/>
      <c r="DW36" s="645">
        <v>14.9</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87142</v>
      </c>
      <c r="S37" s="643"/>
      <c r="T37" s="643"/>
      <c r="U37" s="643"/>
      <c r="V37" s="643"/>
      <c r="W37" s="643"/>
      <c r="X37" s="643"/>
      <c r="Y37" s="644"/>
      <c r="Z37" s="675">
        <v>4</v>
      </c>
      <c r="AA37" s="675"/>
      <c r="AB37" s="675"/>
      <c r="AC37" s="675"/>
      <c r="AD37" s="676" t="s">
        <v>234</v>
      </c>
      <c r="AE37" s="676"/>
      <c r="AF37" s="676"/>
      <c r="AG37" s="676"/>
      <c r="AH37" s="676"/>
      <c r="AI37" s="676"/>
      <c r="AJ37" s="676"/>
      <c r="AK37" s="676"/>
      <c r="AL37" s="645" t="s">
        <v>247</v>
      </c>
      <c r="AM37" s="646"/>
      <c r="AN37" s="646"/>
      <c r="AO37" s="677"/>
      <c r="AQ37" s="682" t="s">
        <v>333</v>
      </c>
      <c r="AR37" s="683"/>
      <c r="AS37" s="683"/>
      <c r="AT37" s="683"/>
      <c r="AU37" s="683"/>
      <c r="AV37" s="683"/>
      <c r="AW37" s="683"/>
      <c r="AX37" s="683"/>
      <c r="AY37" s="684"/>
      <c r="AZ37" s="642">
        <v>41404</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25934</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95419</v>
      </c>
      <c r="CS37" s="661"/>
      <c r="CT37" s="661"/>
      <c r="CU37" s="661"/>
      <c r="CV37" s="661"/>
      <c r="CW37" s="661"/>
      <c r="CX37" s="661"/>
      <c r="CY37" s="662"/>
      <c r="CZ37" s="645">
        <v>4.5</v>
      </c>
      <c r="DA37" s="663"/>
      <c r="DB37" s="663"/>
      <c r="DC37" s="664"/>
      <c r="DD37" s="648">
        <v>78572</v>
      </c>
      <c r="DE37" s="661"/>
      <c r="DF37" s="661"/>
      <c r="DG37" s="661"/>
      <c r="DH37" s="661"/>
      <c r="DI37" s="661"/>
      <c r="DJ37" s="661"/>
      <c r="DK37" s="662"/>
      <c r="DL37" s="648">
        <v>78572</v>
      </c>
      <c r="DM37" s="661"/>
      <c r="DN37" s="661"/>
      <c r="DO37" s="661"/>
      <c r="DP37" s="661"/>
      <c r="DQ37" s="661"/>
      <c r="DR37" s="661"/>
      <c r="DS37" s="661"/>
      <c r="DT37" s="661"/>
      <c r="DU37" s="661"/>
      <c r="DV37" s="662"/>
      <c r="DW37" s="645">
        <v>9</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44991</v>
      </c>
      <c r="S38" s="643"/>
      <c r="T38" s="643"/>
      <c r="U38" s="643"/>
      <c r="V38" s="643"/>
      <c r="W38" s="643"/>
      <c r="X38" s="643"/>
      <c r="Y38" s="644"/>
      <c r="Z38" s="675">
        <v>2</v>
      </c>
      <c r="AA38" s="675"/>
      <c r="AB38" s="675"/>
      <c r="AC38" s="675"/>
      <c r="AD38" s="676">
        <v>3</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30693</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140</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123104</v>
      </c>
      <c r="CS38" s="643"/>
      <c r="CT38" s="643"/>
      <c r="CU38" s="643"/>
      <c r="CV38" s="643"/>
      <c r="CW38" s="643"/>
      <c r="CX38" s="643"/>
      <c r="CY38" s="644"/>
      <c r="CZ38" s="645">
        <v>5.8</v>
      </c>
      <c r="DA38" s="663"/>
      <c r="DB38" s="663"/>
      <c r="DC38" s="664"/>
      <c r="DD38" s="648">
        <v>113048</v>
      </c>
      <c r="DE38" s="643"/>
      <c r="DF38" s="643"/>
      <c r="DG38" s="643"/>
      <c r="DH38" s="643"/>
      <c r="DI38" s="643"/>
      <c r="DJ38" s="643"/>
      <c r="DK38" s="644"/>
      <c r="DL38" s="648" t="s">
        <v>234</v>
      </c>
      <c r="DM38" s="643"/>
      <c r="DN38" s="643"/>
      <c r="DO38" s="643"/>
      <c r="DP38" s="643"/>
      <c r="DQ38" s="643"/>
      <c r="DR38" s="643"/>
      <c r="DS38" s="643"/>
      <c r="DT38" s="643"/>
      <c r="DU38" s="643"/>
      <c r="DV38" s="644"/>
      <c r="DW38" s="645" t="s">
        <v>227</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484917</v>
      </c>
      <c r="S39" s="643"/>
      <c r="T39" s="643"/>
      <c r="U39" s="643"/>
      <c r="V39" s="643"/>
      <c r="W39" s="643"/>
      <c r="X39" s="643"/>
      <c r="Y39" s="644"/>
      <c r="Z39" s="675">
        <v>22.1</v>
      </c>
      <c r="AA39" s="675"/>
      <c r="AB39" s="675"/>
      <c r="AC39" s="675"/>
      <c r="AD39" s="676" t="s">
        <v>234</v>
      </c>
      <c r="AE39" s="676"/>
      <c r="AF39" s="676"/>
      <c r="AG39" s="676"/>
      <c r="AH39" s="676"/>
      <c r="AI39" s="676"/>
      <c r="AJ39" s="676"/>
      <c r="AK39" s="676"/>
      <c r="AL39" s="645" t="s">
        <v>234</v>
      </c>
      <c r="AM39" s="646"/>
      <c r="AN39" s="646"/>
      <c r="AO39" s="677"/>
      <c r="AQ39" s="682" t="s">
        <v>341</v>
      </c>
      <c r="AR39" s="683"/>
      <c r="AS39" s="683"/>
      <c r="AT39" s="683"/>
      <c r="AU39" s="683"/>
      <c r="AV39" s="683"/>
      <c r="AW39" s="683"/>
      <c r="AX39" s="683"/>
      <c r="AY39" s="684"/>
      <c r="AZ39" s="642">
        <v>10628</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203</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46707</v>
      </c>
      <c r="CS39" s="661"/>
      <c r="CT39" s="661"/>
      <c r="CU39" s="661"/>
      <c r="CV39" s="661"/>
      <c r="CW39" s="661"/>
      <c r="CX39" s="661"/>
      <c r="CY39" s="662"/>
      <c r="CZ39" s="645">
        <v>2.2000000000000002</v>
      </c>
      <c r="DA39" s="663"/>
      <c r="DB39" s="663"/>
      <c r="DC39" s="664"/>
      <c r="DD39" s="648">
        <v>44437</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234</v>
      </c>
      <c r="AA40" s="675"/>
      <c r="AB40" s="675"/>
      <c r="AC40" s="675"/>
      <c r="AD40" s="676" t="s">
        <v>227</v>
      </c>
      <c r="AE40" s="676"/>
      <c r="AF40" s="676"/>
      <c r="AG40" s="676"/>
      <c r="AH40" s="676"/>
      <c r="AI40" s="676"/>
      <c r="AJ40" s="676"/>
      <c r="AK40" s="676"/>
      <c r="AL40" s="645" t="s">
        <v>174</v>
      </c>
      <c r="AM40" s="646"/>
      <c r="AN40" s="646"/>
      <c r="AO40" s="677"/>
      <c r="AQ40" s="682" t="s">
        <v>345</v>
      </c>
      <c r="AR40" s="683"/>
      <c r="AS40" s="683"/>
      <c r="AT40" s="683"/>
      <c r="AU40" s="683"/>
      <c r="AV40" s="683"/>
      <c r="AW40" s="683"/>
      <c r="AX40" s="683"/>
      <c r="AY40" s="684"/>
      <c r="AZ40" s="642" t="s">
        <v>247</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80</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9793</v>
      </c>
      <c r="CS40" s="643"/>
      <c r="CT40" s="643"/>
      <c r="CU40" s="643"/>
      <c r="CV40" s="643"/>
      <c r="CW40" s="643"/>
      <c r="CX40" s="643"/>
      <c r="CY40" s="644"/>
      <c r="CZ40" s="645">
        <v>0.5</v>
      </c>
      <c r="DA40" s="663"/>
      <c r="DB40" s="663"/>
      <c r="DC40" s="664"/>
      <c r="DD40" s="648">
        <v>3840</v>
      </c>
      <c r="DE40" s="643"/>
      <c r="DF40" s="643"/>
      <c r="DG40" s="643"/>
      <c r="DH40" s="643"/>
      <c r="DI40" s="643"/>
      <c r="DJ40" s="643"/>
      <c r="DK40" s="644"/>
      <c r="DL40" s="648">
        <v>3840</v>
      </c>
      <c r="DM40" s="643"/>
      <c r="DN40" s="643"/>
      <c r="DO40" s="643"/>
      <c r="DP40" s="643"/>
      <c r="DQ40" s="643"/>
      <c r="DR40" s="643"/>
      <c r="DS40" s="643"/>
      <c r="DT40" s="643"/>
      <c r="DU40" s="643"/>
      <c r="DV40" s="644"/>
      <c r="DW40" s="645">
        <v>0.4</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227</v>
      </c>
      <c r="AA41" s="675"/>
      <c r="AB41" s="675"/>
      <c r="AC41" s="675"/>
      <c r="AD41" s="676" t="s">
        <v>234</v>
      </c>
      <c r="AE41" s="676"/>
      <c r="AF41" s="676"/>
      <c r="AG41" s="676"/>
      <c r="AH41" s="676"/>
      <c r="AI41" s="676"/>
      <c r="AJ41" s="676"/>
      <c r="AK41" s="676"/>
      <c r="AL41" s="645" t="s">
        <v>227</v>
      </c>
      <c r="AM41" s="646"/>
      <c r="AN41" s="646"/>
      <c r="AO41" s="677"/>
      <c r="AQ41" s="682" t="s">
        <v>350</v>
      </c>
      <c r="AR41" s="683"/>
      <c r="AS41" s="683"/>
      <c r="AT41" s="683"/>
      <c r="AU41" s="683"/>
      <c r="AV41" s="683"/>
      <c r="AW41" s="683"/>
      <c r="AX41" s="683"/>
      <c r="AY41" s="684"/>
      <c r="AZ41" s="642">
        <v>17590</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10</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227</v>
      </c>
      <c r="CS41" s="661"/>
      <c r="CT41" s="661"/>
      <c r="CU41" s="661"/>
      <c r="CV41" s="661"/>
      <c r="CW41" s="661"/>
      <c r="CX41" s="661"/>
      <c r="CY41" s="662"/>
      <c r="CZ41" s="645" t="s">
        <v>227</v>
      </c>
      <c r="DA41" s="663"/>
      <c r="DB41" s="663"/>
      <c r="DC41" s="664"/>
      <c r="DD41" s="648" t="s">
        <v>227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20617</v>
      </c>
      <c r="S42" s="643"/>
      <c r="T42" s="643"/>
      <c r="U42" s="643"/>
      <c r="V42" s="643"/>
      <c r="W42" s="643"/>
      <c r="X42" s="643"/>
      <c r="Y42" s="644"/>
      <c r="Z42" s="675">
        <v>0.9</v>
      </c>
      <c r="AA42" s="675"/>
      <c r="AB42" s="675"/>
      <c r="AC42" s="675"/>
      <c r="AD42" s="676" t="s">
        <v>227</v>
      </c>
      <c r="AE42" s="676"/>
      <c r="AF42" s="676"/>
      <c r="AG42" s="676"/>
      <c r="AH42" s="676"/>
      <c r="AI42" s="676"/>
      <c r="AJ42" s="676"/>
      <c r="AK42" s="676"/>
      <c r="AL42" s="645" t="s">
        <v>227</v>
      </c>
      <c r="AM42" s="646"/>
      <c r="AN42" s="646"/>
      <c r="AO42" s="677"/>
      <c r="AQ42" s="678" t="s">
        <v>354</v>
      </c>
      <c r="AR42" s="679"/>
      <c r="AS42" s="679"/>
      <c r="AT42" s="679"/>
      <c r="AU42" s="679"/>
      <c r="AV42" s="679"/>
      <c r="AW42" s="679"/>
      <c r="AX42" s="679"/>
      <c r="AY42" s="680"/>
      <c r="AZ42" s="626">
        <v>33417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383</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543279</v>
      </c>
      <c r="CS42" s="643"/>
      <c r="CT42" s="643"/>
      <c r="CU42" s="643"/>
      <c r="CV42" s="643"/>
      <c r="CW42" s="643"/>
      <c r="CX42" s="643"/>
      <c r="CY42" s="644"/>
      <c r="CZ42" s="645">
        <v>25.4</v>
      </c>
      <c r="DA42" s="646"/>
      <c r="DB42" s="646"/>
      <c r="DC42" s="647"/>
      <c r="DD42" s="648">
        <v>37593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2197781</v>
      </c>
      <c r="S43" s="665"/>
      <c r="T43" s="665"/>
      <c r="U43" s="665"/>
      <c r="V43" s="665"/>
      <c r="W43" s="665"/>
      <c r="X43" s="665"/>
      <c r="Y43" s="666"/>
      <c r="Z43" s="667">
        <v>100</v>
      </c>
      <c r="AA43" s="667"/>
      <c r="AB43" s="667"/>
      <c r="AC43" s="667"/>
      <c r="AD43" s="668">
        <v>856046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3228</v>
      </c>
      <c r="CS43" s="661"/>
      <c r="CT43" s="661"/>
      <c r="CU43" s="661"/>
      <c r="CV43" s="661"/>
      <c r="CW43" s="661"/>
      <c r="CX43" s="661"/>
      <c r="CY43" s="662"/>
      <c r="CZ43" s="645">
        <v>0.2</v>
      </c>
      <c r="DA43" s="663"/>
      <c r="DB43" s="663"/>
      <c r="DC43" s="664"/>
      <c r="DD43" s="648">
        <v>525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538426</v>
      </c>
      <c r="CS44" s="643"/>
      <c r="CT44" s="643"/>
      <c r="CU44" s="643"/>
      <c r="CV44" s="643"/>
      <c r="CW44" s="643"/>
      <c r="CX44" s="643"/>
      <c r="CY44" s="644"/>
      <c r="CZ44" s="645">
        <v>25.2</v>
      </c>
      <c r="DA44" s="646"/>
      <c r="DB44" s="646"/>
      <c r="DC44" s="647"/>
      <c r="DD44" s="648">
        <v>37532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276540</v>
      </c>
      <c r="CS45" s="661"/>
      <c r="CT45" s="661"/>
      <c r="CU45" s="661"/>
      <c r="CV45" s="661"/>
      <c r="CW45" s="661"/>
      <c r="CX45" s="661"/>
      <c r="CY45" s="662"/>
      <c r="CZ45" s="645">
        <v>13</v>
      </c>
      <c r="DA45" s="663"/>
      <c r="DB45" s="663"/>
      <c r="DC45" s="664"/>
      <c r="DD45" s="648">
        <v>29402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261886</v>
      </c>
      <c r="CS46" s="643"/>
      <c r="CT46" s="643"/>
      <c r="CU46" s="643"/>
      <c r="CV46" s="643"/>
      <c r="CW46" s="643"/>
      <c r="CX46" s="643"/>
      <c r="CY46" s="644"/>
      <c r="CZ46" s="645">
        <v>12.3</v>
      </c>
      <c r="DA46" s="646"/>
      <c r="DB46" s="646"/>
      <c r="DC46" s="647"/>
      <c r="DD46" s="648">
        <v>8130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4853</v>
      </c>
      <c r="CS47" s="661"/>
      <c r="CT47" s="661"/>
      <c r="CU47" s="661"/>
      <c r="CV47" s="661"/>
      <c r="CW47" s="661"/>
      <c r="CX47" s="661"/>
      <c r="CY47" s="662"/>
      <c r="CZ47" s="645">
        <v>0.2</v>
      </c>
      <c r="DA47" s="663"/>
      <c r="DB47" s="663"/>
      <c r="DC47" s="664"/>
      <c r="DD47" s="648">
        <v>61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227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2135216</v>
      </c>
      <c r="CS49" s="627"/>
      <c r="CT49" s="627"/>
      <c r="CU49" s="627"/>
      <c r="CV49" s="627"/>
      <c r="CW49" s="627"/>
      <c r="CX49" s="627"/>
      <c r="CY49" s="628"/>
      <c r="CZ49" s="629">
        <v>100</v>
      </c>
      <c r="DA49" s="630"/>
      <c r="DB49" s="630"/>
      <c r="DC49" s="631"/>
      <c r="DD49" s="632">
        <v>1160231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tR6qEOk8Cfr31tWoMuU6QRV9Ypyo3BwbgjlKL2Mo3ociP73yzH1fZCI/w8Zhc6I42K8/jrWUdikbGGqWG0oow==" saltValue="ib2wRvzYPNdKePvyN9En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2198</v>
      </c>
      <c r="R7" s="1162"/>
      <c r="S7" s="1162"/>
      <c r="T7" s="1162"/>
      <c r="U7" s="1162"/>
      <c r="V7" s="1162">
        <v>2135</v>
      </c>
      <c r="W7" s="1162"/>
      <c r="X7" s="1162"/>
      <c r="Y7" s="1162"/>
      <c r="Z7" s="1162"/>
      <c r="AA7" s="1162">
        <v>63</v>
      </c>
      <c r="AB7" s="1162"/>
      <c r="AC7" s="1162"/>
      <c r="AD7" s="1162"/>
      <c r="AE7" s="1163"/>
      <c r="AF7" s="1164">
        <v>61</v>
      </c>
      <c r="AG7" s="1165"/>
      <c r="AH7" s="1165"/>
      <c r="AI7" s="1165"/>
      <c r="AJ7" s="1166"/>
      <c r="AK7" s="1148" t="s">
        <v>575</v>
      </c>
      <c r="AL7" s="1149"/>
      <c r="AM7" s="1149"/>
      <c r="AN7" s="1149"/>
      <c r="AO7" s="1149"/>
      <c r="AP7" s="1149">
        <v>3135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584</v>
      </c>
      <c r="BT7" s="1153"/>
      <c r="BU7" s="1153"/>
      <c r="BV7" s="1153"/>
      <c r="BW7" s="1153"/>
      <c r="BX7" s="1153"/>
      <c r="BY7" s="1153"/>
      <c r="BZ7" s="1153"/>
      <c r="CA7" s="1153"/>
      <c r="CB7" s="1153"/>
      <c r="CC7" s="1153"/>
      <c r="CD7" s="1153"/>
      <c r="CE7" s="1153"/>
      <c r="CF7" s="1153"/>
      <c r="CG7" s="1154"/>
      <c r="CH7" s="1145">
        <v>-6</v>
      </c>
      <c r="CI7" s="1146"/>
      <c r="CJ7" s="1146"/>
      <c r="CK7" s="1146"/>
      <c r="CL7" s="1147"/>
      <c r="CM7" s="1145">
        <v>21</v>
      </c>
      <c r="CN7" s="1146"/>
      <c r="CO7" s="1146"/>
      <c r="CP7" s="1146"/>
      <c r="CQ7" s="1147"/>
      <c r="CR7" s="1145">
        <v>55</v>
      </c>
      <c r="CS7" s="1146"/>
      <c r="CT7" s="1146"/>
      <c r="CU7" s="1146"/>
      <c r="CV7" s="1147"/>
      <c r="CW7" s="1145" t="s">
        <v>575</v>
      </c>
      <c r="CX7" s="1146"/>
      <c r="CY7" s="1146"/>
      <c r="CZ7" s="1146"/>
      <c r="DA7" s="1147"/>
      <c r="DB7" s="1145" t="s">
        <v>575</v>
      </c>
      <c r="DC7" s="1146"/>
      <c r="DD7" s="1146"/>
      <c r="DE7" s="1146"/>
      <c r="DF7" s="1147"/>
      <c r="DG7" s="1145" t="s">
        <v>575</v>
      </c>
      <c r="DH7" s="1146"/>
      <c r="DI7" s="1146"/>
      <c r="DJ7" s="1146"/>
      <c r="DK7" s="1147"/>
      <c r="DL7" s="1145" t="s">
        <v>575</v>
      </c>
      <c r="DM7" s="1146"/>
      <c r="DN7" s="1146"/>
      <c r="DO7" s="1146"/>
      <c r="DP7" s="1147"/>
      <c r="DQ7" s="1145" t="s">
        <v>575</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61</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144</v>
      </c>
      <c r="R28" s="1111"/>
      <c r="S28" s="1111"/>
      <c r="T28" s="1111"/>
      <c r="U28" s="1111"/>
      <c r="V28" s="1111">
        <v>141</v>
      </c>
      <c r="W28" s="1111"/>
      <c r="X28" s="1111"/>
      <c r="Y28" s="1111"/>
      <c r="Z28" s="1111"/>
      <c r="AA28" s="1111">
        <v>3</v>
      </c>
      <c r="AB28" s="1111"/>
      <c r="AC28" s="1111"/>
      <c r="AD28" s="1111"/>
      <c r="AE28" s="1112"/>
      <c r="AF28" s="1113">
        <v>3</v>
      </c>
      <c r="AG28" s="1111"/>
      <c r="AH28" s="1111"/>
      <c r="AI28" s="1111"/>
      <c r="AJ28" s="1114"/>
      <c r="AK28" s="1115">
        <v>11</v>
      </c>
      <c r="AL28" s="1103"/>
      <c r="AM28" s="1103"/>
      <c r="AN28" s="1103"/>
      <c r="AO28" s="1103"/>
      <c r="AP28" s="1103" t="s">
        <v>575</v>
      </c>
      <c r="AQ28" s="1103"/>
      <c r="AR28" s="1103"/>
      <c r="AS28" s="1103"/>
      <c r="AT28" s="1103"/>
      <c r="AU28" s="1103" t="s">
        <v>575</v>
      </c>
      <c r="AV28" s="1103"/>
      <c r="AW28" s="1103"/>
      <c r="AX28" s="1103"/>
      <c r="AY28" s="1103"/>
      <c r="AZ28" s="1104" t="s">
        <v>575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83</v>
      </c>
      <c r="R29" s="1101"/>
      <c r="S29" s="1101"/>
      <c r="T29" s="1101"/>
      <c r="U29" s="1101"/>
      <c r="V29" s="1101">
        <v>82</v>
      </c>
      <c r="W29" s="1101"/>
      <c r="X29" s="1101"/>
      <c r="Y29" s="1101"/>
      <c r="Z29" s="1101"/>
      <c r="AA29" s="1101">
        <v>1</v>
      </c>
      <c r="AB29" s="1101"/>
      <c r="AC29" s="1101"/>
      <c r="AD29" s="1101"/>
      <c r="AE29" s="1102"/>
      <c r="AF29" s="1094">
        <v>1</v>
      </c>
      <c r="AG29" s="1095"/>
      <c r="AH29" s="1095"/>
      <c r="AI29" s="1095"/>
      <c r="AJ29" s="1096"/>
      <c r="AK29" s="1037">
        <v>14</v>
      </c>
      <c r="AL29" s="1028"/>
      <c r="AM29" s="1028"/>
      <c r="AN29" s="1028"/>
      <c r="AO29" s="1028"/>
      <c r="AP29" s="1028" t="s">
        <v>575</v>
      </c>
      <c r="AQ29" s="1028"/>
      <c r="AR29" s="1028"/>
      <c r="AS29" s="1028"/>
      <c r="AT29" s="1028"/>
      <c r="AU29" s="1028" t="s">
        <v>575</v>
      </c>
      <c r="AV29" s="1028"/>
      <c r="AW29" s="1028"/>
      <c r="AX29" s="1028"/>
      <c r="AY29" s="1028"/>
      <c r="AZ29" s="1099" t="s">
        <v>575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25</v>
      </c>
      <c r="R30" s="1101"/>
      <c r="S30" s="1101"/>
      <c r="T30" s="1101"/>
      <c r="U30" s="1101"/>
      <c r="V30" s="1101">
        <v>25</v>
      </c>
      <c r="W30" s="1101"/>
      <c r="X30" s="1101"/>
      <c r="Y30" s="1101"/>
      <c r="Z30" s="1101"/>
      <c r="AA30" s="1101" t="s">
        <v>575</v>
      </c>
      <c r="AB30" s="1101"/>
      <c r="AC30" s="1101"/>
      <c r="AD30" s="1101"/>
      <c r="AE30" s="1102"/>
      <c r="AF30" s="1094" t="s">
        <v>227</v>
      </c>
      <c r="AG30" s="1095"/>
      <c r="AH30" s="1095"/>
      <c r="AI30" s="1095"/>
      <c r="AJ30" s="1096"/>
      <c r="AK30" s="1037">
        <v>16</v>
      </c>
      <c r="AL30" s="1028"/>
      <c r="AM30" s="1028"/>
      <c r="AN30" s="1028"/>
      <c r="AO30" s="1028"/>
      <c r="AP30" s="1028" t="s">
        <v>575</v>
      </c>
      <c r="AQ30" s="1028"/>
      <c r="AR30" s="1028"/>
      <c r="AS30" s="1028"/>
      <c r="AT30" s="1028"/>
      <c r="AU30" s="1028" t="s">
        <v>575</v>
      </c>
      <c r="AV30" s="1028"/>
      <c r="AW30" s="1028"/>
      <c r="AX30" s="1028"/>
      <c r="AY30" s="1028"/>
      <c r="AZ30" s="1099" t="s">
        <v>575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27</v>
      </c>
      <c r="R31" s="1101"/>
      <c r="S31" s="1101"/>
      <c r="T31" s="1101"/>
      <c r="U31" s="1101"/>
      <c r="V31" s="1101">
        <v>27</v>
      </c>
      <c r="W31" s="1101"/>
      <c r="X31" s="1101"/>
      <c r="Y31" s="1101"/>
      <c r="Z31" s="1101"/>
      <c r="AA31" s="1101" t="s">
        <v>575</v>
      </c>
      <c r="AB31" s="1101"/>
      <c r="AC31" s="1101"/>
      <c r="AD31" s="1101"/>
      <c r="AE31" s="1102"/>
      <c r="AF31" s="1094" t="s">
        <v>227</v>
      </c>
      <c r="AG31" s="1095"/>
      <c r="AH31" s="1095"/>
      <c r="AI31" s="1095"/>
      <c r="AJ31" s="1096"/>
      <c r="AK31" s="1037">
        <v>17</v>
      </c>
      <c r="AL31" s="1028"/>
      <c r="AM31" s="1028"/>
      <c r="AN31" s="1028"/>
      <c r="AO31" s="1028"/>
      <c r="AP31" s="1028" t="s">
        <v>575</v>
      </c>
      <c r="AQ31" s="1028"/>
      <c r="AR31" s="1028"/>
      <c r="AS31" s="1028"/>
      <c r="AT31" s="1028"/>
      <c r="AU31" s="1028" t="s">
        <v>575</v>
      </c>
      <c r="AV31" s="1028"/>
      <c r="AW31" s="1028"/>
      <c r="AX31" s="1028"/>
      <c r="AY31" s="1028"/>
      <c r="AZ31" s="1099" t="s">
        <v>575</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130</v>
      </c>
      <c r="R32" s="1101"/>
      <c r="S32" s="1101"/>
      <c r="T32" s="1101"/>
      <c r="U32" s="1101"/>
      <c r="V32" s="1101">
        <v>130</v>
      </c>
      <c r="W32" s="1101"/>
      <c r="X32" s="1101"/>
      <c r="Y32" s="1101"/>
      <c r="Z32" s="1101"/>
      <c r="AA32" s="1101" t="s">
        <v>575</v>
      </c>
      <c r="AB32" s="1101"/>
      <c r="AC32" s="1101"/>
      <c r="AD32" s="1101"/>
      <c r="AE32" s="1102"/>
      <c r="AF32" s="1094" t="s">
        <v>227</v>
      </c>
      <c r="AG32" s="1095"/>
      <c r="AH32" s="1095"/>
      <c r="AI32" s="1095"/>
      <c r="AJ32" s="1096"/>
      <c r="AK32" s="1037">
        <v>31</v>
      </c>
      <c r="AL32" s="1028"/>
      <c r="AM32" s="1028"/>
      <c r="AN32" s="1028"/>
      <c r="AO32" s="1028"/>
      <c r="AP32" s="1028">
        <v>529</v>
      </c>
      <c r="AQ32" s="1028"/>
      <c r="AR32" s="1028"/>
      <c r="AS32" s="1028"/>
      <c r="AT32" s="1028"/>
      <c r="AU32" s="1028">
        <v>383</v>
      </c>
      <c r="AV32" s="1028"/>
      <c r="AW32" s="1028"/>
      <c r="AX32" s="1028"/>
      <c r="AY32" s="1028"/>
      <c r="AZ32" s="1099" t="s">
        <v>575</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56</v>
      </c>
      <c r="R33" s="1101"/>
      <c r="S33" s="1101"/>
      <c r="T33" s="1101"/>
      <c r="U33" s="1101"/>
      <c r="V33" s="1101">
        <v>56</v>
      </c>
      <c r="W33" s="1101"/>
      <c r="X33" s="1101"/>
      <c r="Y33" s="1101"/>
      <c r="Z33" s="1101"/>
      <c r="AA33" s="1101" t="s">
        <v>575</v>
      </c>
      <c r="AB33" s="1101"/>
      <c r="AC33" s="1101"/>
      <c r="AD33" s="1101"/>
      <c r="AE33" s="1102"/>
      <c r="AF33" s="1094" t="s">
        <v>227</v>
      </c>
      <c r="AG33" s="1095"/>
      <c r="AH33" s="1095"/>
      <c r="AI33" s="1095"/>
      <c r="AJ33" s="1096"/>
      <c r="AK33" s="1037">
        <v>41</v>
      </c>
      <c r="AL33" s="1028"/>
      <c r="AM33" s="1028"/>
      <c r="AN33" s="1028"/>
      <c r="AO33" s="1028"/>
      <c r="AP33" s="1028">
        <v>409</v>
      </c>
      <c r="AQ33" s="1028"/>
      <c r="AR33" s="1028"/>
      <c r="AS33" s="1028"/>
      <c r="AT33" s="1028"/>
      <c r="AU33" s="1028">
        <v>307</v>
      </c>
      <c r="AV33" s="1028"/>
      <c r="AW33" s="1028"/>
      <c r="AX33" s="1028"/>
      <c r="AY33" s="1028"/>
      <c r="AZ33" s="1099" t="s">
        <v>575</v>
      </c>
      <c r="BA33" s="1099"/>
      <c r="BB33" s="1099"/>
      <c r="BC33" s="1099"/>
      <c r="BD33" s="1099"/>
      <c r="BE33" s="1083" t="s">
        <v>410</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1127</v>
      </c>
      <c r="R68" s="1039"/>
      <c r="S68" s="1039"/>
      <c r="T68" s="1039"/>
      <c r="U68" s="1039"/>
      <c r="V68" s="1039">
        <v>1110</v>
      </c>
      <c r="W68" s="1039"/>
      <c r="X68" s="1039"/>
      <c r="Y68" s="1039"/>
      <c r="Z68" s="1039"/>
      <c r="AA68" s="1039">
        <v>17</v>
      </c>
      <c r="AB68" s="1039"/>
      <c r="AC68" s="1039"/>
      <c r="AD68" s="1039"/>
      <c r="AE68" s="1039"/>
      <c r="AF68" s="1039">
        <v>11</v>
      </c>
      <c r="AG68" s="1039"/>
      <c r="AH68" s="1039"/>
      <c r="AI68" s="1039"/>
      <c r="AJ68" s="1039"/>
      <c r="AK68" s="1039" t="s">
        <v>575</v>
      </c>
      <c r="AL68" s="1039"/>
      <c r="AM68" s="1039"/>
      <c r="AN68" s="1039"/>
      <c r="AO68" s="1039"/>
      <c r="AP68" s="1039">
        <v>322</v>
      </c>
      <c r="AQ68" s="1039"/>
      <c r="AR68" s="1039"/>
      <c r="AS68" s="1039"/>
      <c r="AT68" s="1039"/>
      <c r="AU68" s="1039">
        <v>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3382</v>
      </c>
      <c r="R69" s="1028"/>
      <c r="S69" s="1028"/>
      <c r="T69" s="1028"/>
      <c r="U69" s="1028"/>
      <c r="V69" s="1028">
        <v>3308</v>
      </c>
      <c r="W69" s="1028"/>
      <c r="X69" s="1028"/>
      <c r="Y69" s="1028"/>
      <c r="Z69" s="1028"/>
      <c r="AA69" s="1028">
        <v>74</v>
      </c>
      <c r="AB69" s="1028"/>
      <c r="AC69" s="1028"/>
      <c r="AD69" s="1028"/>
      <c r="AE69" s="1028"/>
      <c r="AF69" s="1028">
        <v>74</v>
      </c>
      <c r="AG69" s="1028"/>
      <c r="AH69" s="1028"/>
      <c r="AI69" s="1028"/>
      <c r="AJ69" s="1028"/>
      <c r="AK69" s="1028">
        <v>550</v>
      </c>
      <c r="AL69" s="1028"/>
      <c r="AM69" s="1028"/>
      <c r="AN69" s="1028"/>
      <c r="AO69" s="1028"/>
      <c r="AP69" s="1028" t="s">
        <v>575</v>
      </c>
      <c r="AQ69" s="1028"/>
      <c r="AR69" s="1028"/>
      <c r="AS69" s="1028"/>
      <c r="AT69" s="1028"/>
      <c r="AU69" s="1028" t="s">
        <v>575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3498</v>
      </c>
      <c r="R70" s="1028"/>
      <c r="S70" s="1028"/>
      <c r="T70" s="1028"/>
      <c r="U70" s="1028"/>
      <c r="V70" s="1028">
        <v>3473</v>
      </c>
      <c r="W70" s="1028"/>
      <c r="X70" s="1028"/>
      <c r="Y70" s="1028"/>
      <c r="Z70" s="1028"/>
      <c r="AA70" s="1028">
        <v>25</v>
      </c>
      <c r="AB70" s="1028"/>
      <c r="AC70" s="1028"/>
      <c r="AD70" s="1028"/>
      <c r="AE70" s="1028"/>
      <c r="AF70" s="1028">
        <v>881</v>
      </c>
      <c r="AG70" s="1028"/>
      <c r="AH70" s="1028"/>
      <c r="AI70" s="1028"/>
      <c r="AJ70" s="1028"/>
      <c r="AK70" s="1028">
        <v>700</v>
      </c>
      <c r="AL70" s="1028"/>
      <c r="AM70" s="1028"/>
      <c r="AN70" s="1028"/>
      <c r="AO70" s="1028"/>
      <c r="AP70" s="1028">
        <v>1087</v>
      </c>
      <c r="AQ70" s="1028"/>
      <c r="AR70" s="1028"/>
      <c r="AS70" s="1028"/>
      <c r="AT70" s="1028"/>
      <c r="AU70" s="1028" t="s">
        <v>575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941</v>
      </c>
      <c r="R71" s="1028"/>
      <c r="S71" s="1028"/>
      <c r="T71" s="1028"/>
      <c r="U71" s="1028"/>
      <c r="V71" s="1028">
        <v>975</v>
      </c>
      <c r="W71" s="1028"/>
      <c r="X71" s="1028"/>
      <c r="Y71" s="1028"/>
      <c r="Z71" s="1028"/>
      <c r="AA71" s="1028">
        <v>-34</v>
      </c>
      <c r="AB71" s="1028"/>
      <c r="AC71" s="1028"/>
      <c r="AD71" s="1028"/>
      <c r="AE71" s="1028"/>
      <c r="AF71" s="1028">
        <v>261</v>
      </c>
      <c r="AG71" s="1028"/>
      <c r="AH71" s="1028"/>
      <c r="AI71" s="1028"/>
      <c r="AJ71" s="1028"/>
      <c r="AK71" s="1028">
        <v>337</v>
      </c>
      <c r="AL71" s="1028"/>
      <c r="AM71" s="1028"/>
      <c r="AN71" s="1028"/>
      <c r="AO71" s="1028"/>
      <c r="AP71" s="1028">
        <v>487</v>
      </c>
      <c r="AQ71" s="1028"/>
      <c r="AR71" s="1028"/>
      <c r="AS71" s="1028"/>
      <c r="AT71" s="1028"/>
      <c r="AU71" s="1028">
        <v>12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771</v>
      </c>
      <c r="R72" s="1028"/>
      <c r="S72" s="1028"/>
      <c r="T72" s="1028"/>
      <c r="U72" s="1028"/>
      <c r="V72" s="1028">
        <v>749</v>
      </c>
      <c r="W72" s="1028"/>
      <c r="X72" s="1028"/>
      <c r="Y72" s="1028"/>
      <c r="Z72" s="1028"/>
      <c r="AA72" s="1028">
        <v>22</v>
      </c>
      <c r="AB72" s="1028"/>
      <c r="AC72" s="1028"/>
      <c r="AD72" s="1028"/>
      <c r="AE72" s="1028"/>
      <c r="AF72" s="1028">
        <v>22</v>
      </c>
      <c r="AG72" s="1028"/>
      <c r="AH72" s="1028"/>
      <c r="AI72" s="1028"/>
      <c r="AJ72" s="1028"/>
      <c r="AK72" s="1028" t="s">
        <v>575</v>
      </c>
      <c r="AL72" s="1028"/>
      <c r="AM72" s="1028"/>
      <c r="AN72" s="1028"/>
      <c r="AO72" s="1028"/>
      <c r="AP72" s="1028" t="s">
        <v>575</v>
      </c>
      <c r="AQ72" s="1028"/>
      <c r="AR72" s="1028"/>
      <c r="AS72" s="1028"/>
      <c r="AT72" s="1028"/>
      <c r="AU72" s="1028" t="s">
        <v>575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4876</v>
      </c>
      <c r="R73" s="1028"/>
      <c r="S73" s="1028"/>
      <c r="T73" s="1028"/>
      <c r="U73" s="1028"/>
      <c r="V73" s="1028">
        <v>4857</v>
      </c>
      <c r="W73" s="1028"/>
      <c r="X73" s="1028"/>
      <c r="Y73" s="1028"/>
      <c r="Z73" s="1028"/>
      <c r="AA73" s="1028">
        <v>19</v>
      </c>
      <c r="AB73" s="1028"/>
      <c r="AC73" s="1028"/>
      <c r="AD73" s="1028"/>
      <c r="AE73" s="1028"/>
      <c r="AF73" s="1028">
        <v>19</v>
      </c>
      <c r="AG73" s="1028"/>
      <c r="AH73" s="1028"/>
      <c r="AI73" s="1028"/>
      <c r="AJ73" s="1028"/>
      <c r="AK73" s="1028">
        <v>57</v>
      </c>
      <c r="AL73" s="1028"/>
      <c r="AM73" s="1028"/>
      <c r="AN73" s="1028"/>
      <c r="AO73" s="1028"/>
      <c r="AP73" s="1028" t="s">
        <v>575</v>
      </c>
      <c r="AQ73" s="1028"/>
      <c r="AR73" s="1028"/>
      <c r="AS73" s="1028"/>
      <c r="AT73" s="1028"/>
      <c r="AU73" s="1028" t="s">
        <v>575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309</v>
      </c>
      <c r="R74" s="1028"/>
      <c r="S74" s="1028"/>
      <c r="T74" s="1028"/>
      <c r="U74" s="1028"/>
      <c r="V74" s="1028">
        <v>269</v>
      </c>
      <c r="W74" s="1028"/>
      <c r="X74" s="1028"/>
      <c r="Y74" s="1028"/>
      <c r="Z74" s="1028"/>
      <c r="AA74" s="1028">
        <v>39</v>
      </c>
      <c r="AB74" s="1028"/>
      <c r="AC74" s="1028"/>
      <c r="AD74" s="1028"/>
      <c r="AE74" s="1028"/>
      <c r="AF74" s="1028">
        <v>39</v>
      </c>
      <c r="AG74" s="1028"/>
      <c r="AH74" s="1028"/>
      <c r="AI74" s="1028"/>
      <c r="AJ74" s="1028"/>
      <c r="AK74" s="1028">
        <v>22</v>
      </c>
      <c r="AL74" s="1028"/>
      <c r="AM74" s="1028"/>
      <c r="AN74" s="1028"/>
      <c r="AO74" s="1028"/>
      <c r="AP74" s="1028" t="s">
        <v>575</v>
      </c>
      <c r="AQ74" s="1028"/>
      <c r="AR74" s="1028"/>
      <c r="AS74" s="1028"/>
      <c r="AT74" s="1028"/>
      <c r="AU74" s="1028" t="s">
        <v>575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116433</v>
      </c>
      <c r="R75" s="1036"/>
      <c r="S75" s="1036"/>
      <c r="T75" s="1036"/>
      <c r="U75" s="1037"/>
      <c r="V75" s="1038">
        <v>108367</v>
      </c>
      <c r="W75" s="1036"/>
      <c r="X75" s="1036"/>
      <c r="Y75" s="1036"/>
      <c r="Z75" s="1037"/>
      <c r="AA75" s="1038">
        <v>8066</v>
      </c>
      <c r="AB75" s="1036"/>
      <c r="AC75" s="1036"/>
      <c r="AD75" s="1036"/>
      <c r="AE75" s="1037"/>
      <c r="AF75" s="1038">
        <v>8066</v>
      </c>
      <c r="AG75" s="1036"/>
      <c r="AH75" s="1036"/>
      <c r="AI75" s="1036"/>
      <c r="AJ75" s="1037"/>
      <c r="AK75" s="1038" t="s">
        <v>575</v>
      </c>
      <c r="AL75" s="1036"/>
      <c r="AM75" s="1036"/>
      <c r="AN75" s="1036"/>
      <c r="AO75" s="1037"/>
      <c r="AP75" s="1038" t="s">
        <v>575</v>
      </c>
      <c r="AQ75" s="1036"/>
      <c r="AR75" s="1036"/>
      <c r="AS75" s="1036"/>
      <c r="AT75" s="1037"/>
      <c r="AU75" s="1038" t="s">
        <v>575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308</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308</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308</v>
      </c>
      <c r="DR109" s="951"/>
      <c r="DS109" s="951"/>
      <c r="DT109" s="951"/>
      <c r="DU109" s="952"/>
      <c r="DV109" s="953" t="s">
        <v>435</v>
      </c>
      <c r="DW109" s="951"/>
      <c r="DX109" s="951"/>
      <c r="DY109" s="951"/>
      <c r="DZ109" s="982"/>
    </row>
    <row r="110" spans="1:131" s="248" customFormat="1" ht="26.25" customHeight="1" x14ac:dyDescent="0.15">
      <c r="A110" s="855" t="s">
        <v>437</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239604</v>
      </c>
      <c r="AB110" s="944"/>
      <c r="AC110" s="944"/>
      <c r="AD110" s="944"/>
      <c r="AE110" s="945"/>
      <c r="AF110" s="946">
        <v>236409</v>
      </c>
      <c r="AG110" s="944"/>
      <c r="AH110" s="944"/>
      <c r="AI110" s="944"/>
      <c r="AJ110" s="945"/>
      <c r="AK110" s="946">
        <v>269846</v>
      </c>
      <c r="AL110" s="944"/>
      <c r="AM110" s="944"/>
      <c r="AN110" s="944"/>
      <c r="AO110" s="945"/>
      <c r="AP110" s="947">
        <v>41.9</v>
      </c>
      <c r="AQ110" s="948"/>
      <c r="AR110" s="948"/>
      <c r="AS110" s="948"/>
      <c r="AT110" s="949"/>
      <c r="AU110" s="983" t="s">
        <v>73</v>
      </c>
      <c r="AV110" s="984"/>
      <c r="AW110" s="984"/>
      <c r="AX110" s="984"/>
      <c r="AY110" s="984"/>
      <c r="AZ110" s="909" t="s">
        <v>438</v>
      </c>
      <c r="BA110" s="856"/>
      <c r="BB110" s="856"/>
      <c r="BC110" s="856"/>
      <c r="BD110" s="856"/>
      <c r="BE110" s="856"/>
      <c r="BF110" s="856"/>
      <c r="BG110" s="856"/>
      <c r="BH110" s="856"/>
      <c r="BI110" s="856"/>
      <c r="BJ110" s="856"/>
      <c r="BK110" s="856"/>
      <c r="BL110" s="856"/>
      <c r="BM110" s="856"/>
      <c r="BN110" s="856"/>
      <c r="BO110" s="856"/>
      <c r="BP110" s="857"/>
      <c r="BQ110" s="910">
        <v>2682114</v>
      </c>
      <c r="BR110" s="891"/>
      <c r="BS110" s="891"/>
      <c r="BT110" s="891"/>
      <c r="BU110" s="891"/>
      <c r="BV110" s="891">
        <v>2912039</v>
      </c>
      <c r="BW110" s="891"/>
      <c r="BX110" s="891"/>
      <c r="BY110" s="891"/>
      <c r="BZ110" s="891"/>
      <c r="CA110" s="891">
        <v>3134942</v>
      </c>
      <c r="CB110" s="891"/>
      <c r="CC110" s="891"/>
      <c r="CD110" s="891"/>
      <c r="CE110" s="891"/>
      <c r="CF110" s="915">
        <v>487.1</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227</v>
      </c>
      <c r="DH110" s="891"/>
      <c r="DI110" s="891"/>
      <c r="DJ110" s="891"/>
      <c r="DK110" s="891"/>
      <c r="DL110" s="891" t="s">
        <v>227</v>
      </c>
      <c r="DM110" s="891"/>
      <c r="DN110" s="891"/>
      <c r="DO110" s="891"/>
      <c r="DP110" s="891"/>
      <c r="DQ110" s="891" t="s">
        <v>227</v>
      </c>
      <c r="DR110" s="891"/>
      <c r="DS110" s="891"/>
      <c r="DT110" s="891"/>
      <c r="DU110" s="891"/>
      <c r="DV110" s="892" t="s">
        <v>227</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227</v>
      </c>
      <c r="AB111" s="972"/>
      <c r="AC111" s="972"/>
      <c r="AD111" s="972"/>
      <c r="AE111" s="973"/>
      <c r="AF111" s="974" t="s">
        <v>227</v>
      </c>
      <c r="AG111" s="972"/>
      <c r="AH111" s="972"/>
      <c r="AI111" s="972"/>
      <c r="AJ111" s="973"/>
      <c r="AK111" s="974" t="s">
        <v>227</v>
      </c>
      <c r="AL111" s="972"/>
      <c r="AM111" s="972"/>
      <c r="AN111" s="972"/>
      <c r="AO111" s="973"/>
      <c r="AP111" s="975" t="s">
        <v>227</v>
      </c>
      <c r="AQ111" s="976"/>
      <c r="AR111" s="976"/>
      <c r="AS111" s="976"/>
      <c r="AT111" s="977"/>
      <c r="AU111" s="985"/>
      <c r="AV111" s="986"/>
      <c r="AW111" s="986"/>
      <c r="AX111" s="986"/>
      <c r="AY111" s="986"/>
      <c r="AZ111" s="863" t="s">
        <v>442</v>
      </c>
      <c r="BA111" s="796"/>
      <c r="BB111" s="796"/>
      <c r="BC111" s="796"/>
      <c r="BD111" s="796"/>
      <c r="BE111" s="796"/>
      <c r="BF111" s="796"/>
      <c r="BG111" s="796"/>
      <c r="BH111" s="796"/>
      <c r="BI111" s="796"/>
      <c r="BJ111" s="796"/>
      <c r="BK111" s="796"/>
      <c r="BL111" s="796"/>
      <c r="BM111" s="796"/>
      <c r="BN111" s="796"/>
      <c r="BO111" s="796"/>
      <c r="BP111" s="797"/>
      <c r="BQ111" s="835" t="s">
        <v>227</v>
      </c>
      <c r="BR111" s="836"/>
      <c r="BS111" s="836"/>
      <c r="BT111" s="836"/>
      <c r="BU111" s="836"/>
      <c r="BV111" s="836" t="s">
        <v>227</v>
      </c>
      <c r="BW111" s="836"/>
      <c r="BX111" s="836"/>
      <c r="BY111" s="836"/>
      <c r="BZ111" s="836"/>
      <c r="CA111" s="836" t="s">
        <v>227</v>
      </c>
      <c r="CB111" s="836"/>
      <c r="CC111" s="836"/>
      <c r="CD111" s="836"/>
      <c r="CE111" s="836"/>
      <c r="CF111" s="924" t="s">
        <v>227</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227</v>
      </c>
      <c r="DH111" s="836"/>
      <c r="DI111" s="836"/>
      <c r="DJ111" s="836"/>
      <c r="DK111" s="836"/>
      <c r="DL111" s="836" t="s">
        <v>227</v>
      </c>
      <c r="DM111" s="836"/>
      <c r="DN111" s="836"/>
      <c r="DO111" s="836"/>
      <c r="DP111" s="836"/>
      <c r="DQ111" s="836" t="s">
        <v>227</v>
      </c>
      <c r="DR111" s="836"/>
      <c r="DS111" s="836"/>
      <c r="DT111" s="836"/>
      <c r="DU111" s="836"/>
      <c r="DV111" s="842" t="s">
        <v>227</v>
      </c>
      <c r="DW111" s="842"/>
      <c r="DX111" s="842"/>
      <c r="DY111" s="842"/>
      <c r="DZ111" s="843"/>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227</v>
      </c>
      <c r="AB112" s="826"/>
      <c r="AC112" s="826"/>
      <c r="AD112" s="826"/>
      <c r="AE112" s="827"/>
      <c r="AF112" s="828" t="s">
        <v>227</v>
      </c>
      <c r="AG112" s="826"/>
      <c r="AH112" s="826"/>
      <c r="AI112" s="826"/>
      <c r="AJ112" s="827"/>
      <c r="AK112" s="828" t="s">
        <v>227</v>
      </c>
      <c r="AL112" s="826"/>
      <c r="AM112" s="826"/>
      <c r="AN112" s="826"/>
      <c r="AO112" s="827"/>
      <c r="AP112" s="873" t="s">
        <v>227</v>
      </c>
      <c r="AQ112" s="874"/>
      <c r="AR112" s="874"/>
      <c r="AS112" s="874"/>
      <c r="AT112" s="875"/>
      <c r="AU112" s="985"/>
      <c r="AV112" s="986"/>
      <c r="AW112" s="986"/>
      <c r="AX112" s="986"/>
      <c r="AY112" s="986"/>
      <c r="AZ112" s="863" t="s">
        <v>446</v>
      </c>
      <c r="BA112" s="796"/>
      <c r="BB112" s="796"/>
      <c r="BC112" s="796"/>
      <c r="BD112" s="796"/>
      <c r="BE112" s="796"/>
      <c r="BF112" s="796"/>
      <c r="BG112" s="796"/>
      <c r="BH112" s="796"/>
      <c r="BI112" s="796"/>
      <c r="BJ112" s="796"/>
      <c r="BK112" s="796"/>
      <c r="BL112" s="796"/>
      <c r="BM112" s="796"/>
      <c r="BN112" s="796"/>
      <c r="BO112" s="796"/>
      <c r="BP112" s="797"/>
      <c r="BQ112" s="835">
        <v>772602</v>
      </c>
      <c r="BR112" s="836"/>
      <c r="BS112" s="836"/>
      <c r="BT112" s="836"/>
      <c r="BU112" s="836"/>
      <c r="BV112" s="836">
        <v>744684</v>
      </c>
      <c r="BW112" s="836"/>
      <c r="BX112" s="836"/>
      <c r="BY112" s="836"/>
      <c r="BZ112" s="836"/>
      <c r="CA112" s="836">
        <v>689852</v>
      </c>
      <c r="CB112" s="836"/>
      <c r="CC112" s="836"/>
      <c r="CD112" s="836"/>
      <c r="CE112" s="836"/>
      <c r="CF112" s="924">
        <v>107.2</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227</v>
      </c>
      <c r="DH112" s="836"/>
      <c r="DI112" s="836"/>
      <c r="DJ112" s="836"/>
      <c r="DK112" s="836"/>
      <c r="DL112" s="836" t="s">
        <v>227</v>
      </c>
      <c r="DM112" s="836"/>
      <c r="DN112" s="836"/>
      <c r="DO112" s="836"/>
      <c r="DP112" s="836"/>
      <c r="DQ112" s="836" t="s">
        <v>227</v>
      </c>
      <c r="DR112" s="836"/>
      <c r="DS112" s="836"/>
      <c r="DT112" s="836"/>
      <c r="DU112" s="836"/>
      <c r="DV112" s="842" t="s">
        <v>227</v>
      </c>
      <c r="DW112" s="842"/>
      <c r="DX112" s="842"/>
      <c r="DY112" s="842"/>
      <c r="DZ112" s="843"/>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51888</v>
      </c>
      <c r="AB113" s="972"/>
      <c r="AC113" s="972"/>
      <c r="AD113" s="972"/>
      <c r="AE113" s="973"/>
      <c r="AF113" s="974">
        <v>49075</v>
      </c>
      <c r="AG113" s="972"/>
      <c r="AH113" s="972"/>
      <c r="AI113" s="972"/>
      <c r="AJ113" s="973"/>
      <c r="AK113" s="974">
        <v>48027</v>
      </c>
      <c r="AL113" s="972"/>
      <c r="AM113" s="972"/>
      <c r="AN113" s="972"/>
      <c r="AO113" s="973"/>
      <c r="AP113" s="975">
        <v>7.5</v>
      </c>
      <c r="AQ113" s="976"/>
      <c r="AR113" s="976"/>
      <c r="AS113" s="976"/>
      <c r="AT113" s="977"/>
      <c r="AU113" s="985"/>
      <c r="AV113" s="986"/>
      <c r="AW113" s="986"/>
      <c r="AX113" s="986"/>
      <c r="AY113" s="986"/>
      <c r="AZ113" s="863" t="s">
        <v>449</v>
      </c>
      <c r="BA113" s="796"/>
      <c r="BB113" s="796"/>
      <c r="BC113" s="796"/>
      <c r="BD113" s="796"/>
      <c r="BE113" s="796"/>
      <c r="BF113" s="796"/>
      <c r="BG113" s="796"/>
      <c r="BH113" s="796"/>
      <c r="BI113" s="796"/>
      <c r="BJ113" s="796"/>
      <c r="BK113" s="796"/>
      <c r="BL113" s="796"/>
      <c r="BM113" s="796"/>
      <c r="BN113" s="796"/>
      <c r="BO113" s="796"/>
      <c r="BP113" s="797"/>
      <c r="BQ113" s="835">
        <v>27160</v>
      </c>
      <c r="BR113" s="836"/>
      <c r="BS113" s="836"/>
      <c r="BT113" s="836"/>
      <c r="BU113" s="836"/>
      <c r="BV113" s="836">
        <v>25147</v>
      </c>
      <c r="BW113" s="836"/>
      <c r="BX113" s="836"/>
      <c r="BY113" s="836"/>
      <c r="BZ113" s="836"/>
      <c r="CA113" s="836">
        <v>24050</v>
      </c>
      <c r="CB113" s="836"/>
      <c r="CC113" s="836"/>
      <c r="CD113" s="836"/>
      <c r="CE113" s="836"/>
      <c r="CF113" s="924">
        <v>3.7</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227</v>
      </c>
      <c r="DH113" s="826"/>
      <c r="DI113" s="826"/>
      <c r="DJ113" s="826"/>
      <c r="DK113" s="827"/>
      <c r="DL113" s="828" t="s">
        <v>227</v>
      </c>
      <c r="DM113" s="826"/>
      <c r="DN113" s="826"/>
      <c r="DO113" s="826"/>
      <c r="DP113" s="827"/>
      <c r="DQ113" s="828" t="s">
        <v>227</v>
      </c>
      <c r="DR113" s="826"/>
      <c r="DS113" s="826"/>
      <c r="DT113" s="826"/>
      <c r="DU113" s="827"/>
      <c r="DV113" s="873" t="s">
        <v>227</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2676</v>
      </c>
      <c r="AB114" s="826"/>
      <c r="AC114" s="826"/>
      <c r="AD114" s="826"/>
      <c r="AE114" s="827"/>
      <c r="AF114" s="828">
        <v>2879</v>
      </c>
      <c r="AG114" s="826"/>
      <c r="AH114" s="826"/>
      <c r="AI114" s="826"/>
      <c r="AJ114" s="827"/>
      <c r="AK114" s="828">
        <v>2682</v>
      </c>
      <c r="AL114" s="826"/>
      <c r="AM114" s="826"/>
      <c r="AN114" s="826"/>
      <c r="AO114" s="827"/>
      <c r="AP114" s="873">
        <v>0.4</v>
      </c>
      <c r="AQ114" s="874"/>
      <c r="AR114" s="874"/>
      <c r="AS114" s="874"/>
      <c r="AT114" s="875"/>
      <c r="AU114" s="985"/>
      <c r="AV114" s="986"/>
      <c r="AW114" s="986"/>
      <c r="AX114" s="986"/>
      <c r="AY114" s="986"/>
      <c r="AZ114" s="863" t="s">
        <v>452</v>
      </c>
      <c r="BA114" s="796"/>
      <c r="BB114" s="796"/>
      <c r="BC114" s="796"/>
      <c r="BD114" s="796"/>
      <c r="BE114" s="796"/>
      <c r="BF114" s="796"/>
      <c r="BG114" s="796"/>
      <c r="BH114" s="796"/>
      <c r="BI114" s="796"/>
      <c r="BJ114" s="796"/>
      <c r="BK114" s="796"/>
      <c r="BL114" s="796"/>
      <c r="BM114" s="796"/>
      <c r="BN114" s="796"/>
      <c r="BO114" s="796"/>
      <c r="BP114" s="797"/>
      <c r="BQ114" s="835">
        <v>146123</v>
      </c>
      <c r="BR114" s="836"/>
      <c r="BS114" s="836"/>
      <c r="BT114" s="836"/>
      <c r="BU114" s="836"/>
      <c r="BV114" s="836">
        <v>128384</v>
      </c>
      <c r="BW114" s="836"/>
      <c r="BX114" s="836"/>
      <c r="BY114" s="836"/>
      <c r="BZ114" s="836"/>
      <c r="CA114" s="836">
        <v>150834</v>
      </c>
      <c r="CB114" s="836"/>
      <c r="CC114" s="836"/>
      <c r="CD114" s="836"/>
      <c r="CE114" s="836"/>
      <c r="CF114" s="924">
        <v>23.4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227</v>
      </c>
      <c r="DH114" s="826"/>
      <c r="DI114" s="826"/>
      <c r="DJ114" s="826"/>
      <c r="DK114" s="827"/>
      <c r="DL114" s="828" t="s">
        <v>227</v>
      </c>
      <c r="DM114" s="826"/>
      <c r="DN114" s="826"/>
      <c r="DO114" s="826"/>
      <c r="DP114" s="827"/>
      <c r="DQ114" s="828" t="s">
        <v>227</v>
      </c>
      <c r="DR114" s="826"/>
      <c r="DS114" s="826"/>
      <c r="DT114" s="826"/>
      <c r="DU114" s="827"/>
      <c r="DV114" s="873" t="s">
        <v>227</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227</v>
      </c>
      <c r="AB115" s="972"/>
      <c r="AC115" s="972"/>
      <c r="AD115" s="972"/>
      <c r="AE115" s="973"/>
      <c r="AF115" s="974" t="s">
        <v>227</v>
      </c>
      <c r="AG115" s="972"/>
      <c r="AH115" s="972"/>
      <c r="AI115" s="972"/>
      <c r="AJ115" s="973"/>
      <c r="AK115" s="974" t="s">
        <v>227</v>
      </c>
      <c r="AL115" s="972"/>
      <c r="AM115" s="972"/>
      <c r="AN115" s="972"/>
      <c r="AO115" s="973"/>
      <c r="AP115" s="975" t="s">
        <v>227</v>
      </c>
      <c r="AQ115" s="976"/>
      <c r="AR115" s="976"/>
      <c r="AS115" s="976"/>
      <c r="AT115" s="977"/>
      <c r="AU115" s="985"/>
      <c r="AV115" s="986"/>
      <c r="AW115" s="986"/>
      <c r="AX115" s="986"/>
      <c r="AY115" s="986"/>
      <c r="AZ115" s="863" t="s">
        <v>455</v>
      </c>
      <c r="BA115" s="796"/>
      <c r="BB115" s="796"/>
      <c r="BC115" s="796"/>
      <c r="BD115" s="796"/>
      <c r="BE115" s="796"/>
      <c r="BF115" s="796"/>
      <c r="BG115" s="796"/>
      <c r="BH115" s="796"/>
      <c r="BI115" s="796"/>
      <c r="BJ115" s="796"/>
      <c r="BK115" s="796"/>
      <c r="BL115" s="796"/>
      <c r="BM115" s="796"/>
      <c r="BN115" s="796"/>
      <c r="BO115" s="796"/>
      <c r="BP115" s="797"/>
      <c r="BQ115" s="835" t="s">
        <v>227</v>
      </c>
      <c r="BR115" s="836"/>
      <c r="BS115" s="836"/>
      <c r="BT115" s="836"/>
      <c r="BU115" s="836"/>
      <c r="BV115" s="836" t="s">
        <v>227</v>
      </c>
      <c r="BW115" s="836"/>
      <c r="BX115" s="836"/>
      <c r="BY115" s="836"/>
      <c r="BZ115" s="836"/>
      <c r="CA115" s="836" t="s">
        <v>227</v>
      </c>
      <c r="CB115" s="836"/>
      <c r="CC115" s="836"/>
      <c r="CD115" s="836"/>
      <c r="CE115" s="836"/>
      <c r="CF115" s="924" t="s">
        <v>227</v>
      </c>
      <c r="CG115" s="925"/>
      <c r="CH115" s="925"/>
      <c r="CI115" s="925"/>
      <c r="CJ115" s="925"/>
      <c r="CK115" s="980"/>
      <c r="CL115" s="867"/>
      <c r="CM115" s="863"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227</v>
      </c>
      <c r="DH115" s="826"/>
      <c r="DI115" s="826"/>
      <c r="DJ115" s="826"/>
      <c r="DK115" s="827"/>
      <c r="DL115" s="828" t="s">
        <v>227</v>
      </c>
      <c r="DM115" s="826"/>
      <c r="DN115" s="826"/>
      <c r="DO115" s="826"/>
      <c r="DP115" s="827"/>
      <c r="DQ115" s="828" t="s">
        <v>227</v>
      </c>
      <c r="DR115" s="826"/>
      <c r="DS115" s="826"/>
      <c r="DT115" s="826"/>
      <c r="DU115" s="827"/>
      <c r="DV115" s="873" t="s">
        <v>227</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227</v>
      </c>
      <c r="AB116" s="826"/>
      <c r="AC116" s="826"/>
      <c r="AD116" s="826"/>
      <c r="AE116" s="827"/>
      <c r="AF116" s="828" t="s">
        <v>227</v>
      </c>
      <c r="AG116" s="826"/>
      <c r="AH116" s="826"/>
      <c r="AI116" s="826"/>
      <c r="AJ116" s="827"/>
      <c r="AK116" s="828" t="s">
        <v>227</v>
      </c>
      <c r="AL116" s="826"/>
      <c r="AM116" s="826"/>
      <c r="AN116" s="826"/>
      <c r="AO116" s="827"/>
      <c r="AP116" s="873" t="s">
        <v>227</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35" t="s">
        <v>227</v>
      </c>
      <c r="BR116" s="836"/>
      <c r="BS116" s="836"/>
      <c r="BT116" s="836"/>
      <c r="BU116" s="836"/>
      <c r="BV116" s="836" t="s">
        <v>227</v>
      </c>
      <c r="BW116" s="836"/>
      <c r="BX116" s="836"/>
      <c r="BY116" s="836"/>
      <c r="BZ116" s="836"/>
      <c r="CA116" s="836" t="s">
        <v>227</v>
      </c>
      <c r="CB116" s="836"/>
      <c r="CC116" s="836"/>
      <c r="CD116" s="836"/>
      <c r="CE116" s="836"/>
      <c r="CF116" s="924" t="s">
        <v>227</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227</v>
      </c>
      <c r="DH116" s="826"/>
      <c r="DI116" s="826"/>
      <c r="DJ116" s="826"/>
      <c r="DK116" s="827"/>
      <c r="DL116" s="828" t="s">
        <v>227</v>
      </c>
      <c r="DM116" s="826"/>
      <c r="DN116" s="826"/>
      <c r="DO116" s="826"/>
      <c r="DP116" s="827"/>
      <c r="DQ116" s="828" t="s">
        <v>227</v>
      </c>
      <c r="DR116" s="826"/>
      <c r="DS116" s="826"/>
      <c r="DT116" s="826"/>
      <c r="DU116" s="827"/>
      <c r="DV116" s="873" t="s">
        <v>227</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294168</v>
      </c>
      <c r="AB117" s="958"/>
      <c r="AC117" s="958"/>
      <c r="AD117" s="958"/>
      <c r="AE117" s="959"/>
      <c r="AF117" s="960">
        <v>288363</v>
      </c>
      <c r="AG117" s="958"/>
      <c r="AH117" s="958"/>
      <c r="AI117" s="958"/>
      <c r="AJ117" s="959"/>
      <c r="AK117" s="960">
        <v>320555</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35" t="s">
        <v>227</v>
      </c>
      <c r="BR117" s="836"/>
      <c r="BS117" s="836"/>
      <c r="BT117" s="836"/>
      <c r="BU117" s="836"/>
      <c r="BV117" s="836" t="s">
        <v>227</v>
      </c>
      <c r="BW117" s="836"/>
      <c r="BX117" s="836"/>
      <c r="BY117" s="836"/>
      <c r="BZ117" s="836"/>
      <c r="CA117" s="836" t="s">
        <v>227</v>
      </c>
      <c r="CB117" s="836"/>
      <c r="CC117" s="836"/>
      <c r="CD117" s="836"/>
      <c r="CE117" s="836"/>
      <c r="CF117" s="924" t="s">
        <v>227</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227</v>
      </c>
      <c r="DH117" s="826"/>
      <c r="DI117" s="826"/>
      <c r="DJ117" s="826"/>
      <c r="DK117" s="827"/>
      <c r="DL117" s="828" t="s">
        <v>227</v>
      </c>
      <c r="DM117" s="826"/>
      <c r="DN117" s="826"/>
      <c r="DO117" s="826"/>
      <c r="DP117" s="827"/>
      <c r="DQ117" s="828" t="s">
        <v>227</v>
      </c>
      <c r="DR117" s="826"/>
      <c r="DS117" s="826"/>
      <c r="DT117" s="826"/>
      <c r="DU117" s="827"/>
      <c r="DV117" s="873" t="s">
        <v>227</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308</v>
      </c>
      <c r="AL118" s="951"/>
      <c r="AM118" s="951"/>
      <c r="AN118" s="951"/>
      <c r="AO118" s="952"/>
      <c r="AP118" s="954" t="s">
        <v>435</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227</v>
      </c>
      <c r="BR118" s="894"/>
      <c r="BS118" s="894"/>
      <c r="BT118" s="894"/>
      <c r="BU118" s="894"/>
      <c r="BV118" s="894" t="s">
        <v>227</v>
      </c>
      <c r="BW118" s="894"/>
      <c r="BX118" s="894"/>
      <c r="BY118" s="894"/>
      <c r="BZ118" s="894"/>
      <c r="CA118" s="894" t="s">
        <v>227</v>
      </c>
      <c r="CB118" s="894"/>
      <c r="CC118" s="894"/>
      <c r="CD118" s="894"/>
      <c r="CE118" s="894"/>
      <c r="CF118" s="924" t="s">
        <v>227</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227</v>
      </c>
      <c r="DH118" s="826"/>
      <c r="DI118" s="826"/>
      <c r="DJ118" s="826"/>
      <c r="DK118" s="827"/>
      <c r="DL118" s="828" t="s">
        <v>227</v>
      </c>
      <c r="DM118" s="826"/>
      <c r="DN118" s="826"/>
      <c r="DO118" s="826"/>
      <c r="DP118" s="827"/>
      <c r="DQ118" s="828" t="s">
        <v>227</v>
      </c>
      <c r="DR118" s="826"/>
      <c r="DS118" s="826"/>
      <c r="DT118" s="826"/>
      <c r="DU118" s="827"/>
      <c r="DV118" s="873" t="s">
        <v>227</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227</v>
      </c>
      <c r="AB119" s="944"/>
      <c r="AC119" s="944"/>
      <c r="AD119" s="944"/>
      <c r="AE119" s="945"/>
      <c r="AF119" s="946" t="s">
        <v>227</v>
      </c>
      <c r="AG119" s="944"/>
      <c r="AH119" s="944"/>
      <c r="AI119" s="944"/>
      <c r="AJ119" s="945"/>
      <c r="AK119" s="946" t="s">
        <v>227</v>
      </c>
      <c r="AL119" s="944"/>
      <c r="AM119" s="944"/>
      <c r="AN119" s="944"/>
      <c r="AO119" s="945"/>
      <c r="AP119" s="947" t="s">
        <v>227</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465</v>
      </c>
      <c r="BP119" s="927"/>
      <c r="BQ119" s="931">
        <v>3627999</v>
      </c>
      <c r="BR119" s="894"/>
      <c r="BS119" s="894"/>
      <c r="BT119" s="894"/>
      <c r="BU119" s="894"/>
      <c r="BV119" s="894">
        <v>3810254</v>
      </c>
      <c r="BW119" s="894"/>
      <c r="BX119" s="894"/>
      <c r="BY119" s="894"/>
      <c r="BZ119" s="894"/>
      <c r="CA119" s="894">
        <v>3999678</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227</v>
      </c>
      <c r="DH119" s="809"/>
      <c r="DI119" s="809"/>
      <c r="DJ119" s="809"/>
      <c r="DK119" s="810"/>
      <c r="DL119" s="811" t="s">
        <v>227</v>
      </c>
      <c r="DM119" s="809"/>
      <c r="DN119" s="809"/>
      <c r="DO119" s="809"/>
      <c r="DP119" s="810"/>
      <c r="DQ119" s="811" t="s">
        <v>227</v>
      </c>
      <c r="DR119" s="809"/>
      <c r="DS119" s="809"/>
      <c r="DT119" s="809"/>
      <c r="DU119" s="810"/>
      <c r="DV119" s="897" t="s">
        <v>227</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227</v>
      </c>
      <c r="AB120" s="826"/>
      <c r="AC120" s="826"/>
      <c r="AD120" s="826"/>
      <c r="AE120" s="827"/>
      <c r="AF120" s="828" t="s">
        <v>227</v>
      </c>
      <c r="AG120" s="826"/>
      <c r="AH120" s="826"/>
      <c r="AI120" s="826"/>
      <c r="AJ120" s="827"/>
      <c r="AK120" s="828" t="s">
        <v>227</v>
      </c>
      <c r="AL120" s="826"/>
      <c r="AM120" s="826"/>
      <c r="AN120" s="826"/>
      <c r="AO120" s="827"/>
      <c r="AP120" s="873" t="s">
        <v>227</v>
      </c>
      <c r="AQ120" s="874"/>
      <c r="AR120" s="874"/>
      <c r="AS120" s="874"/>
      <c r="AT120" s="875"/>
      <c r="AU120" s="932" t="s">
        <v>467</v>
      </c>
      <c r="AV120" s="933"/>
      <c r="AW120" s="933"/>
      <c r="AX120" s="933"/>
      <c r="AY120" s="934"/>
      <c r="AZ120" s="909" t="s">
        <v>468</v>
      </c>
      <c r="BA120" s="856"/>
      <c r="BB120" s="856"/>
      <c r="BC120" s="856"/>
      <c r="BD120" s="856"/>
      <c r="BE120" s="856"/>
      <c r="BF120" s="856"/>
      <c r="BG120" s="856"/>
      <c r="BH120" s="856"/>
      <c r="BI120" s="856"/>
      <c r="BJ120" s="856"/>
      <c r="BK120" s="856"/>
      <c r="BL120" s="856"/>
      <c r="BM120" s="856"/>
      <c r="BN120" s="856"/>
      <c r="BO120" s="856"/>
      <c r="BP120" s="857"/>
      <c r="BQ120" s="910">
        <v>792110</v>
      </c>
      <c r="BR120" s="891"/>
      <c r="BS120" s="891"/>
      <c r="BT120" s="891"/>
      <c r="BU120" s="891"/>
      <c r="BV120" s="891">
        <v>700454</v>
      </c>
      <c r="BW120" s="891"/>
      <c r="BX120" s="891"/>
      <c r="BY120" s="891"/>
      <c r="BZ120" s="891"/>
      <c r="CA120" s="891">
        <v>663924</v>
      </c>
      <c r="CB120" s="891"/>
      <c r="CC120" s="891"/>
      <c r="CD120" s="891"/>
      <c r="CE120" s="891"/>
      <c r="CF120" s="915">
        <v>103.1</v>
      </c>
      <c r="CG120" s="916"/>
      <c r="CH120" s="916"/>
      <c r="CI120" s="916"/>
      <c r="CJ120" s="916"/>
      <c r="CK120" s="917" t="s">
        <v>469</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386870</v>
      </c>
      <c r="DH120" s="891"/>
      <c r="DI120" s="891"/>
      <c r="DJ120" s="891"/>
      <c r="DK120" s="891"/>
      <c r="DL120" s="891">
        <v>384140</v>
      </c>
      <c r="DM120" s="891"/>
      <c r="DN120" s="891"/>
      <c r="DO120" s="891"/>
      <c r="DP120" s="891"/>
      <c r="DQ120" s="891">
        <v>382760</v>
      </c>
      <c r="DR120" s="891"/>
      <c r="DS120" s="891"/>
      <c r="DT120" s="891"/>
      <c r="DU120" s="891"/>
      <c r="DV120" s="892">
        <v>59.5</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227</v>
      </c>
      <c r="AB121" s="826"/>
      <c r="AC121" s="826"/>
      <c r="AD121" s="826"/>
      <c r="AE121" s="827"/>
      <c r="AF121" s="828" t="s">
        <v>227</v>
      </c>
      <c r="AG121" s="826"/>
      <c r="AH121" s="826"/>
      <c r="AI121" s="826"/>
      <c r="AJ121" s="827"/>
      <c r="AK121" s="828" t="s">
        <v>227</v>
      </c>
      <c r="AL121" s="826"/>
      <c r="AM121" s="826"/>
      <c r="AN121" s="826"/>
      <c r="AO121" s="827"/>
      <c r="AP121" s="873" t="s">
        <v>227</v>
      </c>
      <c r="AQ121" s="874"/>
      <c r="AR121" s="874"/>
      <c r="AS121" s="874"/>
      <c r="AT121" s="875"/>
      <c r="AU121" s="935"/>
      <c r="AV121" s="936"/>
      <c r="AW121" s="936"/>
      <c r="AX121" s="936"/>
      <c r="AY121" s="937"/>
      <c r="AZ121" s="863" t="s">
        <v>471</v>
      </c>
      <c r="BA121" s="796"/>
      <c r="BB121" s="796"/>
      <c r="BC121" s="796"/>
      <c r="BD121" s="796"/>
      <c r="BE121" s="796"/>
      <c r="BF121" s="796"/>
      <c r="BG121" s="796"/>
      <c r="BH121" s="796"/>
      <c r="BI121" s="796"/>
      <c r="BJ121" s="796"/>
      <c r="BK121" s="796"/>
      <c r="BL121" s="796"/>
      <c r="BM121" s="796"/>
      <c r="BN121" s="796"/>
      <c r="BO121" s="796"/>
      <c r="BP121" s="797"/>
      <c r="BQ121" s="835">
        <v>139170</v>
      </c>
      <c r="BR121" s="836"/>
      <c r="BS121" s="836"/>
      <c r="BT121" s="836"/>
      <c r="BU121" s="836"/>
      <c r="BV121" s="836">
        <v>155213</v>
      </c>
      <c r="BW121" s="836"/>
      <c r="BX121" s="836"/>
      <c r="BY121" s="836"/>
      <c r="BZ121" s="836"/>
      <c r="CA121" s="836">
        <v>147740</v>
      </c>
      <c r="CB121" s="836"/>
      <c r="CC121" s="836"/>
      <c r="CD121" s="836"/>
      <c r="CE121" s="836"/>
      <c r="CF121" s="924">
        <v>23</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35">
        <v>385732</v>
      </c>
      <c r="DH121" s="836"/>
      <c r="DI121" s="836"/>
      <c r="DJ121" s="836"/>
      <c r="DK121" s="836"/>
      <c r="DL121" s="836">
        <v>360544</v>
      </c>
      <c r="DM121" s="836"/>
      <c r="DN121" s="836"/>
      <c r="DO121" s="836"/>
      <c r="DP121" s="836"/>
      <c r="DQ121" s="836">
        <v>307092</v>
      </c>
      <c r="DR121" s="836"/>
      <c r="DS121" s="836"/>
      <c r="DT121" s="836"/>
      <c r="DU121" s="836"/>
      <c r="DV121" s="842">
        <v>47.7</v>
      </c>
      <c r="DW121" s="842"/>
      <c r="DX121" s="842"/>
      <c r="DY121" s="842"/>
      <c r="DZ121" s="843"/>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227</v>
      </c>
      <c r="AB122" s="826"/>
      <c r="AC122" s="826"/>
      <c r="AD122" s="826"/>
      <c r="AE122" s="827"/>
      <c r="AF122" s="828" t="s">
        <v>227</v>
      </c>
      <c r="AG122" s="826"/>
      <c r="AH122" s="826"/>
      <c r="AI122" s="826"/>
      <c r="AJ122" s="827"/>
      <c r="AK122" s="828" t="s">
        <v>227</v>
      </c>
      <c r="AL122" s="826"/>
      <c r="AM122" s="826"/>
      <c r="AN122" s="826"/>
      <c r="AO122" s="827"/>
      <c r="AP122" s="873" t="s">
        <v>227</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2340253</v>
      </c>
      <c r="BR122" s="894"/>
      <c r="BS122" s="894"/>
      <c r="BT122" s="894"/>
      <c r="BU122" s="894"/>
      <c r="BV122" s="894">
        <v>2484351</v>
      </c>
      <c r="BW122" s="894"/>
      <c r="BX122" s="894"/>
      <c r="BY122" s="894"/>
      <c r="BZ122" s="894"/>
      <c r="CA122" s="894">
        <v>2591564</v>
      </c>
      <c r="CB122" s="894"/>
      <c r="CC122" s="894"/>
      <c r="CD122" s="894"/>
      <c r="CE122" s="894"/>
      <c r="CF122" s="895">
        <v>402.6</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35"/>
      <c r="DH122" s="836"/>
      <c r="DI122" s="836"/>
      <c r="DJ122" s="836"/>
      <c r="DK122" s="836"/>
      <c r="DL122" s="836"/>
      <c r="DM122" s="836"/>
      <c r="DN122" s="836"/>
      <c r="DO122" s="836"/>
      <c r="DP122" s="836"/>
      <c r="DQ122" s="836"/>
      <c r="DR122" s="836"/>
      <c r="DS122" s="836"/>
      <c r="DT122" s="836"/>
      <c r="DU122" s="836"/>
      <c r="DV122" s="842"/>
      <c r="DW122" s="842"/>
      <c r="DX122" s="842"/>
      <c r="DY122" s="842"/>
      <c r="DZ122" s="843"/>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227</v>
      </c>
      <c r="AB123" s="826"/>
      <c r="AC123" s="826"/>
      <c r="AD123" s="826"/>
      <c r="AE123" s="827"/>
      <c r="AF123" s="828" t="s">
        <v>227</v>
      </c>
      <c r="AG123" s="826"/>
      <c r="AH123" s="826"/>
      <c r="AI123" s="826"/>
      <c r="AJ123" s="827"/>
      <c r="AK123" s="828" t="s">
        <v>227</v>
      </c>
      <c r="AL123" s="826"/>
      <c r="AM123" s="826"/>
      <c r="AN123" s="826"/>
      <c r="AO123" s="827"/>
      <c r="AP123" s="873" t="s">
        <v>227</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473</v>
      </c>
      <c r="BP123" s="927"/>
      <c r="BQ123" s="881">
        <v>3271533</v>
      </c>
      <c r="BR123" s="882"/>
      <c r="BS123" s="882"/>
      <c r="BT123" s="882"/>
      <c r="BU123" s="882"/>
      <c r="BV123" s="882">
        <v>3340018</v>
      </c>
      <c r="BW123" s="882"/>
      <c r="BX123" s="882"/>
      <c r="BY123" s="882"/>
      <c r="BZ123" s="882"/>
      <c r="CA123" s="882">
        <v>3403228</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227</v>
      </c>
      <c r="AB124" s="826"/>
      <c r="AC124" s="826"/>
      <c r="AD124" s="826"/>
      <c r="AE124" s="827"/>
      <c r="AF124" s="828" t="s">
        <v>227</v>
      </c>
      <c r="AG124" s="826"/>
      <c r="AH124" s="826"/>
      <c r="AI124" s="826"/>
      <c r="AJ124" s="827"/>
      <c r="AK124" s="828" t="s">
        <v>227</v>
      </c>
      <c r="AL124" s="826"/>
      <c r="AM124" s="826"/>
      <c r="AN124" s="826"/>
      <c r="AO124" s="827"/>
      <c r="AP124" s="873" t="s">
        <v>227</v>
      </c>
      <c r="AQ124" s="874"/>
      <c r="AR124" s="874"/>
      <c r="AS124" s="874"/>
      <c r="AT124" s="875"/>
      <c r="AU124" s="876" t="s">
        <v>474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60.4</v>
      </c>
      <c r="BR124" s="880"/>
      <c r="BS124" s="880"/>
      <c r="BT124" s="880"/>
      <c r="BU124" s="880"/>
      <c r="BV124" s="880">
        <v>78</v>
      </c>
      <c r="BW124" s="880"/>
      <c r="BX124" s="880"/>
      <c r="BY124" s="880"/>
      <c r="BZ124" s="880"/>
      <c r="CA124" s="880">
        <v>92.6</v>
      </c>
      <c r="CB124" s="880"/>
      <c r="CC124" s="880"/>
      <c r="CD124" s="880"/>
      <c r="CE124" s="880"/>
      <c r="CF124" s="770"/>
      <c r="CG124" s="771"/>
      <c r="CH124" s="771"/>
      <c r="CI124" s="771"/>
      <c r="CJ124" s="911"/>
      <c r="CK124" s="919"/>
      <c r="CL124" s="919"/>
      <c r="CM124" s="919"/>
      <c r="CN124" s="919"/>
      <c r="CO124" s="920"/>
      <c r="CP124" s="884" t="s">
        <v>475</v>
      </c>
      <c r="CQ124" s="885"/>
      <c r="CR124" s="885"/>
      <c r="CS124" s="885"/>
      <c r="CT124" s="885"/>
      <c r="CU124" s="885"/>
      <c r="CV124" s="885"/>
      <c r="CW124" s="885"/>
      <c r="CX124" s="885"/>
      <c r="CY124" s="885"/>
      <c r="CZ124" s="885"/>
      <c r="DA124" s="885"/>
      <c r="DB124" s="885"/>
      <c r="DC124" s="885"/>
      <c r="DD124" s="885"/>
      <c r="DE124" s="885"/>
      <c r="DF124" s="886"/>
      <c r="DG124" s="808" t="s">
        <v>227</v>
      </c>
      <c r="DH124" s="809"/>
      <c r="DI124" s="809"/>
      <c r="DJ124" s="809"/>
      <c r="DK124" s="810"/>
      <c r="DL124" s="811" t="s">
        <v>227</v>
      </c>
      <c r="DM124" s="809"/>
      <c r="DN124" s="809"/>
      <c r="DO124" s="809"/>
      <c r="DP124" s="810"/>
      <c r="DQ124" s="811" t="s">
        <v>227</v>
      </c>
      <c r="DR124" s="809"/>
      <c r="DS124" s="809"/>
      <c r="DT124" s="809"/>
      <c r="DU124" s="810"/>
      <c r="DV124" s="897" t="s">
        <v>227</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227</v>
      </c>
      <c r="AB125" s="826"/>
      <c r="AC125" s="826"/>
      <c r="AD125" s="826"/>
      <c r="AE125" s="827"/>
      <c r="AF125" s="828" t="s">
        <v>227</v>
      </c>
      <c r="AG125" s="826"/>
      <c r="AH125" s="826"/>
      <c r="AI125" s="826"/>
      <c r="AJ125" s="827"/>
      <c r="AK125" s="828" t="s">
        <v>227</v>
      </c>
      <c r="AL125" s="826"/>
      <c r="AM125" s="826"/>
      <c r="AN125" s="826"/>
      <c r="AO125" s="827"/>
      <c r="AP125" s="873" t="s">
        <v>227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6"/>
      <c r="CR125" s="856"/>
      <c r="CS125" s="856"/>
      <c r="CT125" s="856"/>
      <c r="CU125" s="856"/>
      <c r="CV125" s="856"/>
      <c r="CW125" s="856"/>
      <c r="CX125" s="856"/>
      <c r="CY125" s="856"/>
      <c r="CZ125" s="856"/>
      <c r="DA125" s="856"/>
      <c r="DB125" s="856"/>
      <c r="DC125" s="856"/>
      <c r="DD125" s="856"/>
      <c r="DE125" s="856"/>
      <c r="DF125" s="857"/>
      <c r="DG125" s="910" t="s">
        <v>227</v>
      </c>
      <c r="DH125" s="891"/>
      <c r="DI125" s="891"/>
      <c r="DJ125" s="891"/>
      <c r="DK125" s="891"/>
      <c r="DL125" s="891" t="s">
        <v>227</v>
      </c>
      <c r="DM125" s="891"/>
      <c r="DN125" s="891"/>
      <c r="DO125" s="891"/>
      <c r="DP125" s="891"/>
      <c r="DQ125" s="891" t="s">
        <v>227</v>
      </c>
      <c r="DR125" s="891"/>
      <c r="DS125" s="891"/>
      <c r="DT125" s="891"/>
      <c r="DU125" s="891"/>
      <c r="DV125" s="892" t="s">
        <v>227</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227</v>
      </c>
      <c r="AB126" s="826"/>
      <c r="AC126" s="826"/>
      <c r="AD126" s="826"/>
      <c r="AE126" s="827"/>
      <c r="AF126" s="828" t="s">
        <v>227</v>
      </c>
      <c r="AG126" s="826"/>
      <c r="AH126" s="826"/>
      <c r="AI126" s="826"/>
      <c r="AJ126" s="827"/>
      <c r="AK126" s="828" t="s">
        <v>227</v>
      </c>
      <c r="AL126" s="826"/>
      <c r="AM126" s="826"/>
      <c r="AN126" s="826"/>
      <c r="AO126" s="827"/>
      <c r="AP126" s="873" t="s">
        <v>227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478</v>
      </c>
      <c r="CQ126" s="796"/>
      <c r="CR126" s="796"/>
      <c r="CS126" s="796"/>
      <c r="CT126" s="796"/>
      <c r="CU126" s="796"/>
      <c r="CV126" s="796"/>
      <c r="CW126" s="796"/>
      <c r="CX126" s="796"/>
      <c r="CY126" s="796"/>
      <c r="CZ126" s="796"/>
      <c r="DA126" s="796"/>
      <c r="DB126" s="796"/>
      <c r="DC126" s="796"/>
      <c r="DD126" s="796"/>
      <c r="DE126" s="796"/>
      <c r="DF126" s="797"/>
      <c r="DG126" s="835" t="s">
        <v>227</v>
      </c>
      <c r="DH126" s="836"/>
      <c r="DI126" s="836"/>
      <c r="DJ126" s="836"/>
      <c r="DK126" s="836"/>
      <c r="DL126" s="836" t="s">
        <v>227</v>
      </c>
      <c r="DM126" s="836"/>
      <c r="DN126" s="836"/>
      <c r="DO126" s="836"/>
      <c r="DP126" s="836"/>
      <c r="DQ126" s="836" t="s">
        <v>227</v>
      </c>
      <c r="DR126" s="836"/>
      <c r="DS126" s="836"/>
      <c r="DT126" s="836"/>
      <c r="DU126" s="836"/>
      <c r="DV126" s="842" t="s">
        <v>227</v>
      </c>
      <c r="DW126" s="842"/>
      <c r="DX126" s="842"/>
      <c r="DY126" s="842"/>
      <c r="DZ126" s="843"/>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227</v>
      </c>
      <c r="AB127" s="826"/>
      <c r="AC127" s="826"/>
      <c r="AD127" s="826"/>
      <c r="AE127" s="827"/>
      <c r="AF127" s="828" t="s">
        <v>227</v>
      </c>
      <c r="AG127" s="826"/>
      <c r="AH127" s="826"/>
      <c r="AI127" s="826"/>
      <c r="AJ127" s="827"/>
      <c r="AK127" s="828" t="s">
        <v>227</v>
      </c>
      <c r="AL127" s="826"/>
      <c r="AM127" s="826"/>
      <c r="AN127" s="826"/>
      <c r="AO127" s="827"/>
      <c r="AP127" s="873" t="s">
        <v>227</v>
      </c>
      <c r="AQ127" s="874"/>
      <c r="AR127" s="874"/>
      <c r="AS127" s="874"/>
      <c r="AT127" s="875"/>
      <c r="AU127" s="284"/>
      <c r="AV127" s="284"/>
      <c r="AW127" s="284"/>
      <c r="AX127" s="890" t="s">
        <v>480</v>
      </c>
      <c r="AY127" s="860"/>
      <c r="AZ127" s="860"/>
      <c r="BA127" s="860"/>
      <c r="BB127" s="860"/>
      <c r="BC127" s="860"/>
      <c r="BD127" s="860"/>
      <c r="BE127" s="861"/>
      <c r="BF127" s="859" t="s">
        <v>481</v>
      </c>
      <c r="BG127" s="860"/>
      <c r="BH127" s="860"/>
      <c r="BI127" s="860"/>
      <c r="BJ127" s="860"/>
      <c r="BK127" s="860"/>
      <c r="BL127" s="861"/>
      <c r="BM127" s="859" t="s">
        <v>482</v>
      </c>
      <c r="BN127" s="860"/>
      <c r="BO127" s="860"/>
      <c r="BP127" s="860"/>
      <c r="BQ127" s="860"/>
      <c r="BR127" s="860"/>
      <c r="BS127" s="861"/>
      <c r="BT127" s="859" t="s">
        <v>483</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484</v>
      </c>
      <c r="CQ127" s="796"/>
      <c r="CR127" s="796"/>
      <c r="CS127" s="796"/>
      <c r="CT127" s="796"/>
      <c r="CU127" s="796"/>
      <c r="CV127" s="796"/>
      <c r="CW127" s="796"/>
      <c r="CX127" s="796"/>
      <c r="CY127" s="796"/>
      <c r="CZ127" s="796"/>
      <c r="DA127" s="796"/>
      <c r="DB127" s="796"/>
      <c r="DC127" s="796"/>
      <c r="DD127" s="796"/>
      <c r="DE127" s="796"/>
      <c r="DF127" s="797"/>
      <c r="DG127" s="835" t="s">
        <v>227</v>
      </c>
      <c r="DH127" s="836"/>
      <c r="DI127" s="836"/>
      <c r="DJ127" s="836"/>
      <c r="DK127" s="836"/>
      <c r="DL127" s="836" t="s">
        <v>227</v>
      </c>
      <c r="DM127" s="836"/>
      <c r="DN127" s="836"/>
      <c r="DO127" s="836"/>
      <c r="DP127" s="836"/>
      <c r="DQ127" s="836" t="s">
        <v>227</v>
      </c>
      <c r="DR127" s="836"/>
      <c r="DS127" s="836"/>
      <c r="DT127" s="836"/>
      <c r="DU127" s="836"/>
      <c r="DV127" s="842" t="s">
        <v>227</v>
      </c>
      <c r="DW127" s="842"/>
      <c r="DX127" s="842"/>
      <c r="DY127" s="842"/>
      <c r="DZ127" s="843"/>
    </row>
    <row r="128" spans="1:130" s="248" customFormat="1" ht="26.25" customHeight="1" thickBot="1" x14ac:dyDescent="0.2">
      <c r="A128" s="844" t="s">
        <v>485</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486</v>
      </c>
      <c r="X128" s="846"/>
      <c r="Y128" s="846"/>
      <c r="Z128" s="847"/>
      <c r="AA128" s="848">
        <v>14463</v>
      </c>
      <c r="AB128" s="849"/>
      <c r="AC128" s="849"/>
      <c r="AD128" s="849"/>
      <c r="AE128" s="850"/>
      <c r="AF128" s="851">
        <v>13547</v>
      </c>
      <c r="AG128" s="849"/>
      <c r="AH128" s="849"/>
      <c r="AI128" s="849"/>
      <c r="AJ128" s="850"/>
      <c r="AK128" s="851">
        <v>16058</v>
      </c>
      <c r="AL128" s="849"/>
      <c r="AM128" s="849"/>
      <c r="AN128" s="849"/>
      <c r="AO128" s="850"/>
      <c r="AP128" s="852"/>
      <c r="AQ128" s="853"/>
      <c r="AR128" s="853"/>
      <c r="AS128" s="853"/>
      <c r="AT128" s="854"/>
      <c r="AU128" s="284"/>
      <c r="AV128" s="284"/>
      <c r="AW128" s="284"/>
      <c r="AX128" s="855" t="s">
        <v>487</v>
      </c>
      <c r="AY128" s="856"/>
      <c r="AZ128" s="856"/>
      <c r="BA128" s="856"/>
      <c r="BB128" s="856"/>
      <c r="BC128" s="856"/>
      <c r="BD128" s="856"/>
      <c r="BE128" s="857"/>
      <c r="BF128" s="832" t="s">
        <v>227</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488</v>
      </c>
      <c r="CQ128" s="774"/>
      <c r="CR128" s="774"/>
      <c r="CS128" s="774"/>
      <c r="CT128" s="774"/>
      <c r="CU128" s="774"/>
      <c r="CV128" s="774"/>
      <c r="CW128" s="774"/>
      <c r="CX128" s="774"/>
      <c r="CY128" s="774"/>
      <c r="CZ128" s="774"/>
      <c r="DA128" s="774"/>
      <c r="DB128" s="774"/>
      <c r="DC128" s="774"/>
      <c r="DD128" s="774"/>
      <c r="DE128" s="774"/>
      <c r="DF128" s="775"/>
      <c r="DG128" s="838" t="s">
        <v>227</v>
      </c>
      <c r="DH128" s="839"/>
      <c r="DI128" s="839"/>
      <c r="DJ128" s="839"/>
      <c r="DK128" s="839"/>
      <c r="DL128" s="839" t="s">
        <v>227</v>
      </c>
      <c r="DM128" s="839"/>
      <c r="DN128" s="839"/>
      <c r="DO128" s="839"/>
      <c r="DP128" s="839"/>
      <c r="DQ128" s="839" t="s">
        <v>227</v>
      </c>
      <c r="DR128" s="839"/>
      <c r="DS128" s="839"/>
      <c r="DT128" s="839"/>
      <c r="DU128" s="839"/>
      <c r="DV128" s="840" t="s">
        <v>227</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809217</v>
      </c>
      <c r="AB129" s="826"/>
      <c r="AC129" s="826"/>
      <c r="AD129" s="826"/>
      <c r="AE129" s="827"/>
      <c r="AF129" s="828">
        <v>819043</v>
      </c>
      <c r="AG129" s="826"/>
      <c r="AH129" s="826"/>
      <c r="AI129" s="826"/>
      <c r="AJ129" s="827"/>
      <c r="AK129" s="828">
        <v>877272</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227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219226</v>
      </c>
      <c r="AB130" s="826"/>
      <c r="AC130" s="826"/>
      <c r="AD130" s="826"/>
      <c r="AE130" s="827"/>
      <c r="AF130" s="828">
        <v>216453</v>
      </c>
      <c r="AG130" s="826"/>
      <c r="AH130" s="826"/>
      <c r="AI130" s="826"/>
      <c r="AJ130" s="827"/>
      <c r="AK130" s="828">
        <v>233617</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589991</v>
      </c>
      <c r="AB131" s="809"/>
      <c r="AC131" s="809"/>
      <c r="AD131" s="809"/>
      <c r="AE131" s="810"/>
      <c r="AF131" s="811">
        <v>602590</v>
      </c>
      <c r="AG131" s="809"/>
      <c r="AH131" s="809"/>
      <c r="AI131" s="809"/>
      <c r="AJ131" s="810"/>
      <c r="AK131" s="811">
        <v>643655</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92.6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10.25083433</v>
      </c>
      <c r="AB132" s="789"/>
      <c r="AC132" s="789"/>
      <c r="AD132" s="789"/>
      <c r="AE132" s="790"/>
      <c r="AF132" s="791">
        <v>9.6853582039999999</v>
      </c>
      <c r="AG132" s="789"/>
      <c r="AH132" s="789"/>
      <c r="AI132" s="789"/>
      <c r="AJ132" s="790"/>
      <c r="AK132" s="791">
        <v>11.012110529999999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12</v>
      </c>
      <c r="AB133" s="768"/>
      <c r="AC133" s="768"/>
      <c r="AD133" s="768"/>
      <c r="AE133" s="769"/>
      <c r="AF133" s="767">
        <v>11.5</v>
      </c>
      <c r="AG133" s="768"/>
      <c r="AH133" s="768"/>
      <c r="AI133" s="768"/>
      <c r="AJ133" s="769"/>
      <c r="AK133" s="767">
        <v>10.3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hrvzRGfQOhSfnV4fDLWKXAn2PNG9/STsvcyDxUuCkdeKUTu1uyc0SGFS76JY7UGRAfqiY00nGb8NdS6A8F61A==" saltValue="Dy9foIVtHZp0wgj4Ab2b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O7b7fP/4vf9yokMQiKLUgmdM3299gwb1HmKweBpgm6noR4XwvOOy+OiXilDfN0IpXXzMj8/ZX47JIyYWKgG3Q==" saltValue="pkKH2Ph0A9a4nI2dXbx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AUG4MJ3PtdbY14+9IqDntIaH7tIhVABje9/4e2KcMviZahd1kgBvADkYePKbE0ad4BwwlWLjGUAZoos8gvIag==" saltValue="zCKxIoNE9y908OXG27Ur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361067</v>
      </c>
      <c r="AP9" s="314">
        <v>559794</v>
      </c>
      <c r="AQ9" s="315">
        <v>224098</v>
      </c>
      <c r="AR9" s="316">
        <v>149.80000000000001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26771</v>
      </c>
      <c r="AP10" s="317">
        <v>41505</v>
      </c>
      <c r="AQ10" s="318">
        <v>32087</v>
      </c>
      <c r="AR10" s="319">
        <v>29.4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t="s">
        <v>510</v>
      </c>
      <c r="AP11" s="317" t="s">
        <v>510</v>
      </c>
      <c r="AQ11" s="318">
        <v>3587</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10553</v>
      </c>
      <c r="AP13" s="317">
        <v>16361</v>
      </c>
      <c r="AQ13" s="318">
        <v>11579</v>
      </c>
      <c r="AR13" s="319">
        <v>41.3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3228</v>
      </c>
      <c r="AP14" s="317">
        <v>5005</v>
      </c>
      <c r="AQ14" s="318">
        <v>4496</v>
      </c>
      <c r="AR14" s="319">
        <v>11.3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-20944</v>
      </c>
      <c r="AP15" s="317">
        <v>-32471</v>
      </c>
      <c r="AQ15" s="318">
        <v>-17592</v>
      </c>
      <c r="AR15" s="319">
        <v>84.6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380675</v>
      </c>
      <c r="AP16" s="317">
        <v>590194</v>
      </c>
      <c r="AQ16" s="318">
        <v>258255</v>
      </c>
      <c r="AR16" s="319">
        <v>128.5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48.06</v>
      </c>
      <c r="AP21" s="331">
        <v>22.75</v>
      </c>
      <c r="AQ21" s="332">
        <v>25.31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97.7</v>
      </c>
      <c r="AP22" s="336">
        <v>95.6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269846</v>
      </c>
      <c r="AP32" s="345">
        <v>418366</v>
      </c>
      <c r="AQ32" s="346">
        <v>146295</v>
      </c>
      <c r="AR32" s="347">
        <v>186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510</v>
      </c>
      <c r="AP34" s="345" t="s">
        <v>510</v>
      </c>
      <c r="AQ34" s="346">
        <v>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48027</v>
      </c>
      <c r="AP35" s="345">
        <v>74460</v>
      </c>
      <c r="AQ35" s="346">
        <v>31593</v>
      </c>
      <c r="AR35" s="347">
        <v>135.69999999999999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2682</v>
      </c>
      <c r="AP36" s="345">
        <v>4158</v>
      </c>
      <c r="AQ36" s="346">
        <v>3914</v>
      </c>
      <c r="AR36" s="347">
        <v>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t="s">
        <v>510</v>
      </c>
      <c r="AP37" s="345" t="s">
        <v>510</v>
      </c>
      <c r="AQ37" s="346">
        <v>1348</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510</v>
      </c>
      <c r="AP38" s="348" t="s">
        <v>510</v>
      </c>
      <c r="AQ38" s="349">
        <v>27</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v>-16058</v>
      </c>
      <c r="AP39" s="345">
        <v>-24896</v>
      </c>
      <c r="AQ39" s="346">
        <v>-7201</v>
      </c>
      <c r="AR39" s="347">
        <v>245.7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-233617</v>
      </c>
      <c r="AP40" s="345">
        <v>-362197</v>
      </c>
      <c r="AQ40" s="346">
        <v>-128709</v>
      </c>
      <c r="AR40" s="347">
        <v>181.4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70880</v>
      </c>
      <c r="AP41" s="345">
        <v>109891</v>
      </c>
      <c r="AQ41" s="346">
        <v>47272</v>
      </c>
      <c r="AR41" s="347">
        <v>132.5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495125</v>
      </c>
      <c r="AN51" s="367">
        <v>818388</v>
      </c>
      <c r="AO51" s="368">
        <v>60.1</v>
      </c>
      <c r="AP51" s="369">
        <v>291945</v>
      </c>
      <c r="AQ51" s="370">
        <v>4.0999999999999996</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16474</v>
      </c>
      <c r="AN52" s="375">
        <v>27230</v>
      </c>
      <c r="AO52" s="376">
        <v>-80.5</v>
      </c>
      <c r="AP52" s="377">
        <v>127651</v>
      </c>
      <c r="AQ52" s="378">
        <v>0.3</v>
      </c>
      <c r="AR52" s="379">
        <v>-80.8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449508</v>
      </c>
      <c r="AN53" s="367">
        <v>732098</v>
      </c>
      <c r="AO53" s="368">
        <v>-10.5</v>
      </c>
      <c r="AP53" s="369">
        <v>291173</v>
      </c>
      <c r="AQ53" s="370">
        <v>-0.3</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139698</v>
      </c>
      <c r="AN54" s="375">
        <v>227521</v>
      </c>
      <c r="AO54" s="376">
        <v>735.6</v>
      </c>
      <c r="AP54" s="377">
        <v>119071</v>
      </c>
      <c r="AQ54" s="378">
        <v>-6.7</v>
      </c>
      <c r="AR54" s="379">
        <v>742.3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350523</v>
      </c>
      <c r="AN55" s="367">
        <v>549409</v>
      </c>
      <c r="AO55" s="368">
        <v>-25</v>
      </c>
      <c r="AP55" s="369">
        <v>271581</v>
      </c>
      <c r="AQ55" s="370">
        <v>-6.7</v>
      </c>
      <c r="AR55" s="371">
        <v>-18.3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146066</v>
      </c>
      <c r="AN56" s="375">
        <v>228944</v>
      </c>
      <c r="AO56" s="376">
        <v>0.6</v>
      </c>
      <c r="AP56" s="377">
        <v>117844</v>
      </c>
      <c r="AQ56" s="378">
        <v>-1</v>
      </c>
      <c r="AR56" s="379">
        <v>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494343</v>
      </c>
      <c r="AN57" s="367">
        <v>767613</v>
      </c>
      <c r="AO57" s="368">
        <v>39.700000000000003</v>
      </c>
      <c r="AP57" s="369">
        <v>268375</v>
      </c>
      <c r="AQ57" s="370">
        <v>-1.2</v>
      </c>
      <c r="AR57" s="371">
        <v>40.9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184337</v>
      </c>
      <c r="AN58" s="375">
        <v>286238</v>
      </c>
      <c r="AO58" s="376">
        <v>25</v>
      </c>
      <c r="AP58" s="377">
        <v>119602</v>
      </c>
      <c r="AQ58" s="378">
        <v>1.5</v>
      </c>
      <c r="AR58" s="379">
        <v>23.5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538426</v>
      </c>
      <c r="AN59" s="367">
        <v>834769</v>
      </c>
      <c r="AO59" s="368">
        <v>8.6999999999999993</v>
      </c>
      <c r="AP59" s="369">
        <v>301035</v>
      </c>
      <c r="AQ59" s="370">
        <v>12.2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261886</v>
      </c>
      <c r="AN60" s="375">
        <v>406025</v>
      </c>
      <c r="AO60" s="376">
        <v>41.8</v>
      </c>
      <c r="AP60" s="377">
        <v>154376</v>
      </c>
      <c r="AQ60" s="378">
        <v>29.1</v>
      </c>
      <c r="AR60" s="379">
        <v>12.7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465585</v>
      </c>
      <c r="AN61" s="382">
        <v>740455</v>
      </c>
      <c r="AO61" s="383">
        <v>14.6</v>
      </c>
      <c r="AP61" s="384">
        <v>284822</v>
      </c>
      <c r="AQ61" s="385">
        <v>1.6</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149692</v>
      </c>
      <c r="AN62" s="375">
        <v>235192</v>
      </c>
      <c r="AO62" s="376">
        <v>144.5</v>
      </c>
      <c r="AP62" s="377">
        <v>127709</v>
      </c>
      <c r="AQ62" s="378">
        <v>4.5999999999999996</v>
      </c>
      <c r="AR62" s="379">
        <v>139.9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ROLdWCQzES1HgdC29vLDRfTEdLtjMHyzbBC3DZ1ly+INkSv5tfZhiQWQjIhAbOFKI1+tei4oZv1VP7IltnE9g==" saltValue="OYjr3e4L955KU53cHGfi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3dqv/QCLY/9DFgzFhhQ4MFuGbvp/afuMI4tE11CDSVjHqYjEkAI0kx+L/L7QyXgmMq4f/lEVBdn1RnJE4/M+6w==" saltValue="VUQSdFg7Qarm4MUIwPRg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M8fW/oXWpOTBKOAw0W1O/9ruWZB0m9gwAv62N8zJ+Z0qr9uNFI8v1oaHN0BS0u7hIvvuVcBjHYMNcbiJn37BlA==" saltValue="Sv0zLgUVHpWmBXgIO+wP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56.13</v>
      </c>
      <c r="G47" s="12">
        <v>41.71</v>
      </c>
      <c r="H47" s="12">
        <v>26.69</v>
      </c>
      <c r="I47" s="12">
        <v>14.65</v>
      </c>
      <c r="J47" s="13">
        <v>18.71</v>
      </c>
    </row>
    <row r="48" spans="2:10" ht="57.75" customHeight="1" x14ac:dyDescent="0.15">
      <c r="B48" s="14"/>
      <c r="C48" s="1202" t="s">
        <v>4</v>
      </c>
      <c r="D48" s="1202"/>
      <c r="E48" s="1203"/>
      <c r="F48" s="15">
        <v>7.9</v>
      </c>
      <c r="G48" s="16">
        <v>7.3</v>
      </c>
      <c r="H48" s="16">
        <v>8.56</v>
      </c>
      <c r="I48" s="16">
        <v>10.57</v>
      </c>
      <c r="J48" s="17">
        <v>7</v>
      </c>
    </row>
    <row r="49" spans="2:10" ht="57.75" customHeight="1" thickBot="1" x14ac:dyDescent="0.2">
      <c r="B49" s="18"/>
      <c r="C49" s="1204" t="s">
        <v>5</v>
      </c>
      <c r="D49" s="1204"/>
      <c r="E49" s="1205"/>
      <c r="F49" s="19" t="s">
        <v>557</v>
      </c>
      <c r="G49" s="20">
        <v>1.73</v>
      </c>
      <c r="H49" s="20" t="s">
        <v>558</v>
      </c>
      <c r="I49" s="20" t="s">
        <v>559</v>
      </c>
      <c r="J49" s="21">
        <v>2.16</v>
      </c>
    </row>
    <row r="50" spans="2:10" ht="13.5" customHeight="1" x14ac:dyDescent="0.15"/>
  </sheetData>
  <sheetProtection algorithmName="SHA-512" hashValue="vyWnLmnTnxXZ2NKJ1A8/BUivOPnKxZ45ixFRxy4rVj43fwCO1WPG0mMAPCBlJ3c76Ad6cN58dnkBAnW62GA18A==" saltValue="d0CSL3SmrzCdQoMVq2z3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2022-03-11T07:19:27Z</cp:lastPrinted>
  <dcterms:created xsi:type="dcterms:W3CDTF">2022-02-02T06:24:14Z</dcterms:created>
  <dcterms:modified xsi:type="dcterms:W3CDTF">2022-09-22T00:12:05Z</dcterms:modified>
  <cp:category/>
</cp:coreProperties>
</file>