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Y:\総務課\財政管理担当\決算統計\R2\情報公開\１０月公表分\提出\"/>
    </mc:Choice>
  </mc:AlternateContent>
  <xr:revisionPtr revIDLastSave="0" documentId="13_ncr:1_{25D7E85F-78A7-4393-B668-80D15BDC8A72}"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BE35" i="10"/>
  <c r="C35" i="10"/>
  <c r="CO34" i="10"/>
  <c r="BW34" i="10"/>
  <c r="BE34" i="10"/>
  <c r="U34" i="10"/>
  <c r="U35" i="10" s="1"/>
  <c r="U36" i="10" s="1"/>
  <c r="C34" i="10"/>
  <c r="AM34" i="10" s="1"/>
  <c r="AM35" i="10" s="1"/>
  <c r="AM36"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<sst xmlns="http://schemas.openxmlformats.org/spreadsheetml/2006/main" count="1080" uniqueCount="592">
  <si>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</si>
  <si>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</si>
  <si>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</si>
  <si>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</si>
  <si>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</si>
  <si>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</si>
  <si>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</si>
  <si>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</si>
  <si>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</si>
  <si>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</si>
  <si>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</si>
  <si>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</si>
  <si>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</si>
  <si>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</si>
  <si>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</si>
  <si>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</si>
  <si>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</si>
  <si>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</si>
  <si>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</si>
  <si>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</si>
  <si>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</si>
  <si>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</si>
  <si>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</si>
  <si>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</si>
  <si>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</si>
  <si>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</si>
  <si>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</si>
  <si>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</si>
  <si>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</si>
  <si>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</si>
  <si>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</si>
  <si>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</si>
  <si>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</si>
  <si>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</si>
  <si>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</si>
  <si>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</si>
  <si>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</si>
  <si>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</si>
  <si>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</si>
  <si>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</si>
  <si>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</si>
  <si>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</si>
  <si>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</si>
  <si>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</si>
  <si>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</si>
  <si>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</si>
  <si>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</si>
  <si>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</si>
  <si>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</si>
  <si>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</si>
  <si>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</si>
  <si>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</si>
  <si>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</si>
  <si>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</si>
  <si>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</si>
  <si>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</si>
  <si>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</si>
  <si>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</si>
  <si>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</si>
  <si>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</si>
  <si>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</si>
  <si>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</si>
  <si>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</si>
  <si>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</si>
  <si>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</si>
  <si>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</si>
  <si>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</si>
  <si>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</si>
  <si>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</si>
  <si>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</si>
  <si>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</si>
  <si>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</si>
  <si>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</si>
  <si>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</si>
  <si>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</si>
  <si>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</si>
  <si>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</si>
  <si>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</si>
  <si>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</si>
  <si>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</si>
  <si>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</si>
  <si>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</si>
  <si>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</si>
  <si>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</si>
  <si>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</si>
  <si>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</si>
  <si>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</si>
  <si>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</si>
  <si>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</si>
  <si>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</si>
  <si>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</si>
  <si>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</si>
  <si>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</si>
  <si>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</si>
  <si>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</si>
  <si>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</si>
  <si>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</si>
  <si>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</si>
  <si>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</si>
  <si>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</si>
  <si>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</si>
  <si>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</si>
  <si>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</si>
  <si>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</si>
  <si>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</si>
  <si>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</si>
  <si>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</si>
  <si>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</si>
  <si>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</si>
  <si>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</si>
  <si>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</si>
  <si>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</si>
  <si>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</si>
  <si>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</si>
  <si>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</si>
  <si>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</si>
  <si>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</si>
  <si>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</si>
  <si>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</si>
  <si>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</si>
  <si>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</si>
  <si>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</si>
  <si>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</si>
  <si>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</si>
  <si>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</si>
  <si>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</si>
  <si>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</si>
  <si>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</si>
  <si>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</si>
  <si>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</si>
  <si>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</si>
  <si>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</si>
  <si>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</si>
  <si>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</si>
  <si>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</si>
  <si>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</si>
  <si>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</si>
  <si>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</si>
  <si>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</si>
  <si>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</si>
  <si>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</si>
  <si>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</si>
  <si>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</si>
  <si>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</si>
  <si>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</si>
  <si>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</si>
  <si>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</si>
  <si>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</si>
  <si>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</si>
  <si>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</si>
  <si>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</si>
  <si>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</si>
  <si>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</si>
  <si>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</si>
  <si>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</si>
  <si>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</si>
  <si>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</si>
  <si>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</si>
  <si>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</si>
  <si>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</si>
  <si>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</si>
  <si>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</si>
  <si>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</si>
  <si>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</si>
  <si>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</si>
  <si>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</si>
  <si>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</si>
  <si>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</si>
  <si>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</si>
  <si>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</si>
  <si>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</si>
  <si>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</si>
  <si>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</si>
  <si>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</si>
  <si>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</si>
  <si>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</si>
  <si>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</si>
  <si>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</si>
  <si>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</si>
  <si>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</si>
  <si>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</si>
  <si>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</si>
  <si>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</si>
  <si>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</si>
  <si>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</si>
  <si>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</si>
  <si>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</si>
  <si>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</si>
  <si>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</si>
  <si>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</si>
  <si>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</si>
  <si>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</si>
  <si>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</si>
  <si>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</si>
  <si>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</si>
  <si>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</si>
  <si>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</si>
  <si>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</si>
  <si>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</si>
  <si>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</si>
  <si>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</si>
  <si>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</si>
  <si>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</si>
  <si>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</si>
  <si>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</si>
  <si>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</si>
  <si>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</si>
  <si>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</si>
  <si>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</si>
  <si>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</si>
  <si>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</si>
  <si>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</si>
  <si>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</si>
  <si>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島根県飯南町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</si>
  <si>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</si>
  <si>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</si>
  <si>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</si>
  <si>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</si>
  <si>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</si>
  <si>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</si>
  <si>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</si>
  <si>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</si>
  <si>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</si>
  <si>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</si>
  <si>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</si>
  <si>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</si>
  <si>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</si>
  <si>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</si>
  <si>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</si>
  <si>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</si>
  <si>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</si>
  <si>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</si>
  <si>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</si>
  <si>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</si>
  <si>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</si>
  <si>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</si>
  <si>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</si>
  <si>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</si>
  <si>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</si>
  <si>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</si>
  <si>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</si>
  <si>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</si>
  <si>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</si>
  <si>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</si>
  <si>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</si>
  <si>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</si>
  <si>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</si>
  <si>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</si>
  <si>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</si>
  <si>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</si>
  <si>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</si>
  <si>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</si>
  <si>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</si>
  <si>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</si>
  <si>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</si>
  <si>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</si>
  <si>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</si>
  <si>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</si>
  <si>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</si>
  <si>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</si>
  <si>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</si>
  <si>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</si>
  <si>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</si>
  <si>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</si>
  <si>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</si>
  <si>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</si>
  <si>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</si>
  <si>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</si>
  <si>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</si>
  <si>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</si>
  <si>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</si>
  <si>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</si>
  <si>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</si>
  <si>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</si>
  <si>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</si>
  <si>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</si>
  <si>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</si>
  <si>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</si>
  <si>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</si>
  <si>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</si>
  <si>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</si>
  <si>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</si>
  <si>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</si>
  <si>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</si>
  <si>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</si>
  <si>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</si>
  <si>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</si>
  <si>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</si>
  <si>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</si>
  <si>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</si>
  <si>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</si>
  <si>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</si>
  <si>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</si>
  <si>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</si>
  <si>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</si>
  <si>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</si>
  <si>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</si>
  <si>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</si>
  <si>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</si>
  <si>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</si>
  <si>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</si>
  <si>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</si>
  <si>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</si>
  <si>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</si>
  <si>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</si>
  <si>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</si>
  <si>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</si>
  <si>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</si>
  <si>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</si>
  <si>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</si>
  <si>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</si>
  <si>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</si>
  <si>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</si>
  <si>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</si>
  <si>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</si>
  <si>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</si>
  <si>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</si>
  <si>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</si>
  <si>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</si>
  <si>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</si>
  <si>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</si>
  <si>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</si>
  <si>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</si>
  <si>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</si>
  <si>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</si>
  <si>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</si>
  <si>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</si>
  <si>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</si>
  <si>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</si>
  <si>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</si>
  <si>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</si>
  <si>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</si>
  <si>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</si>
  <si>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</si>
  <si>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</si>
  <si>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</si>
  <si>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</si>
  <si>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</si>
  <si>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</si>
  <si>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</si>
  <si>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</si>
  <si>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</si>
  <si>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</si>
  <si>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</si>
  <si>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</si>
  <si>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</si>
  <si>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</si>
  <si>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</si>
  <si>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</si>
  <si>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</si>
  <si>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</si>
  <si>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</si>
  <si>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</si>
  <si>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</si>
  <si>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</si>
  <si>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</si>
  <si>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</si>
  <si>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</si>
  <si>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</si>
  <si>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</si>
  <si>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</si>
  <si>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</si>
  <si>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</si>
  <si>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</si>
  <si>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</si>
  <si>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</si>
  <si>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島根県飯南町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</si>
  <si>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</si>
  <si>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</si>
  <si>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</si>
  <si>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</si>
  <si>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</si>
  <si>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</si>
  <si>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</si>
  <si>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</si>
  <si>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</si>
  <si>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</si>
  <si>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</si>
  <si>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</si>
  <si>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</si>
  <si>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</si>
  <si>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</si>
  <si>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</si>
  <si>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</si>
  <si>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</si>
  <si>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</si>
  <si>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</si>
  <si>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</si>
  <si>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</si>
  <si>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</si>
  <si>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</si>
  <si>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</si>
  <si>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</si>
  <si>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</si>
  <si>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</si>
  <si>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</si>
  <si>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</si>
  <si>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</si>
  <si>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</si>
  <si>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</si>
  <si>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</si>
  <si>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</si>
  <si>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介護保険サービス事業特別会計</t>
    <phoneticPr fontId="5"/>
  </si>
  <si>
    <t>飯南病院事業会計</t>
    <phoneticPr fontId="5"/>
  </si>
  <si>
    <t>法適用企業</t>
    <phoneticPr fontId="5"/>
  </si>
  <si>
    <t>簡易水道事業会計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</si>
  <si>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</si>
  <si>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</si>
  <si>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</si>
  <si>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</si>
  <si>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</si>
  <si>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</si>
  <si>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</si>
  <si>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</si>
  <si>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</si>
  <si>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</si>
  <si>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</si>
  <si>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</si>
  <si>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</si>
  <si>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</si>
  <si>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</si>
  <si>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</si>
  <si>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</si>
  <si>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</si>
  <si>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</si>
  <si>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</si>
  <si>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</si>
  <si>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</si>
  <si>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</si>
  <si>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</si>
  <si>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</si>
  <si>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</si>
  <si>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</si>
  <si>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</si>
  <si>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</si>
  <si>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</si>
  <si>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</si>
  <si>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</si>
  <si>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</si>
  <si>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</si>
  <si>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</si>
  <si>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</si>
  <si>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</si>
  <si>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</si>
  <si>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</si>
  <si>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</si>
  <si>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</si>
  <si>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</si>
  <si>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</si>
  <si>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</si>
  <si>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</si>
  <si>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</si>
  <si>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</si>
  <si>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</si>
  <si>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</si>
  <si>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</si>
  <si>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</si>
  <si>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</si>
  <si>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</si>
  <si>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</si>
  <si>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</si>
  <si>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</si>
  <si>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</si>
  <si>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</si>
  <si>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</si>
  <si>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</si>
  <si>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</si>
  <si>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飯南病院事業会計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</si>
  <si>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</si>
  <si>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</si>
  <si>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</si>
  <si>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</si>
  <si>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</si>
  <si>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</si>
  <si>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</si>
  <si>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</si>
  <si>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</si>
  <si>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</si>
  <si>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</si>
  <si>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</si>
  <si>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</si>
  <si>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</si>
  <si>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</si>
  <si>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</si>
  <si>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</si>
  <si>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</si>
  <si>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</si>
  <si>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</si>
  <si>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</si>
  <si>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</si>
  <si>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</si>
  <si>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</si>
  <si>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</si>
  <si>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</si>
  <si>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</si>
  <si>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</si>
  <si>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</si>
  <si>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</si>
  <si>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</si>
  <si>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</si>
  <si>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</si>
  <si>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</si>
  <si>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</si>
  <si>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</si>
  <si>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</si>
  <si>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</si>
  <si>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</si>
  <si>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</si>
  <si>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</si>
  <si>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</si>
  <si>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</si>
  <si>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</si>
  <si>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</si>
  <si>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</si>
  <si>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</si>
  <si>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</si>
  <si>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</si>
  <si>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</si>
  <si>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</si>
  <si>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</si>
  <si>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</si>
  <si>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</si>
  <si>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</si>
  <si>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</si>
  <si>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</si>
  <si>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</si>
  <si>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</si>
  <si>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</si>
  <si>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</si>
  <si>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</si>
  <si>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</si>
  <si>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</si>
  <si>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</si>
  <si>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</si>
  <si>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</si>
  <si>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</si>
  <si>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</si>
  <si>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</si>
  <si>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</si>
  <si>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</si>
  <si>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</si>
  <si>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</si>
  <si>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</si>
  <si>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</si>
  <si>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</si>
  <si>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</si>
  <si>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</si>
  <si>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</si>
  <si>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</si>
  <si>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</si>
  <si>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</si>
  <si>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</si>
  <si>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飯南病院事業会計</t>
  </si>
  <si>
    <t>一般会計</t>
  </si>
  <si>
    <t>下水道事業会計</t>
  </si>
  <si>
    <t>簡易水道事業会計</t>
  </si>
  <si>
    <t>介護保険サービス事業特別会計</t>
  </si>
  <si>
    <t>国民健康保険事業特別会計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</si>
  <si>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</si>
  <si>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</si>
  <si>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</si>
  <si>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</si>
  <si>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</si>
  <si>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</si>
  <si>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</si>
  <si>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</si>
  <si>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</si>
  <si>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</si>
  <si>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雲南市・飯南町事務組合</t>
    <rPh sb="0" eb="3">
      <t>ウンナンシ</t>
    </rPh>
    <rPh sb="4" eb="7">
      <t>イイナンチョウ</t>
    </rPh>
    <rPh sb="7" eb="9">
      <t>ジム</t>
    </rPh>
    <rPh sb="9" eb="11">
      <t>クミアイ</t>
    </rPh>
    <phoneticPr fontId="2"/>
  </si>
  <si>
    <t>島根県市町村総合事務組合</t>
    <rPh sb="0" eb="3">
      <t>シマネケン</t>
    </rPh>
    <rPh sb="3" eb="6">
      <t>シチョウソン</t>
    </rPh>
    <rPh sb="6" eb="8">
      <t>ソウゴウ</t>
    </rPh>
    <rPh sb="8" eb="10">
      <t>ジム</t>
    </rPh>
    <rPh sb="10" eb="12">
      <t>クミアイ</t>
    </rPh>
    <phoneticPr fontId="2"/>
  </si>
  <si>
    <t>雲南広域連合（普）</t>
    <phoneticPr fontId="2"/>
  </si>
  <si>
    <t>雲南広域連合（介護）</t>
    <phoneticPr fontId="2"/>
  </si>
  <si>
    <t>雲南広域連合（公共下水）</t>
    <phoneticPr fontId="2"/>
  </si>
  <si>
    <t>島根県後期高齢者医療広域連合（普）</t>
    <phoneticPr fontId="2"/>
  </si>
  <si>
    <t>島根県後期高齢者医療広域連合（後期高齢）</t>
    <phoneticPr fontId="2"/>
  </si>
  <si>
    <t>まちづくり基金</t>
    <rPh sb="5" eb="7">
      <t>キキン</t>
    </rPh>
    <phoneticPr fontId="5"/>
  </si>
  <si>
    <t>ふるさと応援基金</t>
    <rPh sb="4" eb="6">
      <t>オウエン</t>
    </rPh>
    <rPh sb="6" eb="8">
      <t>キキン</t>
    </rPh>
    <phoneticPr fontId="5"/>
  </si>
  <si>
    <t>福祉基金</t>
    <rPh sb="0" eb="2">
      <t>フクシ</t>
    </rPh>
    <rPh sb="2" eb="4">
      <t>キキン</t>
    </rPh>
    <phoneticPr fontId="5"/>
  </si>
  <si>
    <t>自然環境保全対策基金</t>
    <rPh sb="0" eb="2">
      <t>シゼン</t>
    </rPh>
    <rPh sb="2" eb="4">
      <t>カンキョウ</t>
    </rPh>
    <rPh sb="4" eb="6">
      <t>ホゼン</t>
    </rPh>
    <rPh sb="6" eb="8">
      <t>タイサク</t>
    </rPh>
    <rPh sb="8" eb="10">
      <t>キキン</t>
    </rPh>
    <phoneticPr fontId="5"/>
  </si>
  <si>
    <t>ふるさとの森管理基金</t>
    <rPh sb="5" eb="6">
      <t>モリ</t>
    </rPh>
    <rPh sb="6" eb="8">
      <t>カンリ</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</si>
  <si>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</si>
  <si>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</si>
  <si>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</si>
  <si>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</si>
  <si>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</si>
  <si>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</si>
  <si>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</si>
  <si>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</si>
  <si>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</si>
  <si>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</si>
  <si>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類似団体平均と比較すると、、将来負担比率は類似団体平均より高く、有形固定資産減価償却率は類似団体平均より低い状況です。
　令和2年度は、来島拠点複合施設の整備のほか頓原球場夜間照明更新、新衣掛団地建築など、大規模な建設事業の実施のために発行した町債が元利償還額（返済額）を大きく上回り、町債残高が昨年度から約3.5憶円増加したことなどから、将来負担比率が上昇（悪化）しました。
　基本的には、今後、本指標はグラフ左下に向かって推移していくものと考えますが、公共施設の計画的な更新や統廃合、複合化、多機能化を進めることにより、有形固定資産減価償却率の上昇をできる限り抑えながら、新規に発行する町債の抑制や繰上償還による町債残高の削減などにより将来負担の削減に努めていきます。</t>
    <rPh sb="69" eb="71">
      <t>キジマ</t>
    </rPh>
    <rPh sb="71" eb="73">
      <t>キョテン</t>
    </rPh>
    <rPh sb="73" eb="75">
      <t>フクゴウ</t>
    </rPh>
    <rPh sb="75" eb="77">
      <t>シセツ</t>
    </rPh>
    <rPh sb="78" eb="80">
      <t>セイビ</t>
    </rPh>
    <rPh sb="83" eb="85">
      <t>トンバラ</t>
    </rPh>
    <rPh sb="85" eb="87">
      <t>キュウジョウ</t>
    </rPh>
    <rPh sb="87" eb="89">
      <t>ヤカン</t>
    </rPh>
    <rPh sb="89" eb="91">
      <t>ショウメイ</t>
    </rPh>
    <rPh sb="91" eb="93">
      <t>コウシン</t>
    </rPh>
    <rPh sb="94" eb="95">
      <t>シン</t>
    </rPh>
    <rPh sb="95" eb="96">
      <t>キヌ</t>
    </rPh>
    <rPh sb="96" eb="97">
      <t>カケ</t>
    </rPh>
    <rPh sb="97" eb="99">
      <t>ダンチ</t>
    </rPh>
    <rPh sb="99" eb="101">
      <t>ケンチク</t>
    </rPh>
    <rPh sb="207" eb="208">
      <t>ヒダリ</t>
    </rPh>
    <phoneticPr fontId="5"/>
  </si>
  <si>
    <t>　将来負担比率は50％～60％で推移しています。実質公債費比率は平成30年度決算から上昇（悪化）に転じていましたが、令和2年度は公営企業会計に対する地方債償還分の繰り出し（準元利償還金）の減少や普通交付税の増加などもあり比率は低下（改善）しました。
　令和2年度は来島拠点複合施設や頓原球場夜間照明の整備などを実施したほか、令和3年度は、民間企業からの住宅購入（公営住宅として活用）や水稲育苗ハウスの大規模改修、いいしクリーンセンターの大規模改修など、事業実施に多額の町債発行が必要なため、町債残高はさらに増加する見込みです。
　今後も計画的な事業実施による町債の発行抑制や平準化、繰上償還により町債残高を削減することで、両指標の改善に努めていきます。</t>
    <rPh sb="58" eb="60">
      <t>レイワ</t>
    </rPh>
    <rPh sb="61" eb="63">
      <t>ネンド</t>
    </rPh>
    <rPh sb="64" eb="66">
      <t>コウエイ</t>
    </rPh>
    <rPh sb="66" eb="68">
      <t>キギョウ</t>
    </rPh>
    <rPh sb="68" eb="70">
      <t>カイケイ</t>
    </rPh>
    <rPh sb="71" eb="72">
      <t>タイ</t>
    </rPh>
    <rPh sb="74" eb="77">
      <t>チホウサイ</t>
    </rPh>
    <rPh sb="77" eb="79">
      <t>ショウカン</t>
    </rPh>
    <rPh sb="79" eb="80">
      <t>ブン</t>
    </rPh>
    <rPh sb="86" eb="87">
      <t>ジュン</t>
    </rPh>
    <rPh sb="87" eb="89">
      <t>ガンリ</t>
    </rPh>
    <rPh sb="89" eb="92">
      <t>ショウカンキン</t>
    </rPh>
    <rPh sb="94" eb="96">
      <t>ゲンショウ</t>
    </rPh>
    <rPh sb="97" eb="99">
      <t>フツウ</t>
    </rPh>
    <rPh sb="99" eb="102">
      <t>コウフゼイ</t>
    </rPh>
    <rPh sb="103" eb="105">
      <t>ゾウカ</t>
    </rPh>
    <rPh sb="110" eb="112">
      <t>ヒリツ</t>
    </rPh>
    <rPh sb="113" eb="115">
      <t>テイカ</t>
    </rPh>
    <rPh sb="116" eb="118">
      <t>カイゼン</t>
    </rPh>
    <rPh sb="141" eb="143">
      <t>トンバラ</t>
    </rPh>
    <rPh sb="143" eb="145">
      <t>キュウジョウ</t>
    </rPh>
    <rPh sb="145" eb="147">
      <t>ヤカン</t>
    </rPh>
    <rPh sb="147" eb="149">
      <t>ショウメイ</t>
    </rPh>
    <rPh sb="150" eb="152">
      <t>セイビ</t>
    </rPh>
    <rPh sb="155" eb="157">
      <t>ジッシ</t>
    </rPh>
    <rPh sb="162" eb="164">
      <t>レイワ</t>
    </rPh>
    <rPh sb="165" eb="167">
      <t>ネンド</t>
    </rPh>
    <rPh sb="169" eb="171">
      <t>ミンカン</t>
    </rPh>
    <rPh sb="171" eb="173">
      <t>キギョウ</t>
    </rPh>
    <rPh sb="176" eb="178">
      <t>ジュウタク</t>
    </rPh>
    <rPh sb="178" eb="180">
      <t>コウニュウ</t>
    </rPh>
    <rPh sb="181" eb="183">
      <t>コウエイ</t>
    </rPh>
    <rPh sb="183" eb="185">
      <t>ジュウタク</t>
    </rPh>
    <rPh sb="188" eb="190">
      <t>カツヨウ</t>
    </rPh>
    <rPh sb="192" eb="194">
      <t>スイトウ</t>
    </rPh>
    <rPh sb="194" eb="196">
      <t>イクビョウ</t>
    </rPh>
    <rPh sb="200" eb="203">
      <t>ダイキボ</t>
    </rPh>
    <rPh sb="203" eb="205">
      <t>カイシュウ</t>
    </rPh>
    <rPh sb="218" eb="221">
      <t>ダイキボ</t>
    </rPh>
    <rPh sb="221" eb="223">
      <t>カイシュウ</t>
    </rPh>
    <rPh sb="226" eb="228">
      <t>ジギョウ</t>
    </rPh>
    <rPh sb="228" eb="230">
      <t>ジッシ</t>
    </rPh>
    <rPh sb="231" eb="233">
      <t>タガク</t>
    </rPh>
    <rPh sb="234" eb="236">
      <t>チョウサイ</t>
    </rPh>
    <rPh sb="236" eb="238">
      <t>ハッコウ</t>
    </rPh>
    <rPh sb="239" eb="24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</si>
</sst>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6FA4194-F700-4624-B4AD-84F171C77A8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c:ext xmlns:c16="http://schemas.microsoft.com/office/drawing/2014/chart" uri="{C3380CC4-5D6E-409C-BE32-E72D297353CC}">
              <c16:uniqueId val="{00000000-BEA2-4D8D-BD4F-C4B82EA89E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408030</c:v>
                </c:pt>
                <c:pt idx="1">
                  <c:v>313769</c:v>
                </c:pt>
                <c:pt idx="2">
                  <c:v>377236</c:v>
                </c:pt>
                <c:pt idx="3">
                  <c:v>477727</c:v>
                </c:pt>
                <c:pt idx="4">
                  <c:v>436005</c:v>
                </c:pt>
              </c:numCache>
            </c:numRef>
          </c:val>
          <c:smooth val="0"/>
          <c:extLst>
            <c:ext xmlns:c16="http://schemas.microsoft.com/office/drawing/2014/chart" uri="{C3380CC4-5D6E-409C-BE32-E72D297353CC}">
              <c16:uniqueId val="{00000001-BEA2-4D8D-BD4F-C4B82EA89E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1.94</c:v>
                </c:pt>
                <c:pt idx="1">
                  <c:v>2.4300000000000002</c:v>
                </c:pt>
                <c:pt idx="2">
                  <c:v>2.12</c:v>
                </c:pt>
                <c:pt idx="3">
                  <c:v>1.81</c:v>
                </c:pt>
                <c:pt idx="4">
                  <c:v>2.59</c:v>
                </c:pt>
              </c:numCache>
            </c:numRef>
          </c:val>
          <c:extLst>
            <c:ext xmlns:c16="http://schemas.microsoft.com/office/drawing/2014/chart" uri="{C3380CC4-5D6E-409C-BE32-E72D297353CC}">
              <c16:uniqueId val="{00000000-5568-4905-91C6-43D5DE2B9E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14.89</c:v>
                </c:pt>
                <c:pt idx="1">
                  <c:v>15.18</c:v>
                </c:pt>
                <c:pt idx="2">
                  <c:v>15.14</c:v>
                </c:pt>
                <c:pt idx="3">
                  <c:v>15.07</c:v>
                </c:pt>
                <c:pt idx="4">
                  <c:v>14.56</c:v>
                </c:pt>
              </c:numCache>
            </c:numRef>
          </c:val>
          <c:extLst>
            <c:ext xmlns:c16="http://schemas.microsoft.com/office/drawing/2014/chart" uri="{C3380CC4-5D6E-409C-BE32-E72D297353CC}">
              <c16:uniqueId val="{00000001-5568-4905-91C6-43D5DE2B9E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4.17</c:v>
                </c:pt>
                <c:pt idx="1">
                  <c:v>2.85</c:v>
                </c:pt>
                <c:pt idx="2">
                  <c:v>3.31</c:v>
                </c:pt>
                <c:pt idx="3">
                  <c:v>3.78</c:v>
                </c:pt>
                <c:pt idx="4">
                  <c:v>4.95</c:v>
                </c:pt>
              </c:numCache>
            </c:numRef>
          </c:val>
          <c:smooth val="0"/>
          <c:extLst>
            <c:ext xmlns:c16="http://schemas.microsoft.com/office/drawing/2014/chart" uri="{C3380CC4-5D6E-409C-BE32-E72D297353CC}">
              <c16:uniqueId val="{00000002-5568-4905-91C6-43D5DE2B9E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0.25</c:v>
                </c:pt>
                <c:pt idx="2">
                  <c:v>#N/A</c:v>
                </c:pt>
                <c:pt idx="3">
                  <c:v>0.08</c:v>
                </c:pt>
                <c:pt idx="4">
                  <c:v>#N/A</c:v>
                </c:pt>
                <c:pt idx="5">
                  <c:v>2.48</c:v>
                </c:pt>
                <c:pt idx="6">
                  <c:v>0</c:v>
                </c:pt>
                <c:pt idx="7">
                  <c:v>0</c:v>
                </c:pt>
                <c:pt idx="8">
                  <c:v>0</c:v>
                </c:pt>
                <c:pt idx="9">
                  <c:v>0</c:v>
                </c:pt>
              </c:numCache>
            </c:numRef>
          </c:val>
          <c:extLst>
            <c:ext xmlns:c16="http://schemas.microsoft.com/office/drawing/2014/chart" uri="{C3380CC4-5D6E-409C-BE32-E72D297353CC}">
              <c16:uniqueId val="{00000000-9052-4812-B87F-FB42326D04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52-4812-B87F-FB42326D04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52-4812-B87F-FB42326D044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0.03</c:v>
                </c:pt>
                <c:pt idx="4">
                  <c:v>#N/A</c:v>
                </c:pt>
                <c:pt idx="5">
                  <c:v>0</c:v>
                </c:pt>
                <c:pt idx="6">
                  <c:v>#N/A</c:v>
                </c:pt>
                <c:pt idx="7">
                  <c:v>0.01</c:v>
                </c:pt>
                <c:pt idx="8">
                  <c:v>#N/A</c:v>
                </c:pt>
                <c:pt idx="9">
                  <c:v>0.01</c:v>
                </c:pt>
              </c:numCache>
            </c:numRef>
          </c:val>
          <c:extLst>
            <c:ext xmlns:c16="http://schemas.microsoft.com/office/drawing/2014/chart" uri="{C3380CC4-5D6E-409C-BE32-E72D297353CC}">
              <c16:uniqueId val="{00000003-9052-4812-B87F-FB42326D044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0.63</c:v>
                </c:pt>
                <c:pt idx="4">
                  <c:v>#N/A</c:v>
                </c:pt>
                <c:pt idx="5">
                  <c:v>7.0000000000000007E-2</c:v>
                </c:pt>
                <c:pt idx="6">
                  <c:v>#N/A</c:v>
                </c:pt>
                <c:pt idx="7">
                  <c:v>0.11</c:v>
                </c:pt>
                <c:pt idx="8">
                  <c:v>#N/A</c:v>
                </c:pt>
                <c:pt idx="9">
                  <c:v>0.14000000000000001</c:v>
                </c:pt>
              </c:numCache>
            </c:numRef>
          </c:val>
          <c:extLst>
            <c:ext xmlns:c16="http://schemas.microsoft.com/office/drawing/2014/chart" uri="{C3380CC4-5D6E-409C-BE32-E72D297353CC}">
              <c16:uniqueId val="{00000004-9052-4812-B87F-FB42326D0443}"/>
            </c:ext>
          </c:extLst>
        </c:ser>
        <c:ser>
          <c:idx val="5"/>
          <c:order val="5"/>
          <c:tx>
            <c:strRef>
              <c:f>データシート!$A$32</c:f>
              <c:strCache>
                <c:ptCount val="1"/>
                <c:pt idx="0">
                  <c:v>介護保険サービス事業特別会計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0.09</c:v>
                </c:pt>
                <c:pt idx="4">
                  <c:v>#N/A</c:v>
                </c:pt>
                <c:pt idx="5">
                  <c:v>0.08</c:v>
                </c:pt>
                <c:pt idx="6">
                  <c:v>#N/A</c:v>
                </c:pt>
                <c:pt idx="7">
                  <c:v>7.0000000000000007E-2</c:v>
                </c:pt>
                <c:pt idx="8">
                  <c:v>#N/A</c:v>
                </c:pt>
                <c:pt idx="9">
                  <c:v>0.14000000000000001</c:v>
                </c:pt>
              </c:numCache>
            </c:numRef>
          </c:val>
          <c:extLst>
            <c:ext xmlns:c16="http://schemas.microsoft.com/office/drawing/2014/chart" uri="{C3380CC4-5D6E-409C-BE32-E72D297353CC}">
              <c16:uniqueId val="{00000005-9052-4812-B87F-FB42326D0443}"/>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0.48</c:v>
                </c:pt>
                <c:pt idx="8">
                  <c:v>#N/A</c:v>
                </c:pt>
                <c:pt idx="9">
                  <c:v>0.63</c:v>
                </c:pt>
              </c:numCache>
            </c:numRef>
          </c:val>
          <c:extLst>
            <c:ext xmlns:c16="http://schemas.microsoft.com/office/drawing/2014/chart" uri="{C3380CC4-5D6E-409C-BE32-E72D297353CC}">
              <c16:uniqueId val="{00000006-9052-4812-B87F-FB42326D044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0.83</c:v>
                </c:pt>
                <c:pt idx="8">
                  <c:v>#N/A</c:v>
                </c:pt>
                <c:pt idx="9">
                  <c:v>1.39</c:v>
                </c:pt>
              </c:numCache>
            </c:numRef>
          </c:val>
          <c:extLst>
            <c:ext xmlns:c16="http://schemas.microsoft.com/office/drawing/2014/chart" uri="{C3380CC4-5D6E-409C-BE32-E72D297353CC}">
              <c16:uniqueId val="{00000007-9052-4812-B87F-FB42326D04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1.93</c:v>
                </c:pt>
                <c:pt idx="2">
                  <c:v>#N/A</c:v>
                </c:pt>
                <c:pt idx="3">
                  <c:v>2.4300000000000002</c:v>
                </c:pt>
                <c:pt idx="4">
                  <c:v>#N/A</c:v>
                </c:pt>
                <c:pt idx="5">
                  <c:v>2.11</c:v>
                </c:pt>
                <c:pt idx="6">
                  <c:v>#N/A</c:v>
                </c:pt>
                <c:pt idx="7">
                  <c:v>1.81</c:v>
                </c:pt>
                <c:pt idx="8">
                  <c:v>#N/A</c:v>
                </c:pt>
                <c:pt idx="9">
                  <c:v>2.58</c:v>
                </c:pt>
              </c:numCache>
            </c:numRef>
          </c:val>
          <c:extLst>
            <c:ext xmlns:c16="http://schemas.microsoft.com/office/drawing/2014/chart" uri="{C3380CC4-5D6E-409C-BE32-E72D297353CC}">
              <c16:uniqueId val="{00000008-9052-4812-B87F-FB42326D0443}"/>
            </c:ext>
          </c:extLst>
        </c:ser>
        <c:ser>
          <c:idx val="9"/>
          <c:order val="9"/>
          <c:tx>
            <c:strRef>
              <c:f>データシート!$A$36</c:f>
              <c:strCache>
                <c:ptCount val="1"/>
                <c:pt idx="0">
                  <c:v>飯南病院事業会計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8.64</c:v>
                </c:pt>
                <c:pt idx="2">
                  <c:v>#N/A</c:v>
                </c:pt>
                <c:pt idx="3">
                  <c:v>8.73</c:v>
                </c:pt>
                <c:pt idx="4">
                  <c:v>#N/A</c:v>
                </c:pt>
                <c:pt idx="5">
                  <c:v>9.5500000000000007</c:v>
                </c:pt>
                <c:pt idx="6">
                  <c:v>#N/A</c:v>
                </c:pt>
                <c:pt idx="7">
                  <c:v>9.81</c:v>
                </c:pt>
                <c:pt idx="8">
                  <c:v>#N/A</c:v>
                </c:pt>
                <c:pt idx="9">
                  <c:v>12.13</c:v>
                </c:pt>
              </c:numCache>
            </c:numRef>
          </c:val>
          <c:extLst>
            <c:ext xmlns:c16="http://schemas.microsoft.com/office/drawing/2014/chart" uri="{C3380CC4-5D6E-409C-BE32-E72D297353CC}">
              <c16:uniqueId val="{00000009-9052-4812-B87F-FB42326D04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1188</c:v>
                </c:pt>
                <c:pt idx="5">
                  <c:v>1101</c:v>
                </c:pt>
                <c:pt idx="8">
                  <c:v>1141</c:v>
                </c:pt>
                <c:pt idx="11">
                  <c:v>1087</c:v>
                </c:pt>
                <c:pt idx="14">
                  <c:v>1117</c:v>
                </c:pt>
              </c:numCache>
            </c:numRef>
          </c:val>
          <c:extLst>
            <c:ext xmlns:c16="http://schemas.microsoft.com/office/drawing/2014/chart" uri="{C3380CC4-5D6E-409C-BE32-E72D297353CC}">
              <c16:uniqueId val="{00000000-D1DA-4719-BCA3-92510BA260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DA-4719-BCA3-92510BA260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c:v>
                </c:pt>
                <c:pt idx="3">
                  <c:v>8</c:v>
                </c:pt>
                <c:pt idx="6">
                  <c:v>7</c:v>
                </c:pt>
                <c:pt idx="9">
                  <c:v>3</c:v>
                </c:pt>
                <c:pt idx="12">
                  <c:v>1</c:v>
                </c:pt>
              </c:numCache>
            </c:numRef>
          </c:val>
          <c:extLst>
            <c:ext xmlns:c16="http://schemas.microsoft.com/office/drawing/2014/chart" uri="{C3380CC4-5D6E-409C-BE32-E72D297353CC}">
              <c16:uniqueId val="{00000002-D1DA-4719-BCA3-92510BA260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35</c:v>
                </c:pt>
                <c:pt idx="6">
                  <c:v>18</c:v>
                </c:pt>
                <c:pt idx="9">
                  <c:v>12</c:v>
                </c:pt>
                <c:pt idx="12">
                  <c:v>10</c:v>
                </c:pt>
              </c:numCache>
            </c:numRef>
          </c:val>
          <c:extLst>
            <c:ext xmlns:c16="http://schemas.microsoft.com/office/drawing/2014/chart" uri="{C3380CC4-5D6E-409C-BE32-E72D297353CC}">
              <c16:uniqueId val="{00000003-D1DA-4719-BCA3-92510BA260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308</c:v>
                </c:pt>
                <c:pt idx="3">
                  <c:v>337</c:v>
                </c:pt>
                <c:pt idx="6">
                  <c:v>376</c:v>
                </c:pt>
                <c:pt idx="9">
                  <c:v>351</c:v>
                </c:pt>
                <c:pt idx="12">
                  <c:v>338</c:v>
                </c:pt>
              </c:numCache>
            </c:numRef>
          </c:val>
          <c:extLst>
            <c:ext xmlns:c16="http://schemas.microsoft.com/office/drawing/2014/chart" uri="{C3380CC4-5D6E-409C-BE32-E72D297353CC}">
              <c16:uniqueId val="{00000004-D1DA-4719-BCA3-92510BA260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DA-4719-BCA3-92510BA260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DA-4719-BCA3-92510BA260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1082</c:v>
                </c:pt>
                <c:pt idx="3">
                  <c:v>1059</c:v>
                </c:pt>
                <c:pt idx="6">
                  <c:v>1114</c:v>
                </c:pt>
                <c:pt idx="9">
                  <c:v>1034</c:v>
                </c:pt>
                <c:pt idx="12">
                  <c:v>1038</c:v>
                </c:pt>
              </c:numCache>
            </c:numRef>
          </c:val>
          <c:extLst>
            <c:ext xmlns:c16="http://schemas.microsoft.com/office/drawing/2014/chart" uri="{C3380CC4-5D6E-409C-BE32-E72D297353CC}">
              <c16:uniqueId val="{00000007-D1DA-4719-BCA3-92510BA260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262</c:v>
                </c:pt>
                <c:pt idx="2">
                  <c:v>#N/A</c:v>
                </c:pt>
                <c:pt idx="3">
                  <c:v>#N/A</c:v>
                </c:pt>
                <c:pt idx="4">
                  <c:v>338</c:v>
                </c:pt>
                <c:pt idx="5">
                  <c:v>#N/A</c:v>
                </c:pt>
                <c:pt idx="6">
                  <c:v>#N/A</c:v>
                </c:pt>
                <c:pt idx="7">
                  <c:v>374</c:v>
                </c:pt>
                <c:pt idx="8">
                  <c:v>#N/A</c:v>
                </c:pt>
                <c:pt idx="9">
                  <c:v>#N/A</c:v>
                </c:pt>
                <c:pt idx="10">
                  <c:v>313</c:v>
                </c:pt>
                <c:pt idx="11">
                  <c:v>#N/A</c:v>
                </c:pt>
                <c:pt idx="12">
                  <c:v>#N/A</c:v>
                </c:pt>
                <c:pt idx="13">
                  <c:v>270</c:v>
                </c:pt>
                <c:pt idx="14">
                  <c:v>#N/A</c:v>
                </c:pt>
              </c:numCache>
            </c:numRef>
          </c:val>
          <c:smooth val="0"/>
          <c:extLst>
            <c:ext xmlns:c16="http://schemas.microsoft.com/office/drawing/2014/chart" uri="{C3380CC4-5D6E-409C-BE32-E72D297353CC}">
              <c16:uniqueId val="{00000008-D1DA-4719-BCA3-92510BA260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10564</c:v>
                </c:pt>
                <c:pt idx="5">
                  <c:v>10330</c:v>
                </c:pt>
                <c:pt idx="8">
                  <c:v>10316</c:v>
                </c:pt>
                <c:pt idx="11">
                  <c:v>10624</c:v>
                </c:pt>
                <c:pt idx="14">
                  <c:v>10674</c:v>
                </c:pt>
              </c:numCache>
            </c:numRef>
          </c:val>
          <c:extLst>
            <c:ext xmlns:c16="http://schemas.microsoft.com/office/drawing/2014/chart" uri="{C3380CC4-5D6E-409C-BE32-E72D297353CC}">
              <c16:uniqueId val="{00000000-3977-4CBF-8AA2-09ED055D99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137</c:v>
                </c:pt>
                <c:pt idx="5">
                  <c:v>165</c:v>
                </c:pt>
                <c:pt idx="8">
                  <c:v>232</c:v>
                </c:pt>
                <c:pt idx="11">
                  <c:v>233</c:v>
                </c:pt>
                <c:pt idx="14">
                  <c:v>289</c:v>
                </c:pt>
              </c:numCache>
            </c:numRef>
          </c:val>
          <c:extLst>
            <c:ext xmlns:c16="http://schemas.microsoft.com/office/drawing/2014/chart" uri="{C3380CC4-5D6E-409C-BE32-E72D297353CC}">
              <c16:uniqueId val="{00000001-3977-4CBF-8AA2-09ED055D99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2611</c:v>
                </c:pt>
                <c:pt idx="5">
                  <c:v>2616</c:v>
                </c:pt>
                <c:pt idx="8">
                  <c:v>2510</c:v>
                </c:pt>
                <c:pt idx="11">
                  <c:v>2462</c:v>
                </c:pt>
                <c:pt idx="14">
                  <c:v>2295</c:v>
                </c:pt>
              </c:numCache>
            </c:numRef>
          </c:val>
          <c:extLst>
            <c:ext xmlns:c16="http://schemas.microsoft.com/office/drawing/2014/chart" uri="{C3380CC4-5D6E-409C-BE32-E72D297353CC}">
              <c16:uniqueId val="{00000002-3977-4CBF-8AA2-09ED055D99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77-4CBF-8AA2-09ED055D99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77-4CBF-8AA2-09ED055D99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77-4CBF-8AA2-09ED055D99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620</c:v>
                </c:pt>
                <c:pt idx="3">
                  <c:v>653</c:v>
                </c:pt>
                <c:pt idx="6">
                  <c:v>638</c:v>
                </c:pt>
                <c:pt idx="9">
                  <c:v>632</c:v>
                </c:pt>
                <c:pt idx="12">
                  <c:v>646</c:v>
                </c:pt>
              </c:numCache>
            </c:numRef>
          </c:val>
          <c:extLst>
            <c:ext xmlns:c16="http://schemas.microsoft.com/office/drawing/2014/chart" uri="{C3380CC4-5D6E-409C-BE32-E72D297353CC}">
              <c16:uniqueId val="{00000006-3977-4CBF-8AA2-09ED055D99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148</c:v>
                </c:pt>
                <c:pt idx="3">
                  <c:v>114</c:v>
                </c:pt>
                <c:pt idx="6">
                  <c:v>99</c:v>
                </c:pt>
                <c:pt idx="9">
                  <c:v>92</c:v>
                </c:pt>
                <c:pt idx="12">
                  <c:v>81</c:v>
                </c:pt>
              </c:numCache>
            </c:numRef>
          </c:val>
          <c:extLst>
            <c:ext xmlns:c16="http://schemas.microsoft.com/office/drawing/2014/chart" uri="{C3380CC4-5D6E-409C-BE32-E72D297353CC}">
              <c16:uniqueId val="{00000007-3977-4CBF-8AA2-09ED055D99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4236</c:v>
                </c:pt>
                <c:pt idx="3">
                  <c:v>4052</c:v>
                </c:pt>
                <c:pt idx="6">
                  <c:v>3832</c:v>
                </c:pt>
                <c:pt idx="9">
                  <c:v>3723</c:v>
                </c:pt>
                <c:pt idx="12">
                  <c:v>3543</c:v>
                </c:pt>
              </c:numCache>
            </c:numRef>
          </c:val>
          <c:extLst>
            <c:ext xmlns:c16="http://schemas.microsoft.com/office/drawing/2014/chart" uri="{C3380CC4-5D6E-409C-BE32-E72D297353CC}">
              <c16:uniqueId val="{00000008-3977-4CBF-8AA2-09ED055D99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c:v>
                </c:pt>
                <c:pt idx="3">
                  <c:v>9</c:v>
                </c:pt>
                <c:pt idx="6">
                  <c:v>5</c:v>
                </c:pt>
                <c:pt idx="9">
                  <c:v>1</c:v>
                </c:pt>
                <c:pt idx="12">
                  <c:v>1</c:v>
                </c:pt>
              </c:numCache>
            </c:numRef>
          </c:val>
          <c:extLst>
            <c:ext xmlns:c16="http://schemas.microsoft.com/office/drawing/2014/chart" uri="{C3380CC4-5D6E-409C-BE32-E72D297353CC}">
              <c16:uniqueId val="{00000009-3977-4CBF-8AA2-09ED055D99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9732</c:v>
                </c:pt>
                <c:pt idx="3">
                  <c:v>9757</c:v>
                </c:pt>
                <c:pt idx="6">
                  <c:v>9925</c:v>
                </c:pt>
                <c:pt idx="9">
                  <c:v>10545</c:v>
                </c:pt>
                <c:pt idx="12">
                  <c:v>10894</c:v>
                </c:pt>
              </c:numCache>
            </c:numRef>
          </c:val>
          <c:extLst>
            <c:ext xmlns:c16="http://schemas.microsoft.com/office/drawing/2014/chart" uri="{C3380CC4-5D6E-409C-BE32-E72D297353CC}">
              <c16:uniqueId val="{0000000A-3977-4CBF-8AA2-09ED055D99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1442</c:v>
                </c:pt>
                <c:pt idx="2">
                  <c:v>#N/A</c:v>
                </c:pt>
                <c:pt idx="3">
                  <c:v>#N/A</c:v>
                </c:pt>
                <c:pt idx="4">
                  <c:v>1473</c:v>
                </c:pt>
                <c:pt idx="5">
                  <c:v>#N/A</c:v>
                </c:pt>
                <c:pt idx="6">
                  <c:v>#N/A</c:v>
                </c:pt>
                <c:pt idx="7">
                  <c:v>1442</c:v>
                </c:pt>
                <c:pt idx="8">
                  <c:v>#N/A</c:v>
                </c:pt>
                <c:pt idx="9">
                  <c:v>#N/A</c:v>
                </c:pt>
                <c:pt idx="10">
                  <c:v>1674</c:v>
                </c:pt>
                <c:pt idx="11">
                  <c:v>#N/A</c:v>
                </c:pt>
                <c:pt idx="12">
                  <c:v>#N/A</c:v>
                </c:pt>
                <c:pt idx="13">
                  <c:v>1907</c:v>
                </c:pt>
                <c:pt idx="14">
                  <c:v>#N/A</c:v>
                </c:pt>
              </c:numCache>
            </c:numRef>
          </c:val>
          <c:smooth val="0"/>
          <c:extLst>
            <c:ext xmlns:c16="http://schemas.microsoft.com/office/drawing/2014/chart" uri="{C3380CC4-5D6E-409C-BE32-E72D297353CC}">
              <c16:uniqueId val="{0000000B-3977-4CBF-8AA2-09ED055D99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620</c:v>
                </c:pt>
                <c:pt idx="1">
                  <c:v>620</c:v>
                </c:pt>
                <c:pt idx="2">
                  <c:v>620</c:v>
                </c:pt>
              </c:numCache>
            </c:numRef>
          </c:val>
          <c:extLst>
            <c:ext xmlns:c16="http://schemas.microsoft.com/office/drawing/2014/chart" uri="{C3380CC4-5D6E-409C-BE32-E72D297353CC}">
              <c16:uniqueId val="{00000000-6B6C-450A-A293-36B90A67CA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950</c:v>
                </c:pt>
                <c:pt idx="1">
                  <c:v>953</c:v>
                </c:pt>
                <c:pt idx="2">
                  <c:v>926</c:v>
                </c:pt>
              </c:numCache>
            </c:numRef>
          </c:val>
          <c:extLst>
            <c:ext xmlns:c16="http://schemas.microsoft.com/office/drawing/2014/chart" uri="{C3380CC4-5D6E-409C-BE32-E72D297353CC}">
              <c16:uniqueId val="{00000001-6B6C-450A-A293-36B90A67CA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1744</c:v>
                </c:pt>
                <c:pt idx="1">
                  <c:v>1725</c:v>
                </c:pt>
                <c:pt idx="2">
                  <c:v>1728</c:v>
                </c:pt>
              </c:numCache>
            </c:numRef>
          </c:val>
          <c:extLst>
            <c:ext xmlns:c16="http://schemas.microsoft.com/office/drawing/2014/chart" uri="{C3380CC4-5D6E-409C-BE32-E72D297353CC}">
              <c16:uniqueId val="{00000002-6B6C-450A-A293-36B90A67CA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{196AFE90-A351-46C0-91F0-E09389D63A76}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A28-4E59-B7A5-F3F43E0340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{9D33651D-19F0-4693-929D-C98285C8327E}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28-4E59-B7A5-F3F43E0340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{DBD4CB9C-2D12-4E5C-B1FB-4911B4F766DA}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28-4E59-B7A5-F3F43E0340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{33034E8E-6018-458B-8C0C-C6ABB240DA4E}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28-4E59-B7A5-F3F43E0340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{2B13640E-1CA6-4198-BED6-1C605F3B87EE}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28-4E59-B7A5-F3F43E0340F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{EEF65ADF-C9D3-46EC-BF03-3B8982FC6F5E}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A28-4E59-B7A5-F3F43E0340F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{7188AE78-782E-4C11-B997-24A8F4791F94}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A28-4E59-B7A5-F3F43E0340F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{3574364D-CE9D-4DF3-8F86-0D0E6BBD24A5}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A28-4E59-B7A5-F3F43E0340F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{C2DCF790-1C9F-4214-85B7-FA9115C02609}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A28-4E59-B7A5-F3F43E0340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47.9</c:v>
                </c:pt>
                <c:pt idx="8">
                  <c:v>49.2</c:v>
                </c:pt>
                <c:pt idx="16">
                  <c:v>50.4</c:v>
                </c:pt>
                <c:pt idx="24">
                  <c:v>51.1</c:v>
                </c:pt>
                <c:pt idx="32">
                  <c:v>52</c:v>
                </c:pt>
              </c:numCache>
            </c:numRef>
          </c:xVal>
          <c:yVal>
            <c:numRef>
              <c:f>公会計指標分析・財政指標組合せ分析表!$BP$51:$DC$51</c:f>
              <c:numCache>
                <c:formatCode>#,##0.0;"▲ "#,##0.0</c:formatCode>
                <c:ptCount val="40"/>
                <c:pt idx="0">
                  <c:v>47.7</c:v>
                </c:pt>
                <c:pt idx="8">
                  <c:v>49.1</c:v>
                </c:pt>
                <c:pt idx="16">
                  <c:v>48.3</c:v>
                </c:pt>
                <c:pt idx="24">
                  <c:v>54.9</c:v>
                </c:pt>
                <c:pt idx="32">
                  <c:v>60.3</c:v>
                </c:pt>
              </c:numCache>
            </c:numRef>
          </c:yVal>
          <c:smooth val="0"/>
          <c:extLst>
            <c:ext xmlns:c16="http://schemas.microsoft.com/office/drawing/2014/chart" uri="{C3380CC4-5D6E-409C-BE32-E72D297353CC}">
              <c16:uniqueId val="{00000009-FA28-4E59-B7A5-F3F43E0340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{E1ABFB02-5695-4493-8081-A889CF493159}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A28-4E59-B7A5-F3F43E0340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{8D087E6E-0B31-4E89-9883-3A9097A4ACAF}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28-4E59-B7A5-F3F43E0340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{F6B194CF-4455-475A-8D64-A5D198177D55}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28-4E59-B7A5-F3F43E0340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{CE5C62D8-3F94-42C7-A2D2-D90AEF85DFEF}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28-4E59-B7A5-F3F43E0340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{83FD1183-DB1F-4FAF-B77E-8E4B9B64E59C}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28-4E59-B7A5-F3F43E0340F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{DE54BA90-1ACB-440F-B318-255A7B4F4425}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A28-4E59-B7A5-F3F43E0340F3}"/>
                </c:ext>
              </c:extLst>
            </c:dLbl>
            <c:dLbl>
              <c:idx val="16"/>
              <c:layout>
                <c:manualLayout>
                  <c:x val="-2.9864903314526948E-2"/>
                  <c:y val="-4.511431505635202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{02F375D8-261B-4A23-8CD8-570379EA3A1B}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A28-4E59-B7A5-F3F43E0340F3}"/>
                </c:ext>
              </c:extLst>
            </c:dLbl>
            <c:dLbl>
              <c:idx val="24"/>
              <c:layout>
                <c:manualLayout>
                  <c:x val="-3.667157576105288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{F3550924-2D3A-4873-B83D-649EFA2BA7CF}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A28-4E59-B7A5-F3F43E0340F3}"/>
                </c:ext>
              </c:extLst>
            </c:dLbl>
            <c:dLbl>
              <c:idx val="32"/>
              <c:layout>
                <c:manualLayout>
                  <c:x val="-2.9640222694460858E-2"/>
                  <c:y val="-8.43637691553783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{7AD6ACFB-418F-49FF-B5B7-B55D2B5672E1}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A28-4E59-B7A5-F3F43E0340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A28-4E59-B7A5-F3F43E0340F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{5E1758B0-7C75-4D9F-8E4E-B351FFADB3B3}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92B-4A4C-B59E-4DDCB1F3A1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{889650F2-E67F-4A39-83B2-A66A6AD65318}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2B-4A4C-B59E-4DDCB1F3A1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{B70A3613-106C-4FE3-B8D7-A89AFC150781}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2B-4A4C-B59E-4DDCB1F3A1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{9727C190-80FC-462D-ACA3-A5E352B597D1}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2B-4A4C-B59E-4DDCB1F3A1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{1167DF65-E72A-4B71-BBC0-1A38B129D766}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2B-4A4C-B59E-4DDCB1F3A12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{857B2937-ADC8-4405-943D-414A87ECF8D9}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92B-4A4C-B59E-4DDCB1F3A12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{7D51A134-425C-4606-8B6A-C665BE487906}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92B-4A4C-B59E-4DDCB1F3A12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{EE474D7C-52A5-448A-A729-D567EE6F1216}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92B-4A4C-B59E-4DDCB1F3A12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{7E494C82-8153-4A1F-B66F-6FA6C8095307}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92B-4A4C-B59E-4DDCB1F3A1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9.1999999999999993</c:v>
                </c:pt>
                <c:pt idx="16">
                  <c:v>10.8</c:v>
                </c:pt>
                <c:pt idx="24">
                  <c:v>11.3</c:v>
                </c:pt>
                <c:pt idx="32">
                  <c:v>10.4</c:v>
                </c:pt>
              </c:numCache>
            </c:numRef>
          </c:xVal>
          <c:yVal>
            <c:numRef>
              <c:f>公会計指標分析・財政指標組合せ分析表!$BP$73:$DC$73</c:f>
              <c:numCache>
                <c:formatCode>#,##0.0;"▲ "#,##0.0</c:formatCode>
                <c:ptCount val="40"/>
                <c:pt idx="0">
                  <c:v>47.7</c:v>
                </c:pt>
                <c:pt idx="8">
                  <c:v>49.1</c:v>
                </c:pt>
                <c:pt idx="16">
                  <c:v>48.3</c:v>
                </c:pt>
                <c:pt idx="24">
                  <c:v>54.9</c:v>
                </c:pt>
                <c:pt idx="32">
                  <c:v>60.3</c:v>
                </c:pt>
              </c:numCache>
            </c:numRef>
          </c:yVal>
          <c:smooth val="0"/>
          <c:extLst>
            <c:ext xmlns:c16="http://schemas.microsoft.com/office/drawing/2014/chart" uri="{C3380CC4-5D6E-409C-BE32-E72D297353CC}">
              <c16:uniqueId val="{00000009-192B-4A4C-B59E-4DDCB1F3A1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42E-2"/>
                  <c:y val="-0.1001101440023234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{F18AB937-A985-4AFC-AEB8-F2809620509A}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92B-4A4C-B59E-4DDCB1F3A1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{93161FAD-670C-4EAC-ADAC-E262C922A120}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2B-4A4C-B59E-4DDCB1F3A1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{833D406F-A285-4A31-9569-1BAF55246F2F}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2B-4A4C-B59E-4DDCB1F3A1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{E7124292-AAC1-4DCD-8C66-11F74D47EC5D}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2B-4A4C-B59E-4DDCB1F3A1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{986F4C4C-3CE0-4E00-BA82-EBA127D445BD}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2B-4A4C-B59E-4DDCB1F3A128}"/>
                </c:ext>
              </c:extLst>
            </c:dLbl>
            <c:dLbl>
              <c:idx val="8"/>
              <c:layout>
                <c:manualLayout>
                  <c:x val="-1.8235628084250128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{B35A3B41-EB1C-429B-B09B-6EC5CC38F8F7}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92B-4A4C-B59E-4DDCB1F3A128}"/>
                </c:ext>
              </c:extLst>
            </c:dLbl>
            <c:dLbl>
              <c:idx val="16"/>
              <c:layout>
                <c:manualLayout>
                  <c:x val="-3.1697991619110633E-2"/>
                  <c:y val="-2.464900161448642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{84B2B48D-3E6D-4289-B10D-F207E51AE84A}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92B-4A4C-B59E-4DDCB1F3A128}"/>
                </c:ext>
              </c:extLst>
            </c:dLbl>
            <c:dLbl>
              <c:idx val="24"/>
              <c:layout>
                <c:manualLayout>
                  <c:x val="-3.1570342725075584E-2"/>
                  <c:y val="-6.24904531590025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{25C59732-41B2-4ED5-9E02-5553607ACD58}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92B-4A4C-B59E-4DDCB1F3A12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{16E6CAE5-2289-488C-A97C-3910C9817F9D}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92B-4A4C-B59E-4DDCB1F3A1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92B-4A4C-B59E-4DDCB1F3A128}"/>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令和元年度に行った繰上償還の効果（元利償還金△</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百万円）などもあり、元利償還金は</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百万円の微増にとどまりました。しかし今後は、カントリーエレベーター整備補助や新庁舎建設、光ケーブル整備、頓原・来島拠点複合施設建設、新衣掛団地建設などの大規模事業の元金償還時期が重なっていくため、元利償還金は基本的には増加傾向にあると考えています。また合併前後に集中的に行った上下水道施設の整備に対する特別会計への補助（公営企業債の元利償還金に対する繰入金）が高い水準で推移しています。</a:t>
          </a:r>
        </a:p>
        <a:p>
          <a:r>
            <a:rPr kumimoji="1" lang="ja-JP" altLang="en-US" sz="1000">
              <a:latin typeface="ＭＳ ゴシック" pitchFamily="49" charset="-128"/>
              <a:ea typeface="ＭＳ ゴシック" pitchFamily="49" charset="-128"/>
            </a:rPr>
            <a:t>　町債残高は、町合併から平成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年度決算まで減少してきましたが、平成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年度以降は増加に転じているほか、近年の集中した大規模建設事業の実施により、町債の年間償還額は令和</a:t>
          </a:r>
          <a:r>
            <a:rPr kumimoji="1" lang="en-US" altLang="ja-JP" sz="1000">
              <a:latin typeface="ＭＳ ゴシック" pitchFamily="49" charset="-128"/>
              <a:ea typeface="ＭＳ ゴシック" pitchFamily="49" charset="-128"/>
            </a:rPr>
            <a:t>12</a:t>
          </a:r>
          <a:r>
            <a:rPr kumimoji="1" lang="ja-JP" altLang="en-US" sz="1000">
              <a:latin typeface="ＭＳ ゴシック" pitchFamily="49" charset="-128"/>
              <a:ea typeface="ＭＳ ゴシック" pitchFamily="49" charset="-128"/>
            </a:rPr>
            <a:t>年度までに令和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年度決算額から最大</a:t>
          </a:r>
          <a:r>
            <a:rPr kumimoji="1" lang="en-US" altLang="ja-JP" sz="1000">
              <a:latin typeface="ＭＳ ゴシック" pitchFamily="49" charset="-128"/>
              <a:ea typeface="ＭＳ ゴシック" pitchFamily="49" charset="-128"/>
            </a:rPr>
            <a:t>4.5</a:t>
          </a:r>
          <a:r>
            <a:rPr kumimoji="1" lang="ja-JP" altLang="en-US" sz="1000">
              <a:latin typeface="ＭＳ ゴシック" pitchFamily="49" charset="-128"/>
              <a:ea typeface="ＭＳ ゴシック" pitchFamily="49" charset="-128"/>
            </a:rPr>
            <a:t>億円増加する見込みです（令和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年度中期財政計画）。繰上償還を実施しない場合、</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カ年平均の実質公債費比率は令和</a:t>
          </a:r>
          <a:r>
            <a:rPr kumimoji="1" lang="en-US" altLang="ja-JP" sz="1000">
              <a:latin typeface="ＭＳ ゴシック" pitchFamily="49" charset="-128"/>
              <a:ea typeface="ＭＳ ゴシック" pitchFamily="49" charset="-128"/>
            </a:rPr>
            <a:t>9</a:t>
          </a:r>
          <a:r>
            <a:rPr kumimoji="1" lang="ja-JP" altLang="en-US" sz="1000">
              <a:latin typeface="ＭＳ ゴシック" pitchFamily="49" charset="-128"/>
              <a:ea typeface="ＭＳ ゴシック" pitchFamily="49" charset="-128"/>
            </a:rPr>
            <a:t>年度決算時に一時的に</a:t>
          </a:r>
          <a:r>
            <a:rPr kumimoji="1" lang="en-US" altLang="ja-JP" sz="1000">
              <a:latin typeface="ＭＳ ゴシック" pitchFamily="49" charset="-128"/>
              <a:ea typeface="ＭＳ ゴシック" pitchFamily="49" charset="-128"/>
            </a:rPr>
            <a:t>18</a:t>
          </a:r>
          <a:r>
            <a:rPr kumimoji="1" lang="ja-JP" altLang="en-US" sz="1000">
              <a:latin typeface="ＭＳ ゴシック" pitchFamily="49" charset="-128"/>
              <a:ea typeface="ＭＳ ゴシック" pitchFamily="49" charset="-128"/>
            </a:rPr>
            <a:t>％を超える見込みで、今後も計画的な繰上償還や新規発行額の抑制を行い、比率上昇の要因となる元利償還金の削減に努める必要があります。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町合併以降、繰上償還の効果で「一般会計等に係る地方債の現在高」は確実に減少し、平成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年度末に</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億円を下回りました。しかし平成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年度以降、カントリエレベーターや新庁舎、拠点複合施設などの大規模建設事業の実施に伴い多額の町債を発行したため、平成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年度以降、町債残高は増加に転じています。町債残高は令和元年度末に再び</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億円を超え、令和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年度も光ケーブル整備や来島拠点複合施設建設、新衣掛団地建設などの大規模事業実施の影響で、町債発行額が元利償還額を上回ったため町債残高は</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億円増加しています。しばらくは</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億円を超える水準が続くと見込んでいます。</a:t>
          </a:r>
        </a:p>
        <a:p>
          <a:r>
            <a:rPr kumimoji="1" lang="ja-JP" altLang="en-US" sz="1100">
              <a:latin typeface="ＭＳ ゴシック" pitchFamily="49" charset="-128"/>
              <a:ea typeface="ＭＳ ゴシック" pitchFamily="49" charset="-128"/>
            </a:rPr>
            <a:t>　今後も計画的に繰上償還を実施すること、償還額以上の町債を発行しないなど町債の新規発行の抑制を行うことで、将来負担比率を上昇させる要因の「一般会計等に係る地方債の現在高」の確実な縮減に努めます。</a:t>
          </a:r>
        </a:p>
        <a:p>
          <a:r>
            <a:rPr kumimoji="1" lang="ja-JP" altLang="en-US" sz="1100">
              <a:latin typeface="ＭＳ ゴシック" pitchFamily="49" charset="-128"/>
              <a:ea typeface="ＭＳ ゴシック" pitchFamily="49" charset="-128"/>
            </a:rPr>
            <a:t>　「充当可能基金」のうち特定目的基金については、各施策の財源として適宜取り崩して有効に活用しました。また減債基金を</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千万円取り崩しています。（直近では平成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年度に減債基金を</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千万円取り崩し）</a:t>
          </a:r>
        </a:p>
        <a:p>
          <a:r>
            <a:rPr kumimoji="1" lang="ja-JP" altLang="en-US" sz="1100">
              <a:latin typeface="ＭＳ ゴシック" pitchFamily="49" charset="-128"/>
              <a:ea typeface="ＭＳ ゴシック" pitchFamily="49" charset="-128"/>
            </a:rPr>
            <a:t>　国債・定期預金などの安全な手法での運用を引き続き行っていくほか、災害などの緊急時に備えた総額の確保、普通交付税の減額などによる将来の財政需要にも備えていきます。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島根県飯南町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国債等の有価証券として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億円を運用するなどして運用益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百万円を積み立てたほか、ふるさと応援寄附金により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億円、ダム関係の交付金により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百万円、バス更新負担金により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百万円を取り崩して必要な事業に活用したため基金総額が減少しています。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国債等の有価証券で運用益を生み出しながら、必要な事業に活用していきます。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①まちづくり基金・・・町民の連帯の強化及び地域振興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②ふるさと応援基金・・・ふるさと納税の寄附金を積み立て、まちづくりに活用する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③福祉基金・・・社会福祉に関する町民の自主的な活動を促進する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④自然環境保全対策基金・・・本町の自然環境を後世に伝え、町民の健康で快適な生活環境を確保するための機能の維持と保全を行う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⑤ふるさとの森管理基金・・・飯南町ふるさとの森の管理運営に要する財源を確保し、森林を活用した健康の増進と休養に資する事業を行う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①・・・まちづくり全体に関わる施策への財源として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②・・・人材育成などの必要な事業のために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億円を取り崩したが、寄附金額が過去最大となり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③・・・町民の自主的な活動を支援する交付金の財源として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④・・・彩りの森（志津見）の除草や植栽もみじの維持管理などに必要な経費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⑤・・・ふるさとの森の管理運営に必要な経費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①・・・果実運用益を生み出すことを主体とする。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②・・・ふるさと応援寄附金を積み立て、まちづくりのために活用していく。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③・・・社会福祉に関する町民の自主的な活動の促進のために活用していく。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④・・・彩りの森（志津見）の除草や植栽もみじの維持管理などのために活用していく。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⑤・・・ふるさとの森の管理運営に活用していく。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伴う交付税、税収の減少に加え、近年の大規模事業実施による公債費の増加などにより、収支不足が見込まれることから、今後は取り崩す可能性がありますが、本基金は大規模災害時など緊急的に資金が必要な場合に重要な財源となるため、少なくとも現在の基金額は確保していく方針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国債等の運用益の積み立てを行いながら、将来の公債費の削減のために必要な額は取り崩し活用していきます。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91CE103-9C01-4463-98FB-EC2C2F7F6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10847A5-C08A-471A-B2E7-B6B9851B94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D2F1FFB-7F52-4894-ADEE-8B2A3FB5D4E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2FB55A6-E12B-42E6-A20B-A3864D8734C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EF534AD-0E43-44E9-B76B-FEB4F0AF092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E009D9F-E291-4B95-BBCD-350932B5A26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98B15F3-A735-4507-931B-21DF6BC6636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E868947-88D2-478B-B218-0B48D80E26B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A27971D-3BC2-4078-B1C3-C877464E28F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A4EF451-184D-4D01-88BA-07DD4A04378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B43621D-ACE2-4F43-9F07-449505D4A04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36BF3CB-65A2-482B-A953-1A34DC2D167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4,725
4,684
242.88
9,494,415
9,314,908
110,253
4,259,272
10,893,895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BF2366B-DE13-4379-971D-79A0A2A2728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29143C7-2D5E-46D1-B575-FFD1AC43A37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B7033D2-97AA-4F2F-86C3-486A75318A8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BB88748-A31E-42F9-A70D-14A649EA697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0603E2D-6D4A-4C07-9FD3-B6139E2C955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1FAD036-3167-4A94-B318-A44BEBF4C3C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BF41D1B-3A6C-42E7-AECF-E4FA609FBE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2610C4E-3079-4168-9911-3330A8ACE0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C9EA102-F245-4A0B-AAA8-3BE81C9D1D4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040F5F5-5E19-45B8-B796-3DAC4F63C21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04CC0AA-6A79-4BF5-A8A3-8937BD475E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42E77AD-450A-4F29-8927-B78107E3BFB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D8E8D0A-46D9-404B-8F45-5FDB3A7D316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71CD208-6C8A-4C99-A855-62D61DFA316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AF69687-3571-4DA5-B86A-B1EB641515B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C994881-3EDE-4FDE-AA34-31588D4D61F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F6C8090-4216-4403-8CE0-1F73EE54C1C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D31C63A-87E1-487F-B1DC-3172EFF0576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42F4C4D-231C-4C68-BEDD-3872BF5FA1F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7772E4D-1750-442A-8997-6A327C2CA08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5CF10E1-7075-4FA1-8C1E-BC38AA300F4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32AB174-D32F-4059-A5CC-5AA9E6DA1F6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50DB3AD-048F-406E-864E-13838C3F967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A96A320-72AD-4F09-AA1E-AD7123242C8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3A9ED58-03EF-468B-ACBD-074B75675A6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2F860CD-5E73-40DB-972E-6B8537A497F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5321E94-E5E5-4740-9EFD-DD314424685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E417696-5354-4D0A-B68B-D6CB39C9F05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10BE93B-C3FF-406F-8292-74BC9E9C7CE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0B17539-925B-467C-B606-75E3BFDB71D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1A05788-B8BC-4FA0-9B02-F312B7E8402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B2E755F-F445-407A-BEC5-F252534F912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9B06050-20C3-4037-850D-3CBF21A29CC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191FC7D-7159-479B-BF34-983F92B2F61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FF176E7-58CF-4644-8D6D-B2899DB71F7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年度の新庁舎建設のほか、頓原・来島公民館を移転新築（多機能化）したことなどから有形固定資産減価償却率は類似団体平均より低い水準ですが、比率は上昇しており、施設の老朽化が進んでいます。</a:t>
          </a:r>
        </a:p>
        <a:p>
          <a:r>
            <a:rPr kumimoji="1" lang="ja-JP" altLang="en-US" sz="1050">
              <a:latin typeface="ＭＳ Ｐゴシック" panose="020B0600070205080204" pitchFamily="50" charset="-128"/>
              <a:ea typeface="ＭＳ Ｐゴシック" panose="020B0600070205080204" pitchFamily="50" charset="-128"/>
            </a:rPr>
            <a:t>　人口減少による税収や普通交付税の減少、社会保障経費の増加などにより核施設の維持費に活用できる財源が減っていく中、全ての公共施設をこれまで同様に維持・運営していく費用を確保することは困難であると考えています。施設の計画的な更新や維持修繕、統廃合、複合化、多機能化を基本として、適切な施設の維持・運営に努めていき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3999E3B-09D0-4603-8B20-B64E40A5A60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0F7D5CA-4AD9-4F06-BAB2-682CC178EB6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52C00DF-0682-42B1-BCC6-058A9461E54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68C5B16-A38B-4A18-A4EC-71CD40185D9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F2EFC8B4-0A80-4BA9-8A5B-61C98139F87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827F5BC7-A405-41DD-AC47-A6313B433AE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E7395CF6-F5F4-4FA5-9F1B-16992249B2C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0FECC16-7685-4E2D-97FF-3331D10E9C0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BB30ADA9-03B2-4037-B534-FF7AEF65300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C6BF3C0-CD61-4F58-985F-723F5D617E8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197486F-70EA-44FB-8C24-3FD5BEE06FB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F5613D2-6572-47CC-BEBC-3D0297638F6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DEDB0D87-8A24-4417-B158-7D04E19CC45A}"/>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AC5D1E-FC8A-4C70-B6E5-E9F84C3130D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a:extLst>
            <a:ext uri="{FF2B5EF4-FFF2-40B4-BE49-F238E27FC236}">
              <a16:creationId xmlns:a16="http://schemas.microsoft.com/office/drawing/2014/main" id="{BFDDBE6B-065D-4545-8AA0-C90C58FB56D9}"/>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a:extLst>
            <a:ext uri="{FF2B5EF4-FFF2-40B4-BE49-F238E27FC236}">
              <a16:creationId xmlns:a16="http://schemas.microsoft.com/office/drawing/2014/main" id="{AAD03F4B-5FC1-436D-9DFF-E00315135312}"/>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a:extLst>
            <a:ext uri="{FF2B5EF4-FFF2-40B4-BE49-F238E27FC236}">
              <a16:creationId xmlns:a16="http://schemas.microsoft.com/office/drawing/2014/main" id="{9FF725E3-E67E-42FB-B23E-41257A100D2B}"/>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a:extLst>
            <a:ext uri="{FF2B5EF4-FFF2-40B4-BE49-F238E27FC236}">
              <a16:creationId xmlns:a16="http://schemas.microsoft.com/office/drawing/2014/main" id="{1ECF7DF6-7534-4800-816E-D0BB9D7A2547}"/>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a:extLst>
            <a:ext uri="{FF2B5EF4-FFF2-40B4-BE49-F238E27FC236}">
              <a16:creationId xmlns:a16="http://schemas.microsoft.com/office/drawing/2014/main" id="{DD688CFF-0A87-4F0B-BBB6-3B29882502EC}"/>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68" name="有形固定資産減価償却率平均値テキスト">
          <a:extLst>
            <a:ext uri="{FF2B5EF4-FFF2-40B4-BE49-F238E27FC236}">
              <a16:creationId xmlns:a16="http://schemas.microsoft.com/office/drawing/2014/main" id="{01421861-3464-4408-9C10-438A56E5DBE2}"/>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a:extLst>
            <a:ext uri="{FF2B5EF4-FFF2-40B4-BE49-F238E27FC236}">
              <a16:creationId xmlns:a16="http://schemas.microsoft.com/office/drawing/2014/main" id="{6B0EBAF0-EB8E-4907-B0EF-972F337EEA1C}"/>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a:extLst>
            <a:ext uri="{FF2B5EF4-FFF2-40B4-BE49-F238E27FC236}">
              <a16:creationId xmlns:a16="http://schemas.microsoft.com/office/drawing/2014/main" id="{3106B833-E9E7-419E-B78C-AC3EAE45F172}"/>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a:extLst>
            <a:ext uri="{FF2B5EF4-FFF2-40B4-BE49-F238E27FC236}">
              <a16:creationId xmlns:a16="http://schemas.microsoft.com/office/drawing/2014/main" id="{B643F188-D76B-4579-9D03-A6F482B5FCE7}"/>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a:extLst>
            <a:ext uri="{FF2B5EF4-FFF2-40B4-BE49-F238E27FC236}">
              <a16:creationId xmlns:a16="http://schemas.microsoft.com/office/drawing/2014/main" id="{D4A80BAA-7924-46C5-9E4D-12CD9EFD4CF5}"/>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a:extLst>
            <a:ext uri="{FF2B5EF4-FFF2-40B4-BE49-F238E27FC236}">
              <a16:creationId xmlns:a16="http://schemas.microsoft.com/office/drawing/2014/main" id="{EFD3DACE-28D4-4E29-9893-E65818915075}"/>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9284F70-09AD-48A8-A9D8-DA63EEC8185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E4CC46EB-06F5-4E1F-8A1A-0750EE6442B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944C64B-51A9-459C-8B0E-51E609FB18D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FE75413-7893-4CD5-93E4-46CB1AD73C0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6809509-7C70-4F2C-9838-62E964F9061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9" name="楕円 78">
          <a:extLst>
            <a:ext uri="{FF2B5EF4-FFF2-40B4-BE49-F238E27FC236}">
              <a16:creationId xmlns:a16="http://schemas.microsoft.com/office/drawing/2014/main" id="{311D691D-1479-480D-A9A4-64EE214FA9EC}"/>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132732</xdr:rowOff>
    </xdr:from>
    <xdr:ext cx="405111" cy="259045"/>
    <xdr:sp macro="" textlink="">
      <xdr:nvSpPr>
        <xdr:cNvPr id="80" name="有形固定資産減価償却率該当値テキスト">
          <a:extLst>
            <a:ext uri="{FF2B5EF4-FFF2-40B4-BE49-F238E27FC236}">
              <a16:creationId xmlns:a16="http://schemas.microsoft.com/office/drawing/2014/main" id="{97C6CAFA-8B1A-49B3-B389-3654270E7F2C}"/>
            </a:ext>
          </a:extLst>
        </xdr:cNvPr>
        <xdr:cNvSpPr txBox="1"/>
      </xdr:nvSpPr>
      <xdr:spPr>
        <a:xfrm>
          <a:off x="48133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90424</xdr:rowOff>
    </xdr:from>
    <xdr:to>
      <xdr:col>19</xdr:col>
      <xdr:colOff>187325</xdr:colOff>
      <xdr:row>31</xdr:row>
      <xdr:rowOff>20574</xdr:rowOff>
    </xdr:to>
    <xdr:sp macro="" textlink="">
      <xdr:nvSpPr>
        <xdr:cNvPr id="81" name="楕円 80">
          <a:extLst>
            <a:ext uri="{FF2B5EF4-FFF2-40B4-BE49-F238E27FC236}">
              <a16:creationId xmlns:a16="http://schemas.microsoft.com/office/drawing/2014/main" id="{679FB5E2-9FEE-4FB1-980C-434D46319E25}"/>
            </a:ext>
          </a:extLst>
        </xdr:cNvPr>
        <xdr:cNvSpPr/>
      </xdr:nvSpPr>
      <xdr:spPr>
        <a:xfrm>
          <a:off x="4000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141224</xdr:rowOff>
    </xdr:from>
    <xdr:to>
      <xdr:col>23</xdr:col>
      <xdr:colOff>85725</xdr:colOff>
      <xdr:row>30</xdr:row>
      <xdr:rowOff>160655</xdr:rowOff>
    </xdr:to>
    <xdr:cxnSp macro="">
      <xdr:nvCxnSpPr>
        <xdr:cNvPr id="82" name="直線コネクタ 81">
          <a:extLst>
            <a:ext uri="{FF2B5EF4-FFF2-40B4-BE49-F238E27FC236}">
              <a16:creationId xmlns:a16="http://schemas.microsoft.com/office/drawing/2014/main" id="{11772A22-9F93-4D17-815A-246A8411911E}"/>
            </a:ext>
          </a:extLst>
        </xdr:cNvPr>
        <xdr:cNvCxnSpPr/>
      </xdr:nvCxnSpPr>
      <xdr:spPr>
        <a:xfrm>
          <a:off x="4051300" y="6056249"/>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75311</xdr:rowOff>
    </xdr:from>
    <xdr:to>
      <xdr:col>15</xdr:col>
      <xdr:colOff>187325</xdr:colOff>
      <xdr:row>31</xdr:row>
      <xdr:rowOff>5461</xdr:rowOff>
    </xdr:to>
    <xdr:sp macro="" textlink="">
      <xdr:nvSpPr>
        <xdr:cNvPr id="83" name="楕円 82">
          <a:extLst>
            <a:ext uri="{FF2B5EF4-FFF2-40B4-BE49-F238E27FC236}">
              <a16:creationId xmlns:a16="http://schemas.microsoft.com/office/drawing/2014/main" id="{086ABA40-0F1E-4757-99D1-7890C28C50EE}"/>
            </a:ext>
          </a:extLst>
        </xdr:cNvPr>
        <xdr:cNvSpPr/>
      </xdr:nvSpPr>
      <xdr:spPr>
        <a:xfrm>
          <a:off x="3238500" y="59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126111</xdr:rowOff>
    </xdr:from>
    <xdr:to>
      <xdr:col>19</xdr:col>
      <xdr:colOff>136525</xdr:colOff>
      <xdr:row>30</xdr:row>
      <xdr:rowOff>141224</xdr:rowOff>
    </xdr:to>
    <xdr:cxnSp macro="">
      <xdr:nvCxnSpPr>
        <xdr:cNvPr id="84" name="直線コネクタ 83">
          <a:extLst>
            <a:ext uri="{FF2B5EF4-FFF2-40B4-BE49-F238E27FC236}">
              <a16:creationId xmlns:a16="http://schemas.microsoft.com/office/drawing/2014/main" id="{9DCF2B09-9218-4B75-982E-A79C0A938E92}"/>
            </a:ext>
          </a:extLst>
        </xdr:cNvPr>
        <xdr:cNvCxnSpPr/>
      </xdr:nvCxnSpPr>
      <xdr:spPr>
        <a:xfrm>
          <a:off x="3289300" y="6041136"/>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49403</xdr:rowOff>
    </xdr:from>
    <xdr:to>
      <xdr:col>11</xdr:col>
      <xdr:colOff>187325</xdr:colOff>
      <xdr:row>30</xdr:row>
      <xdr:rowOff>151003</xdr:rowOff>
    </xdr:to>
    <xdr:sp macro="" textlink="">
      <xdr:nvSpPr>
        <xdr:cNvPr id="85" name="楕円 84">
          <a:extLst>
            <a:ext uri="{FF2B5EF4-FFF2-40B4-BE49-F238E27FC236}">
              <a16:creationId xmlns:a16="http://schemas.microsoft.com/office/drawing/2014/main" id="{3FD8C88A-A309-4B85-B520-6190A123DBF3}"/>
            </a:ext>
          </a:extLst>
        </xdr:cNvPr>
        <xdr:cNvSpPr/>
      </xdr:nvSpPr>
      <xdr:spPr>
        <a:xfrm>
          <a:off x="2476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100203</xdr:rowOff>
    </xdr:from>
    <xdr:to>
      <xdr:col>15</xdr:col>
      <xdr:colOff>136525</xdr:colOff>
      <xdr:row>30</xdr:row>
      <xdr:rowOff>126111</xdr:rowOff>
    </xdr:to>
    <xdr:cxnSp macro="">
      <xdr:nvCxnSpPr>
        <xdr:cNvPr id="86" name="直線コネクタ 85">
          <a:extLst>
            <a:ext uri="{FF2B5EF4-FFF2-40B4-BE49-F238E27FC236}">
              <a16:creationId xmlns:a16="http://schemas.microsoft.com/office/drawing/2014/main" id="{295FE1FA-F8E0-4442-9C97-9D495F67BF9E}"/>
            </a:ext>
          </a:extLst>
        </xdr:cNvPr>
        <xdr:cNvCxnSpPr/>
      </xdr:nvCxnSpPr>
      <xdr:spPr>
        <a:xfrm>
          <a:off x="2527300" y="601522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21336</xdr:rowOff>
    </xdr:from>
    <xdr:to>
      <xdr:col>7</xdr:col>
      <xdr:colOff>187325</xdr:colOff>
      <xdr:row>30</xdr:row>
      <xdr:rowOff>122936</xdr:rowOff>
    </xdr:to>
    <xdr:sp macro="" textlink="">
      <xdr:nvSpPr>
        <xdr:cNvPr id="87" name="楕円 86">
          <a:extLst>
            <a:ext uri="{FF2B5EF4-FFF2-40B4-BE49-F238E27FC236}">
              <a16:creationId xmlns:a16="http://schemas.microsoft.com/office/drawing/2014/main" id="{E29832F5-93A1-4344-9721-05959D79649D}"/>
            </a:ext>
          </a:extLst>
        </xdr:cNvPr>
        <xdr:cNvSpPr/>
      </xdr:nvSpPr>
      <xdr:spPr>
        <a:xfrm>
          <a:off x="1714500" y="59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72136</xdr:rowOff>
    </xdr:from>
    <xdr:to>
      <xdr:col>11</xdr:col>
      <xdr:colOff>136525</xdr:colOff>
      <xdr:row>30</xdr:row>
      <xdr:rowOff>100203</xdr:rowOff>
    </xdr:to>
    <xdr:cxnSp macro="">
      <xdr:nvCxnSpPr>
        <xdr:cNvPr id="88" name="直線コネクタ 87">
          <a:extLst>
            <a:ext uri="{FF2B5EF4-FFF2-40B4-BE49-F238E27FC236}">
              <a16:creationId xmlns:a16="http://schemas.microsoft.com/office/drawing/2014/main" id="{DF151565-0821-4CA0-B805-7B2412EB7424}"/>
            </a:ext>
          </a:extLst>
        </xdr:cNvPr>
        <xdr:cNvCxnSpPr/>
      </xdr:nvCxnSpPr>
      <xdr:spPr>
        <a:xfrm>
          <a:off x="1765300" y="5987161"/>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89" name="n_1aveValue有形固定資産減価償却率">
          <a:extLst>
            <a:ext uri="{FF2B5EF4-FFF2-40B4-BE49-F238E27FC236}">
              <a16:creationId xmlns:a16="http://schemas.microsoft.com/office/drawing/2014/main" id="{57648FE8-814A-45D2-8452-C7DC35C044F9}"/>
            </a:ext>
          </a:extLst>
        </xdr:cNvPr>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90" name="n_2aveValue有形固定資産減価償却率">
          <a:extLst>
            <a:ext uri="{FF2B5EF4-FFF2-40B4-BE49-F238E27FC236}">
              <a16:creationId xmlns:a16="http://schemas.microsoft.com/office/drawing/2014/main" id="{2FF9F9D6-6ABB-4914-9C5D-69866D4AF406}"/>
            </a:ext>
          </a:extLst>
        </xdr:cNvPr>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91" name="n_3aveValue有形固定資産減価償却率">
          <a:extLst>
            <a:ext uri="{FF2B5EF4-FFF2-40B4-BE49-F238E27FC236}">
              <a16:creationId xmlns:a16="http://schemas.microsoft.com/office/drawing/2014/main" id="{D2DC31E0-FB54-4DB4-B1B4-7BB42FBB51CD}"/>
            </a:ext>
          </a:extLst>
        </xdr:cNvPr>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92" name="n_4aveValue有形固定資産減価償却率">
          <a:extLst>
            <a:ext uri="{FF2B5EF4-FFF2-40B4-BE49-F238E27FC236}">
              <a16:creationId xmlns:a16="http://schemas.microsoft.com/office/drawing/2014/main" id="{896B2EE0-ECE0-4C8B-8FDF-4D7E743B022C}"/>
            </a:ext>
          </a:extLst>
        </xdr:cNvPr>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37101</xdr:rowOff>
    </xdr:from>
    <xdr:ext cx="405111" cy="259045"/>
    <xdr:sp macro="" textlink="">
      <xdr:nvSpPr>
        <xdr:cNvPr id="93" name="n_1mainValue有形固定資産減価償却率">
          <a:extLst>
            <a:ext uri="{FF2B5EF4-FFF2-40B4-BE49-F238E27FC236}">
              <a16:creationId xmlns:a16="http://schemas.microsoft.com/office/drawing/2014/main" id="{FAC3EC0B-4587-49BC-AB04-DE90CC37FCC7}"/>
            </a:ext>
          </a:extLst>
        </xdr:cNvPr>
        <xdr:cNvSpPr txBox="1"/>
      </xdr:nvSpPr>
      <xdr:spPr>
        <a:xfrm>
          <a:off x="3836044" y="578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21988</xdr:rowOff>
    </xdr:from>
    <xdr:ext cx="405111" cy="259045"/>
    <xdr:sp macro="" textlink="">
      <xdr:nvSpPr>
        <xdr:cNvPr id="94" name="n_2mainValue有形固定資産減価償却率">
          <a:extLst>
            <a:ext uri="{FF2B5EF4-FFF2-40B4-BE49-F238E27FC236}">
              <a16:creationId xmlns:a16="http://schemas.microsoft.com/office/drawing/2014/main" id="{B83C32AC-B0D4-413C-90C0-1D64F4B30AF3}"/>
            </a:ext>
          </a:extLst>
        </xdr:cNvPr>
        <xdr:cNvSpPr txBox="1"/>
      </xdr:nvSpPr>
      <xdr:spPr>
        <a:xfrm>
          <a:off x="3086744" y="576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167530</xdr:rowOff>
    </xdr:from>
    <xdr:ext cx="405111" cy="259045"/>
    <xdr:sp macro="" textlink="">
      <xdr:nvSpPr>
        <xdr:cNvPr id="95" name="n_3mainValue有形固定資産減価償却率">
          <a:extLst>
            <a:ext uri="{FF2B5EF4-FFF2-40B4-BE49-F238E27FC236}">
              <a16:creationId xmlns:a16="http://schemas.microsoft.com/office/drawing/2014/main" id="{B8E8A106-7AED-4D95-AA05-3F59DAD1EF45}"/>
            </a:ext>
          </a:extLst>
        </xdr:cNvPr>
        <xdr:cNvSpPr txBox="1"/>
      </xdr:nvSpPr>
      <xdr:spPr>
        <a:xfrm>
          <a:off x="2324744"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139463</xdr:rowOff>
    </xdr:from>
    <xdr:ext cx="405111" cy="259045"/>
    <xdr:sp macro="" textlink="">
      <xdr:nvSpPr>
        <xdr:cNvPr id="96" name="n_4mainValue有形固定資産減価償却率">
          <a:extLst>
            <a:ext uri="{FF2B5EF4-FFF2-40B4-BE49-F238E27FC236}">
              <a16:creationId xmlns:a16="http://schemas.microsoft.com/office/drawing/2014/main" id="{5969E18A-3505-4E1D-BC76-DC5ADAAFB8B3}"/>
            </a:ext>
          </a:extLst>
        </xdr:cNvPr>
        <xdr:cNvSpPr txBox="1"/>
      </xdr:nvSpPr>
      <xdr:spPr>
        <a:xfrm>
          <a:off x="1562744" y="571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28769B50-408F-4AC3-8157-7A709AAD2D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2BABE1D-C216-4446-9FEC-C843A9A5F44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2323CB72-1117-435A-ACFC-C35900CE60F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A0D57E14-94DF-4A8C-9408-055EFECF251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B6F6D584-3360-4743-860C-671838737F9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2A9E942-F387-4391-9C0F-FE72FF147E4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50FDF8B6-34D6-4FC2-9612-24015CEC738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DFF830BC-EDDF-4D8D-AAC2-9B38BC259DB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BD769218-DFF7-491F-971F-6C93D10168E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65BA54BB-EAF6-4D7E-BCFF-80D9DD2FD1F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3EF4FDC-9FA0-4BA2-B8B9-B0400F31181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AB8C2161-2FA4-447A-BA75-37CEF9BAA01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869DF4E9-7D7B-43BC-A75D-8B273696192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町債残高は、一般会計において約</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億円で前年度から約</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億円増加しました。類似団体と住民一人当たりの町債残高を比較すると、類似団体が</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万円であるのに対し本町は</a:t>
          </a:r>
          <a:r>
            <a:rPr kumimoji="1" lang="en-US" altLang="ja-JP" sz="1100">
              <a:latin typeface="ＭＳ Ｐゴシック" panose="020B0600070205080204" pitchFamily="50" charset="-128"/>
              <a:ea typeface="ＭＳ Ｐゴシック" panose="020B0600070205080204" pitchFamily="50" charset="-128"/>
            </a:rPr>
            <a:t>231</a:t>
          </a:r>
          <a:r>
            <a:rPr kumimoji="1" lang="ja-JP" altLang="en-US" sz="1100">
              <a:latin typeface="ＭＳ Ｐゴシック" panose="020B0600070205080204" pitchFamily="50" charset="-128"/>
              <a:ea typeface="ＭＳ Ｐゴシック" panose="020B0600070205080204" pitchFamily="50" charset="-128"/>
            </a:rPr>
            <a:t>万円で、約</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倍の債務が残っています。そのため、債務償還比率も類似団体より大きな値となっています。</a:t>
          </a:r>
        </a:p>
        <a:p>
          <a:r>
            <a:rPr kumimoji="1" lang="ja-JP" altLang="en-US" sz="1100">
              <a:latin typeface="ＭＳ Ｐゴシック" panose="020B0600070205080204" pitchFamily="50" charset="-128"/>
              <a:ea typeface="ＭＳ Ｐゴシック" panose="020B0600070205080204" pitchFamily="50" charset="-128"/>
            </a:rPr>
            <a:t>　計画的な事業執行による町債の発行抑制や平準化のほか、繰上償還による町債残高の削減などに努め、少なくとも類似団体平均に近づくよう取り組みます。</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9DF9D3CD-E43B-4B4E-9928-F90600A7003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DD74DCD2-40BA-434A-9443-10BF50AB7A1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51CCFCC0-B987-475A-BB90-26D921B773F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FAEF605D-CCA4-4E4A-B44B-F69C666FB8E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9112ED15-184E-49F8-8B83-82E827DA7B1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D0081385-BD22-429E-8CB2-5BE7BB77AB4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73BAFE06-2014-4BE6-8883-95B203B6BB6D}"/>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6B042CAE-DAFE-4AAB-9993-A0B94434015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9FE969E1-6DC4-4150-9008-261F8F29448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F5C034CC-21EC-4613-A24C-5627BF88CD0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75F24C0E-EFC6-410B-B7B1-DC2F1E4DE0F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F63D0094-48AD-44BB-970B-BAC5CE69E64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90A4573F-1CCE-4FD7-A103-D40A2E6A57B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6849C984-79EF-4C78-9135-9ACC2C9C67D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4720450B-0E21-4B25-86B3-E679824BAC3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9C2800D-4A0E-476D-933B-F9A3CC6F297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E3C5B483-58A0-44BB-A2C9-6FAF47CB4A5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7" name="直線コネクタ 126">
          <a:extLst>
            <a:ext uri="{FF2B5EF4-FFF2-40B4-BE49-F238E27FC236}">
              <a16:creationId xmlns:a16="http://schemas.microsoft.com/office/drawing/2014/main" id="{31570285-718D-4988-B4EF-41BFBD5C8FA2}"/>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8" name="債務償還比率最小値テキスト">
          <a:extLst>
            <a:ext uri="{FF2B5EF4-FFF2-40B4-BE49-F238E27FC236}">
              <a16:creationId xmlns:a16="http://schemas.microsoft.com/office/drawing/2014/main" id="{3E349A6C-8010-47A5-BA2F-B7A5410F823B}"/>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9" name="直線コネクタ 128">
          <a:extLst>
            <a:ext uri="{FF2B5EF4-FFF2-40B4-BE49-F238E27FC236}">
              <a16:creationId xmlns:a16="http://schemas.microsoft.com/office/drawing/2014/main" id="{927B8178-F9A9-4952-967B-C3C7885CE7A6}"/>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F4F2834-84D9-441A-A7B3-4795F3D0835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D26CCC2A-4FEE-42B5-8D72-8A5575853AC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2" name="債務償還比率平均値テキスト">
          <a:extLst>
            <a:ext uri="{FF2B5EF4-FFF2-40B4-BE49-F238E27FC236}">
              <a16:creationId xmlns:a16="http://schemas.microsoft.com/office/drawing/2014/main" id="{C0429EA1-6391-4983-A122-75A4B0860B5F}"/>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3" name="フローチャート: 判断 132">
          <a:extLst>
            <a:ext uri="{FF2B5EF4-FFF2-40B4-BE49-F238E27FC236}">
              <a16:creationId xmlns:a16="http://schemas.microsoft.com/office/drawing/2014/main" id="{184824AA-5594-4FDE-87C8-8B53080DBC9B}"/>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a:extLst>
            <a:ext uri="{FF2B5EF4-FFF2-40B4-BE49-F238E27FC236}">
              <a16:creationId xmlns:a16="http://schemas.microsoft.com/office/drawing/2014/main" id="{4BA0DA0C-A298-459F-AEF7-61D4E0805B27}"/>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a:extLst>
            <a:ext uri="{FF2B5EF4-FFF2-40B4-BE49-F238E27FC236}">
              <a16:creationId xmlns:a16="http://schemas.microsoft.com/office/drawing/2014/main" id="{A3DFA654-8C6D-43E3-8B3C-FF0F767D5B3A}"/>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a:extLst>
            <a:ext uri="{FF2B5EF4-FFF2-40B4-BE49-F238E27FC236}">
              <a16:creationId xmlns:a16="http://schemas.microsoft.com/office/drawing/2014/main" id="{530959B9-8A66-4018-942E-80400AB79FBF}"/>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a:extLst>
            <a:ext uri="{FF2B5EF4-FFF2-40B4-BE49-F238E27FC236}">
              <a16:creationId xmlns:a16="http://schemas.microsoft.com/office/drawing/2014/main" id="{6F054B7F-8841-4C82-81C3-B3F717A78226}"/>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35C3132-C8CF-4C6E-A552-A650308BAE0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DCA6733-5483-46A7-A2A8-B5A7B1E4EF8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B40D021-3AA3-4D00-B3D3-807A2CE9EE9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1252DF8-12F2-45FD-8A09-ECEC559335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E1E5CB8-852A-4F58-9590-1707785D1C9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112631</xdr:rowOff>
    </xdr:from>
    <xdr:to>
      <xdr:col>76</xdr:col>
      <xdr:colOff>73025</xdr:colOff>
      <xdr:row>31</xdr:row>
      <xdr:rowOff>42781</xdr:rowOff>
    </xdr:to>
    <xdr:sp macro="" textlink="">
      <xdr:nvSpPr>
        <xdr:cNvPr id="143" name="楕円 142">
          <a:extLst>
            <a:ext uri="{FF2B5EF4-FFF2-40B4-BE49-F238E27FC236}">
              <a16:creationId xmlns:a16="http://schemas.microsoft.com/office/drawing/2014/main" id="{BD2F724B-D4D0-4410-B6C9-576ADEEEC97B}"/>
            </a:ext>
          </a:extLst>
        </xdr:cNvPr>
        <xdr:cNvSpPr/>
      </xdr:nvSpPr>
      <xdr:spPr>
        <a:xfrm>
          <a:off x="14744700" y="60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91058</xdr:rowOff>
    </xdr:from>
    <xdr:ext cx="469744" cy="259045"/>
    <xdr:sp macro="" textlink="">
      <xdr:nvSpPr>
        <xdr:cNvPr id="144" name="債務償還比率該当値テキスト">
          <a:extLst>
            <a:ext uri="{FF2B5EF4-FFF2-40B4-BE49-F238E27FC236}">
              <a16:creationId xmlns:a16="http://schemas.microsoft.com/office/drawing/2014/main" id="{C84C15CE-6466-49E6-B2DB-71282129956B}"/>
            </a:ext>
          </a:extLst>
        </xdr:cNvPr>
        <xdr:cNvSpPr txBox="1"/>
      </xdr:nvSpPr>
      <xdr:spPr>
        <a:xfrm>
          <a:off x="14846300" y="600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128463</xdr:rowOff>
    </xdr:from>
    <xdr:to>
      <xdr:col>72</xdr:col>
      <xdr:colOff>123825</xdr:colOff>
      <xdr:row>31</xdr:row>
      <xdr:rowOff>58613</xdr:rowOff>
    </xdr:to>
    <xdr:sp macro="" textlink="">
      <xdr:nvSpPr>
        <xdr:cNvPr id="145" name="楕円 144">
          <a:extLst>
            <a:ext uri="{FF2B5EF4-FFF2-40B4-BE49-F238E27FC236}">
              <a16:creationId xmlns:a16="http://schemas.microsoft.com/office/drawing/2014/main" id="{BB686F6D-F36A-4191-82A9-BAB6F5B3EEFF}"/>
            </a:ext>
          </a:extLst>
        </xdr:cNvPr>
        <xdr:cNvSpPr/>
      </xdr:nvSpPr>
      <xdr:spPr>
        <a:xfrm>
          <a:off x="14033500" y="60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163431</xdr:rowOff>
    </xdr:from>
    <xdr:to>
      <xdr:col>76</xdr:col>
      <xdr:colOff>22225</xdr:colOff>
      <xdr:row>31</xdr:row>
      <xdr:rowOff>7813</xdr:rowOff>
    </xdr:to>
    <xdr:cxnSp macro="">
      <xdr:nvCxnSpPr>
        <xdr:cNvPr id="146" name="直線コネクタ 145">
          <a:extLst>
            <a:ext uri="{FF2B5EF4-FFF2-40B4-BE49-F238E27FC236}">
              <a16:creationId xmlns:a16="http://schemas.microsoft.com/office/drawing/2014/main" id="{E64096D1-9048-4767-B563-9FE22467BD62}"/>
            </a:ext>
          </a:extLst>
        </xdr:cNvPr>
        <xdr:cNvCxnSpPr/>
      </xdr:nvCxnSpPr>
      <xdr:spPr>
        <a:xfrm flipV="1">
          <a:off x="14084300" y="6078456"/>
          <a:ext cx="711200" cy="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32439</xdr:rowOff>
    </xdr:from>
    <xdr:to>
      <xdr:col>68</xdr:col>
      <xdr:colOff>123825</xdr:colOff>
      <xdr:row>30</xdr:row>
      <xdr:rowOff>134039</xdr:rowOff>
    </xdr:to>
    <xdr:sp macro="" textlink="">
      <xdr:nvSpPr>
        <xdr:cNvPr id="147" name="楕円 146">
          <a:extLst>
            <a:ext uri="{FF2B5EF4-FFF2-40B4-BE49-F238E27FC236}">
              <a16:creationId xmlns:a16="http://schemas.microsoft.com/office/drawing/2014/main" id="{6CD9DC85-369E-4680-90EC-2EDC9C78021B}"/>
            </a:ext>
          </a:extLst>
        </xdr:cNvPr>
        <xdr:cNvSpPr/>
      </xdr:nvSpPr>
      <xdr:spPr>
        <a:xfrm>
          <a:off x="13271500" y="59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83239</xdr:rowOff>
    </xdr:from>
    <xdr:to>
      <xdr:col>72</xdr:col>
      <xdr:colOff>73025</xdr:colOff>
      <xdr:row>31</xdr:row>
      <xdr:rowOff>7813</xdr:rowOff>
    </xdr:to>
    <xdr:cxnSp macro="">
      <xdr:nvCxnSpPr>
        <xdr:cNvPr id="148" name="直線コネクタ 147">
          <a:extLst>
            <a:ext uri="{FF2B5EF4-FFF2-40B4-BE49-F238E27FC236}">
              <a16:creationId xmlns:a16="http://schemas.microsoft.com/office/drawing/2014/main" id="{908366B1-B5F8-4F5A-B680-54F043481C01}"/>
            </a:ext>
          </a:extLst>
        </xdr:cNvPr>
        <xdr:cNvCxnSpPr/>
      </xdr:nvCxnSpPr>
      <xdr:spPr>
        <a:xfrm>
          <a:off x="13322300" y="5998264"/>
          <a:ext cx="762000" cy="9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52487</xdr:rowOff>
    </xdr:from>
    <xdr:to>
      <xdr:col>64</xdr:col>
      <xdr:colOff>123825</xdr:colOff>
      <xdr:row>30</xdr:row>
      <xdr:rowOff>154087</xdr:rowOff>
    </xdr:to>
    <xdr:sp macro="" textlink="">
      <xdr:nvSpPr>
        <xdr:cNvPr id="149" name="楕円 148">
          <a:extLst>
            <a:ext uri="{FF2B5EF4-FFF2-40B4-BE49-F238E27FC236}">
              <a16:creationId xmlns:a16="http://schemas.microsoft.com/office/drawing/2014/main" id="{AF2CD3A6-FEDB-4CE4-949F-9633F969691F}"/>
            </a:ext>
          </a:extLst>
        </xdr:cNvPr>
        <xdr:cNvSpPr/>
      </xdr:nvSpPr>
      <xdr:spPr>
        <a:xfrm>
          <a:off x="12509500" y="59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83239</xdr:rowOff>
    </xdr:from>
    <xdr:to>
      <xdr:col>68</xdr:col>
      <xdr:colOff>73025</xdr:colOff>
      <xdr:row>30</xdr:row>
      <xdr:rowOff>103287</xdr:rowOff>
    </xdr:to>
    <xdr:cxnSp macro="">
      <xdr:nvCxnSpPr>
        <xdr:cNvPr id="150" name="直線コネクタ 149">
          <a:extLst>
            <a:ext uri="{FF2B5EF4-FFF2-40B4-BE49-F238E27FC236}">
              <a16:creationId xmlns:a16="http://schemas.microsoft.com/office/drawing/2014/main" id="{EEE4AA68-2B2B-4D24-9862-F01A7A838CEC}"/>
            </a:ext>
          </a:extLst>
        </xdr:cNvPr>
        <xdr:cNvCxnSpPr/>
      </xdr:nvCxnSpPr>
      <xdr:spPr>
        <a:xfrm flipV="1">
          <a:off x="12560300" y="5998264"/>
          <a:ext cx="762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50020</xdr:rowOff>
    </xdr:from>
    <xdr:to>
      <xdr:col>60</xdr:col>
      <xdr:colOff>123825</xdr:colOff>
      <xdr:row>30</xdr:row>
      <xdr:rowOff>151620</xdr:rowOff>
    </xdr:to>
    <xdr:sp macro="" textlink="">
      <xdr:nvSpPr>
        <xdr:cNvPr id="151" name="楕円 150">
          <a:extLst>
            <a:ext uri="{FF2B5EF4-FFF2-40B4-BE49-F238E27FC236}">
              <a16:creationId xmlns:a16="http://schemas.microsoft.com/office/drawing/2014/main" id="{4C4C6303-F96E-46BA-9214-616937F394FA}"/>
            </a:ext>
          </a:extLst>
        </xdr:cNvPr>
        <xdr:cNvSpPr/>
      </xdr:nvSpPr>
      <xdr:spPr>
        <a:xfrm>
          <a:off x="11747500" y="59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100820</xdr:rowOff>
    </xdr:from>
    <xdr:to>
      <xdr:col>64</xdr:col>
      <xdr:colOff>73025</xdr:colOff>
      <xdr:row>30</xdr:row>
      <xdr:rowOff>103287</xdr:rowOff>
    </xdr:to>
    <xdr:cxnSp macro="">
      <xdr:nvCxnSpPr>
        <xdr:cNvPr id="152" name="直線コネクタ 151">
          <a:extLst>
            <a:ext uri="{FF2B5EF4-FFF2-40B4-BE49-F238E27FC236}">
              <a16:creationId xmlns:a16="http://schemas.microsoft.com/office/drawing/2014/main" id="{360023D2-E007-4660-A548-EABCB0C0C2FC}"/>
            </a:ext>
          </a:extLst>
        </xdr:cNvPr>
        <xdr:cNvCxnSpPr/>
      </xdr:nvCxnSpPr>
      <xdr:spPr>
        <a:xfrm>
          <a:off x="11798300" y="6015845"/>
          <a:ext cx="762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a:extLst>
            <a:ext uri="{FF2B5EF4-FFF2-40B4-BE49-F238E27FC236}">
              <a16:creationId xmlns:a16="http://schemas.microsoft.com/office/drawing/2014/main" id="{F21BCB4B-805D-4D01-936C-2DE63BEB818C}"/>
            </a:ext>
          </a:extLst>
        </xdr:cNvPr>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a:extLst>
            <a:ext uri="{FF2B5EF4-FFF2-40B4-BE49-F238E27FC236}">
              <a16:creationId xmlns:a16="http://schemas.microsoft.com/office/drawing/2014/main" id="{87EC3959-BAED-4ECA-8812-7C587D463776}"/>
            </a:ext>
          </a:extLst>
        </xdr:cNvPr>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a:extLst>
            <a:ext uri="{FF2B5EF4-FFF2-40B4-BE49-F238E27FC236}">
              <a16:creationId xmlns:a16="http://schemas.microsoft.com/office/drawing/2014/main" id="{C3210D51-94F5-40BB-84FA-0A914D7903C4}"/>
            </a:ext>
          </a:extLst>
        </xdr:cNvPr>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a:extLst>
            <a:ext uri="{FF2B5EF4-FFF2-40B4-BE49-F238E27FC236}">
              <a16:creationId xmlns:a16="http://schemas.microsoft.com/office/drawing/2014/main" id="{EC065DE7-6B51-469B-A74E-E68F08E65B50}"/>
            </a:ext>
          </a:extLst>
        </xdr:cNvPr>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49740</xdr:rowOff>
    </xdr:from>
    <xdr:ext cx="469744" cy="259045"/>
    <xdr:sp macro="" textlink="">
      <xdr:nvSpPr>
        <xdr:cNvPr id="157" name="n_1mainValue債務償還比率">
          <a:extLst>
            <a:ext uri="{FF2B5EF4-FFF2-40B4-BE49-F238E27FC236}">
              <a16:creationId xmlns:a16="http://schemas.microsoft.com/office/drawing/2014/main" id="{A1BABB13-B190-4D4E-88C0-19E5B3912B5F}"/>
            </a:ext>
          </a:extLst>
        </xdr:cNvPr>
        <xdr:cNvSpPr txBox="1"/>
      </xdr:nvSpPr>
      <xdr:spPr>
        <a:xfrm>
          <a:off x="13836727" y="61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125166</xdr:rowOff>
    </xdr:from>
    <xdr:ext cx="469744" cy="259045"/>
    <xdr:sp macro="" textlink="">
      <xdr:nvSpPr>
        <xdr:cNvPr id="158" name="n_2mainValue債務償還比率">
          <a:extLst>
            <a:ext uri="{FF2B5EF4-FFF2-40B4-BE49-F238E27FC236}">
              <a16:creationId xmlns:a16="http://schemas.microsoft.com/office/drawing/2014/main" id="{8030E21A-BB4C-41F8-B4E6-1187BBB29075}"/>
            </a:ext>
          </a:extLst>
        </xdr:cNvPr>
        <xdr:cNvSpPr txBox="1"/>
      </xdr:nvSpPr>
      <xdr:spPr>
        <a:xfrm>
          <a:off x="13087427" y="604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145214</xdr:rowOff>
    </xdr:from>
    <xdr:ext cx="469744" cy="259045"/>
    <xdr:sp macro="" textlink="">
      <xdr:nvSpPr>
        <xdr:cNvPr id="159" name="n_3mainValue債務償還比率">
          <a:extLst>
            <a:ext uri="{FF2B5EF4-FFF2-40B4-BE49-F238E27FC236}">
              <a16:creationId xmlns:a16="http://schemas.microsoft.com/office/drawing/2014/main" id="{2313811E-D029-463F-A1C9-688864F99986}"/>
            </a:ext>
          </a:extLst>
        </xdr:cNvPr>
        <xdr:cNvSpPr txBox="1"/>
      </xdr:nvSpPr>
      <xdr:spPr>
        <a:xfrm>
          <a:off x="123254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142747</xdr:rowOff>
    </xdr:from>
    <xdr:ext cx="469744" cy="259045"/>
    <xdr:sp macro="" textlink="">
      <xdr:nvSpPr>
        <xdr:cNvPr id="160" name="n_4mainValue債務償還比率">
          <a:extLst>
            <a:ext uri="{FF2B5EF4-FFF2-40B4-BE49-F238E27FC236}">
              <a16:creationId xmlns:a16="http://schemas.microsoft.com/office/drawing/2014/main" id="{F4B33280-A9C1-40CC-B329-00A0269CA03B}"/>
            </a:ext>
          </a:extLst>
        </xdr:cNvPr>
        <xdr:cNvSpPr txBox="1"/>
      </xdr:nvSpPr>
      <xdr:spPr>
        <a:xfrm>
          <a:off x="11563427" y="605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39C1E8E-765F-4E7A-95CC-656BE12EAFB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341CEDD-44B9-4C9C-BF92-04793EB5E38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770F47D9-1D10-4ADA-AB71-89E184E2EB6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15527BD8-E4D4-4A61-8946-4695710DF90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FB3C7238-B277-42E8-B605-E19B92FA144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A3110EB-6C62-4405-A6CF-9BE14801D33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AA8379-49DB-435B-8C8F-8FE5CFE656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C6BEC9-958B-4737-BF78-C381C6C2112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4DDB8B-D2E6-4C97-BD5B-35FA51FBD2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479E7CF-F664-47DE-A6CE-16D95CA76BF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DA1F02B-DE1B-445B-AAED-54FD830A35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5909F6-894F-4953-88F2-06FBCB98B9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EB3277-4BB8-46E5-8960-BF2119D872A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DCEFC4A-08CF-41A0-89FC-1BDB5C712C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831D2C5-5091-4090-9FD3-6C05D1A0790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16C98B-56BB-4A28-A200-EE7B43F515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4,725
4,684
242.88
9,494,415
9,314,908
110,253
4,259,272
10,893,895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F6B116-F287-4C13-AFB2-D00465FD698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1D4F49-729C-475E-8CB9-C16D74629C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6C9DC4-1705-4B4D-8920-D0FBC855E47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9EDC3B-BE2A-4D47-98DF-3F23B15AB95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BE76A84-C61F-4CD0-AD8C-D90D35F218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A11A08B-240F-42A3-9D47-C5EE455B05E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2859038-9A96-4E25-A995-3070382A7C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1811F8-DD00-457E-BAEF-3C313D8FC9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123AFA-1FB2-4774-BB8A-31FC83F03B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BC1E1F2-A186-4DA7-97B8-1EFBEFCDC8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9940E9-1613-48A3-BD1A-E9EAD9E5A6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879C99-F4AE-4C77-8B2B-347821E71D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4E3152-D571-48B4-BC0A-9D96827A2C8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598549-316D-4229-ACF6-5220C1A7990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3C69C9-4AD8-4421-BCE5-7D0903443B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ADA9DD-2AA4-4073-AD71-F05B659A30F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D76A609-7322-48F6-8F17-76207A13C1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218ABE-DBD7-4559-B63D-A2AD5DDE32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6E4591-A1A8-4545-9821-42D1A0AE43E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FD5C7B2-07F3-41CD-8801-7E2F5B4FEFB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13075F4-969E-4D81-8C19-C8E7DA67F2E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F90F9D-DC3E-45B2-A070-01EFD8D6106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F327BA-5417-4A80-8F03-92C762BE30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01DAC5D-6790-4978-AF45-3EAFBC3911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2139A7A-FD12-49D5-BC40-0297E46A9A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8341642-472B-4A28-A16A-ABFA1792A0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512A0F1-D6B1-4E15-96BD-576D7B7E475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B607AD-6B82-467A-B136-7034A7F9F8B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FF4AE1-8CDB-4A83-98A4-E2191F2B9B4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E5FDBF5-67F8-4D76-BAE0-A1664B3CD9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22B2B56-E5B6-470E-8017-09300F8BFA1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611D401-FD09-4C21-99C2-421D787E472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8EDA4FD-F0CB-4838-A964-2412CF0BF45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B8E71ED-275F-4FAD-8EBB-D66E0424AD7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66D7A08-1E7A-4CDE-9EBB-7A6C261D242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B96F2B6-5B97-4C43-B39D-A46F93750EE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F0B0316-9CF3-4790-97CC-63BEFC66656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56DF219-6FC9-406B-B30B-324A7B40DCE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D436E0B-F6F8-4524-9321-9E04C7A2CF4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CC9E3D4-008E-4FB7-A093-64C5EDFFEF2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DB8CBB3-FC5D-4E4E-B491-F07AB44ECAC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83C17EE-D043-4CF6-8385-1226089C486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3F699DD-8E54-4FCE-879D-21A0849267D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8796C58-398A-45AF-AFE4-6FFFAACB720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06C1A7A-30CA-4E12-A69C-712BEAC4967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EC00C06-F2A9-40A7-BF43-6E528D20FE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A77DCB31-87E1-4A95-BA1E-7016FE9DB5CB}"/>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670B1736-A20D-404C-AAC5-BCC6F154C64A}"/>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728832A8-F01C-4D30-B9CF-65FE7600E268}"/>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46B485DC-B6FD-43FB-9283-71D9040798CE}"/>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C5FAAC8-AD7B-4B62-92B2-DC7A81F3D04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1A417BA0-E8C7-4706-B43E-AEFF42B6B4A5}"/>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9CF8B17D-E360-4383-8FD6-1AB5CAFA748F}"/>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B9402305-6E7E-4CE4-915D-97F4F114FD04}"/>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521E14C1-F35F-4E6E-B748-0D2ACAA616E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C4506C56-4527-42E3-BC2C-55E74E7F0292}"/>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45994603-B47D-4A36-A749-AE832BB606F3}"/>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563D4C9-7AD5-4560-948A-21E5225A98F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BC57921-C7C8-4245-8465-1D6E5E7CB69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3333C25-203F-4C70-9311-9AC6F91A38E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C3FB7EE-6F6C-46FC-972E-F2DFC70CCA7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8AC384F-5AE8-4FD3-8524-141ADC59F5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74" name="楕円 73">
          <a:extLst>
            <a:ext uri="{FF2B5EF4-FFF2-40B4-BE49-F238E27FC236}">
              <a16:creationId xmlns:a16="http://schemas.microsoft.com/office/drawing/2014/main" id="{8CF42ADC-4253-4522-979D-8FEA15401AD5}"/>
            </a:ext>
          </a:extLst>
        </xdr:cNvPr>
        <xdr:cNvSpPr/>
      </xdr:nvSpPr>
      <xdr:spPr>
        <a:xfrm>
          <a:off x="4584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84200</xdr:rowOff>
    </xdr:from>
    <xdr:ext cx="405111" cy="259045"/>
    <xdr:sp macro="" textlink="">
      <xdr:nvSpPr>
        <xdr:cNvPr id="75" name="【道路】&#10;有形固定資産減価償却率該当値テキスト">
          <a:extLst>
            <a:ext uri="{FF2B5EF4-FFF2-40B4-BE49-F238E27FC236}">
              <a16:creationId xmlns:a16="http://schemas.microsoft.com/office/drawing/2014/main" id="{B10CF311-B3E6-41AA-990A-96C649E71238}"/>
            </a:ext>
          </a:extLst>
        </xdr:cNvPr>
        <xdr:cNvSpPr txBox="1"/>
      </xdr:nvSpPr>
      <xdr:spPr>
        <a:xfrm>
          <a:off x="4673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33564</xdr:rowOff>
    </xdr:from>
    <xdr:to>
      <xdr:col>20</xdr:col>
      <xdr:colOff>38100</xdr:colOff>
      <xdr:row>37</xdr:row>
      <xdr:rowOff>135164</xdr:rowOff>
    </xdr:to>
    <xdr:sp macro="" textlink="">
      <xdr:nvSpPr>
        <xdr:cNvPr id="76" name="楕円 75">
          <a:extLst>
            <a:ext uri="{FF2B5EF4-FFF2-40B4-BE49-F238E27FC236}">
              <a16:creationId xmlns:a16="http://schemas.microsoft.com/office/drawing/2014/main" id="{63EE6EED-3722-4933-A613-BBAEDC48D179}"/>
            </a:ext>
          </a:extLst>
        </xdr:cNvPr>
        <xdr:cNvSpPr/>
      </xdr:nvSpPr>
      <xdr:spPr>
        <a:xfrm>
          <a:off x="3746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84364</xdr:rowOff>
    </xdr:from>
    <xdr:to>
      <xdr:col>24</xdr:col>
      <xdr:colOff>63500</xdr:colOff>
      <xdr:row>37</xdr:row>
      <xdr:rowOff>112123</xdr:rowOff>
    </xdr:to>
    <xdr:cxnSp macro="">
      <xdr:nvCxnSpPr>
        <xdr:cNvPr id="77" name="直線コネクタ 76">
          <a:extLst>
            <a:ext uri="{FF2B5EF4-FFF2-40B4-BE49-F238E27FC236}">
              <a16:creationId xmlns:a16="http://schemas.microsoft.com/office/drawing/2014/main" id="{859AC1F0-CA2A-4615-924D-6A459D481411}"/>
            </a:ext>
          </a:extLst>
        </xdr:cNvPr>
        <xdr:cNvCxnSpPr/>
      </xdr:nvCxnSpPr>
      <xdr:spPr>
        <a:xfrm>
          <a:off x="3797300" y="642801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8" name="楕円 77">
          <a:extLst>
            <a:ext uri="{FF2B5EF4-FFF2-40B4-BE49-F238E27FC236}">
              <a16:creationId xmlns:a16="http://schemas.microsoft.com/office/drawing/2014/main" id="{2DC28390-CACB-41FA-9555-676F1C2096A9}"/>
            </a:ext>
          </a:extLst>
        </xdr:cNvPr>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84364</xdr:rowOff>
    </xdr:to>
    <xdr:cxnSp macro="">
      <xdr:nvCxnSpPr>
        <xdr:cNvPr id="79" name="直線コネクタ 78">
          <a:extLst>
            <a:ext uri="{FF2B5EF4-FFF2-40B4-BE49-F238E27FC236}">
              <a16:creationId xmlns:a16="http://schemas.microsoft.com/office/drawing/2014/main" id="{F37B934B-B56A-47F5-8575-032E0023EE65}"/>
            </a:ext>
          </a:extLst>
        </xdr:cNvPr>
        <xdr:cNvCxnSpPr/>
      </xdr:nvCxnSpPr>
      <xdr:spPr>
        <a:xfrm>
          <a:off x="2908300" y="64084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157661</xdr:rowOff>
    </xdr:from>
    <xdr:to>
      <xdr:col>10</xdr:col>
      <xdr:colOff>165100</xdr:colOff>
      <xdr:row>37</xdr:row>
      <xdr:rowOff>87811</xdr:rowOff>
    </xdr:to>
    <xdr:sp macro="" textlink="">
      <xdr:nvSpPr>
        <xdr:cNvPr id="80" name="楕円 79">
          <a:extLst>
            <a:ext uri="{FF2B5EF4-FFF2-40B4-BE49-F238E27FC236}">
              <a16:creationId xmlns:a16="http://schemas.microsoft.com/office/drawing/2014/main" id="{8FE45805-FAFC-4D82-A97B-B751B34ADA4F}"/>
            </a:ext>
          </a:extLst>
        </xdr:cNvPr>
        <xdr:cNvSpPr/>
      </xdr:nvSpPr>
      <xdr:spPr>
        <a:xfrm>
          <a:off x="1968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37011</xdr:rowOff>
    </xdr:from>
    <xdr:to>
      <xdr:col>15</xdr:col>
      <xdr:colOff>50800</xdr:colOff>
      <xdr:row>37</xdr:row>
      <xdr:rowOff>64770</xdr:rowOff>
    </xdr:to>
    <xdr:cxnSp macro="">
      <xdr:nvCxnSpPr>
        <xdr:cNvPr id="81" name="直線コネクタ 80">
          <a:extLst>
            <a:ext uri="{FF2B5EF4-FFF2-40B4-BE49-F238E27FC236}">
              <a16:creationId xmlns:a16="http://schemas.microsoft.com/office/drawing/2014/main" id="{5AE3816B-C7BD-4349-AC9D-BF5D4750F47D}"/>
            </a:ext>
          </a:extLst>
        </xdr:cNvPr>
        <xdr:cNvCxnSpPr/>
      </xdr:nvCxnSpPr>
      <xdr:spPr>
        <a:xfrm>
          <a:off x="2019300" y="638066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129903</xdr:rowOff>
    </xdr:from>
    <xdr:to>
      <xdr:col>6</xdr:col>
      <xdr:colOff>38100</xdr:colOff>
      <xdr:row>37</xdr:row>
      <xdr:rowOff>60053</xdr:rowOff>
    </xdr:to>
    <xdr:sp macro="" textlink="">
      <xdr:nvSpPr>
        <xdr:cNvPr id="82" name="楕円 81">
          <a:extLst>
            <a:ext uri="{FF2B5EF4-FFF2-40B4-BE49-F238E27FC236}">
              <a16:creationId xmlns:a16="http://schemas.microsoft.com/office/drawing/2014/main" id="{498A1BAD-D6CC-4157-AF7D-E13D5EB0E2F8}"/>
            </a:ext>
          </a:extLst>
        </xdr:cNvPr>
        <xdr:cNvSpPr/>
      </xdr:nvSpPr>
      <xdr:spPr>
        <a:xfrm>
          <a:off x="1079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9253</xdr:rowOff>
    </xdr:from>
    <xdr:to>
      <xdr:col>10</xdr:col>
      <xdr:colOff>114300</xdr:colOff>
      <xdr:row>37</xdr:row>
      <xdr:rowOff>37011</xdr:rowOff>
    </xdr:to>
    <xdr:cxnSp macro="">
      <xdr:nvCxnSpPr>
        <xdr:cNvPr id="83" name="直線コネクタ 82">
          <a:extLst>
            <a:ext uri="{FF2B5EF4-FFF2-40B4-BE49-F238E27FC236}">
              <a16:creationId xmlns:a16="http://schemas.microsoft.com/office/drawing/2014/main" id="{7EDE9970-0D66-45C2-B621-3E60A6D710CF}"/>
            </a:ext>
          </a:extLst>
        </xdr:cNvPr>
        <xdr:cNvCxnSpPr/>
      </xdr:nvCxnSpPr>
      <xdr:spPr>
        <a:xfrm>
          <a:off x="1130300" y="635290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a:extLst>
            <a:ext uri="{FF2B5EF4-FFF2-40B4-BE49-F238E27FC236}">
              <a16:creationId xmlns:a16="http://schemas.microsoft.com/office/drawing/2014/main" id="{A1F42187-1B75-4335-8C46-85CA997257AF}"/>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a:extLst>
            <a:ext uri="{FF2B5EF4-FFF2-40B4-BE49-F238E27FC236}">
              <a16:creationId xmlns:a16="http://schemas.microsoft.com/office/drawing/2014/main" id="{906B2596-28F2-4B52-9B46-AD4A65502FBE}"/>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E3EB2B42-2BB8-4575-9DA6-07DDF408882A}"/>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a:extLst>
            <a:ext uri="{FF2B5EF4-FFF2-40B4-BE49-F238E27FC236}">
              <a16:creationId xmlns:a16="http://schemas.microsoft.com/office/drawing/2014/main" id="{8E958501-7106-489E-960B-571850FE4FC1}"/>
            </a:ext>
          </a:extLst>
        </xdr:cNvPr>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151691</xdr:rowOff>
    </xdr:from>
    <xdr:ext cx="405111" cy="259045"/>
    <xdr:sp macro="" textlink="">
      <xdr:nvSpPr>
        <xdr:cNvPr id="88" name="n_1mainValue【道路】&#10;有形固定資産減価償却率">
          <a:extLst>
            <a:ext uri="{FF2B5EF4-FFF2-40B4-BE49-F238E27FC236}">
              <a16:creationId xmlns:a16="http://schemas.microsoft.com/office/drawing/2014/main" id="{4CF0B9E2-6BB0-46F3-A003-70A001111D75}"/>
            </a:ext>
          </a:extLst>
        </xdr:cNvPr>
        <xdr:cNvSpPr txBox="1"/>
      </xdr:nvSpPr>
      <xdr:spPr>
        <a:xfrm>
          <a:off x="3582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9" name="n_2mainValue【道路】&#10;有形固定資産減価償却率">
          <a:extLst>
            <a:ext uri="{FF2B5EF4-FFF2-40B4-BE49-F238E27FC236}">
              <a16:creationId xmlns:a16="http://schemas.microsoft.com/office/drawing/2014/main" id="{46CF783C-5E25-48B2-8A46-65C416FFDBDC}"/>
            </a:ext>
          </a:extLst>
        </xdr:cNvPr>
        <xdr:cNvSpPr txBox="1"/>
      </xdr:nvSpPr>
      <xdr:spPr>
        <a:xfrm>
          <a:off x="2705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104338</xdr:rowOff>
    </xdr:from>
    <xdr:ext cx="405111" cy="259045"/>
    <xdr:sp macro="" textlink="">
      <xdr:nvSpPr>
        <xdr:cNvPr id="90" name="n_3mainValue【道路】&#10;有形固定資産減価償却率">
          <a:extLst>
            <a:ext uri="{FF2B5EF4-FFF2-40B4-BE49-F238E27FC236}">
              <a16:creationId xmlns:a16="http://schemas.microsoft.com/office/drawing/2014/main" id="{E39C010E-EFEB-41B9-927C-7E599F56B3C9}"/>
            </a:ext>
          </a:extLst>
        </xdr:cNvPr>
        <xdr:cNvSpPr txBox="1"/>
      </xdr:nvSpPr>
      <xdr:spPr>
        <a:xfrm>
          <a:off x="1816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91" name="n_4mainValue【道路】&#10;有形固定資産減価償却率">
          <a:extLst>
            <a:ext uri="{FF2B5EF4-FFF2-40B4-BE49-F238E27FC236}">
              <a16:creationId xmlns:a16="http://schemas.microsoft.com/office/drawing/2014/main" id="{C032078F-06C1-45B8-9DFC-1FE59105DE82}"/>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5193E89-D4F9-42E0-A45A-AB902346205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8E3889D-F36C-46DF-B8E9-02CCF9D4FB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F0773FC-F11A-4FB4-AF01-BA439D3B781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E09A76B-DF8D-4476-B70A-CB1EE603577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2B4FB69-A2B9-472B-88EA-7A244C4C911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790F5D-2B6A-43A1-93D5-713D761CAFA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2B1ED46-A238-426E-8D3C-47FD66B1D5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56AEC1C-4A7D-4942-ABA4-91E5D7227F9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5E919B8-1466-4EE8-87A5-BBD0EA997E1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1B6E904-3614-4CDD-8551-8CEAB1B7751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13F4191-90D8-440D-861D-33CBB4D77AE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E1C8476-4B1A-4F85-AB88-0576120C57E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F72EC8B-150B-4971-B0F1-F496EF1D8DF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2DF8C6EB-85C6-4034-B81E-5DD0C7DA3B9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A65FC41-96BE-49F2-8B62-4777509FF10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B6E0BCF5-420C-45C8-A3AB-E210EDE0FB2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3FB44B8-A543-487D-A856-6A0EFA59537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B38F088-3783-43D2-BBEB-A88B9312D98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7B95437-A955-4FA6-9572-665E000A42E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F45430AC-C53A-4778-8F9D-7AB266C4985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37A5C55-4E1F-43BA-A025-579D7A3E0FE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C0C53468-EC05-4C84-AC4B-30FCC07FC7C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6B6089B-1A67-4515-90D5-2E6FBF49766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4BB6DA34-FC6A-4C98-B48B-18FE16FC51EC}"/>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BC924AC7-B16D-4716-90FA-BD1CFAEBE538}"/>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596EDEDD-2FA2-4B0A-BC90-8D323C5838F2}"/>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895CF46C-A5D1-406C-99B5-B9AB06BAB7AB}"/>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63FB891C-6209-4C63-9DA8-AA3A62F30239}"/>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659E5B1C-76F9-4592-BEC8-85E667AAA709}"/>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2745558D-3BB9-4AB5-8F15-A3A95BFC7708}"/>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43297</xdr:rowOff>
    </xdr:from>
    <xdr:to>
      <xdr:col>50</xdr:col>
      <xdr:colOff>165100</xdr:colOff>
      <xdr:row>41</xdr:row>
      <xdr:rowOff>144897</xdr:rowOff>
    </xdr:to>
    <xdr:sp macro="" textlink="">
      <xdr:nvSpPr>
        <xdr:cNvPr id="122" name="フローチャート: 判断 121">
          <a:extLst>
            <a:ext uri="{FF2B5EF4-FFF2-40B4-BE49-F238E27FC236}">
              <a16:creationId xmlns:a16="http://schemas.microsoft.com/office/drawing/2014/main" id="{75F30BA1-834B-4186-8098-57CA8713ED12}"/>
            </a:ext>
          </a:extLst>
        </xdr:cNvPr>
        <xdr:cNvSpPr/>
      </xdr:nvSpPr>
      <xdr:spPr>
        <a:xfrm>
          <a:off x="9588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21967</xdr:rowOff>
    </xdr:from>
    <xdr:to>
      <xdr:col>46</xdr:col>
      <xdr:colOff>38100</xdr:colOff>
      <xdr:row>41</xdr:row>
      <xdr:rowOff>123567</xdr:rowOff>
    </xdr:to>
    <xdr:sp macro="" textlink="">
      <xdr:nvSpPr>
        <xdr:cNvPr id="123" name="フローチャート: 判断 122">
          <a:extLst>
            <a:ext uri="{FF2B5EF4-FFF2-40B4-BE49-F238E27FC236}">
              <a16:creationId xmlns:a16="http://schemas.microsoft.com/office/drawing/2014/main" id="{687F2D38-6D42-442D-9DC2-EF313FEA68FD}"/>
            </a:ext>
          </a:extLst>
        </xdr:cNvPr>
        <xdr:cNvSpPr/>
      </xdr:nvSpPr>
      <xdr:spPr>
        <a:xfrm>
          <a:off x="8699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49312</xdr:rowOff>
    </xdr:from>
    <xdr:to>
      <xdr:col>41</xdr:col>
      <xdr:colOff>101600</xdr:colOff>
      <xdr:row>41</xdr:row>
      <xdr:rowOff>150912</xdr:rowOff>
    </xdr:to>
    <xdr:sp macro="" textlink="">
      <xdr:nvSpPr>
        <xdr:cNvPr id="124" name="フローチャート: 判断 123">
          <a:extLst>
            <a:ext uri="{FF2B5EF4-FFF2-40B4-BE49-F238E27FC236}">
              <a16:creationId xmlns:a16="http://schemas.microsoft.com/office/drawing/2014/main" id="{555F00EA-A703-46CC-A61A-2D0CD6ADDB6E}"/>
            </a:ext>
          </a:extLst>
        </xdr:cNvPr>
        <xdr:cNvSpPr/>
      </xdr:nvSpPr>
      <xdr:spPr>
        <a:xfrm>
          <a:off x="7810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46439</xdr:rowOff>
    </xdr:from>
    <xdr:to>
      <xdr:col>36</xdr:col>
      <xdr:colOff>165100</xdr:colOff>
      <xdr:row>41</xdr:row>
      <xdr:rowOff>148039</xdr:rowOff>
    </xdr:to>
    <xdr:sp macro="" textlink="">
      <xdr:nvSpPr>
        <xdr:cNvPr id="125" name="フローチャート: 判断 124">
          <a:extLst>
            <a:ext uri="{FF2B5EF4-FFF2-40B4-BE49-F238E27FC236}">
              <a16:creationId xmlns:a16="http://schemas.microsoft.com/office/drawing/2014/main" id="{E7E7433C-B8A2-4C1C-A5CD-2CD816F922DD}"/>
            </a:ext>
          </a:extLst>
        </xdr:cNvPr>
        <xdr:cNvSpPr/>
      </xdr:nvSpPr>
      <xdr:spPr>
        <a:xfrm>
          <a:off x="6921500" y="707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8DC2880-7A75-4026-B016-FCC2F7203B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58DBC51-F77F-4C8D-8821-C036915D722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26ED16A-18B2-461F-86FA-D8F2FAF5028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7A3A429-94D4-4CE5-9BCE-447F8595365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BEEA32B-7D2E-48E0-BAA5-5D9A20456C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41150</xdr:rowOff>
    </xdr:from>
    <xdr:to>
      <xdr:col>55</xdr:col>
      <xdr:colOff>50800</xdr:colOff>
      <xdr:row>41</xdr:row>
      <xdr:rowOff>142750</xdr:rowOff>
    </xdr:to>
    <xdr:sp macro="" textlink="">
      <xdr:nvSpPr>
        <xdr:cNvPr id="131" name="楕円 130">
          <a:extLst>
            <a:ext uri="{FF2B5EF4-FFF2-40B4-BE49-F238E27FC236}">
              <a16:creationId xmlns:a16="http://schemas.microsoft.com/office/drawing/2014/main" id="{DC41A5A9-74E6-48CF-8590-C4B06EA9892C}"/>
            </a:ext>
          </a:extLst>
        </xdr:cNvPr>
        <xdr:cNvSpPr/>
      </xdr:nvSpPr>
      <xdr:spPr>
        <a:xfrm>
          <a:off x="10426700" y="7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143661</xdr:rowOff>
    </xdr:from>
    <xdr:ext cx="534377" cy="259045"/>
    <xdr:sp macro="" textlink="">
      <xdr:nvSpPr>
        <xdr:cNvPr id="132" name="【道路】&#10;一人当たり延長該当値テキスト">
          <a:extLst>
            <a:ext uri="{FF2B5EF4-FFF2-40B4-BE49-F238E27FC236}">
              <a16:creationId xmlns:a16="http://schemas.microsoft.com/office/drawing/2014/main" id="{A3AD04DA-716A-42E4-BF8A-CEA955B09314}"/>
            </a:ext>
          </a:extLst>
        </xdr:cNvPr>
        <xdr:cNvSpPr txBox="1"/>
      </xdr:nvSpPr>
      <xdr:spPr>
        <a:xfrm>
          <a:off x="10515600" y="70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43029</xdr:rowOff>
    </xdr:from>
    <xdr:to>
      <xdr:col>50</xdr:col>
      <xdr:colOff>165100</xdr:colOff>
      <xdr:row>41</xdr:row>
      <xdr:rowOff>144629</xdr:rowOff>
    </xdr:to>
    <xdr:sp macro="" textlink="">
      <xdr:nvSpPr>
        <xdr:cNvPr id="133" name="楕円 132">
          <a:extLst>
            <a:ext uri="{FF2B5EF4-FFF2-40B4-BE49-F238E27FC236}">
              <a16:creationId xmlns:a16="http://schemas.microsoft.com/office/drawing/2014/main" id="{B6C34996-1A48-409F-826A-98E422B95353}"/>
            </a:ext>
          </a:extLst>
        </xdr:cNvPr>
        <xdr:cNvSpPr/>
      </xdr:nvSpPr>
      <xdr:spPr>
        <a:xfrm>
          <a:off x="9588500" y="70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91950</xdr:rowOff>
    </xdr:from>
    <xdr:to>
      <xdr:col>55</xdr:col>
      <xdr:colOff>0</xdr:colOff>
      <xdr:row>41</xdr:row>
      <xdr:rowOff>93829</xdr:rowOff>
    </xdr:to>
    <xdr:cxnSp macro="">
      <xdr:nvCxnSpPr>
        <xdr:cNvPr id="134" name="直線コネクタ 133">
          <a:extLst>
            <a:ext uri="{FF2B5EF4-FFF2-40B4-BE49-F238E27FC236}">
              <a16:creationId xmlns:a16="http://schemas.microsoft.com/office/drawing/2014/main" id="{AAD71C02-3FF1-4932-AA37-0A1A7FFA5ADE}"/>
            </a:ext>
          </a:extLst>
        </xdr:cNvPr>
        <xdr:cNvCxnSpPr/>
      </xdr:nvCxnSpPr>
      <xdr:spPr>
        <a:xfrm flipV="1">
          <a:off x="9639300" y="7121400"/>
          <a:ext cx="8382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46043</xdr:rowOff>
    </xdr:from>
    <xdr:to>
      <xdr:col>46</xdr:col>
      <xdr:colOff>38100</xdr:colOff>
      <xdr:row>41</xdr:row>
      <xdr:rowOff>147643</xdr:rowOff>
    </xdr:to>
    <xdr:sp macro="" textlink="">
      <xdr:nvSpPr>
        <xdr:cNvPr id="135" name="楕円 134">
          <a:extLst>
            <a:ext uri="{FF2B5EF4-FFF2-40B4-BE49-F238E27FC236}">
              <a16:creationId xmlns:a16="http://schemas.microsoft.com/office/drawing/2014/main" id="{B48D86EC-0393-439C-B605-262D22A670C2}"/>
            </a:ext>
          </a:extLst>
        </xdr:cNvPr>
        <xdr:cNvSpPr/>
      </xdr:nvSpPr>
      <xdr:spPr>
        <a:xfrm>
          <a:off x="8699500" y="70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93829</xdr:rowOff>
    </xdr:from>
    <xdr:to>
      <xdr:col>50</xdr:col>
      <xdr:colOff>114300</xdr:colOff>
      <xdr:row>41</xdr:row>
      <xdr:rowOff>96843</xdr:rowOff>
    </xdr:to>
    <xdr:cxnSp macro="">
      <xdr:nvCxnSpPr>
        <xdr:cNvPr id="136" name="直線コネクタ 135">
          <a:extLst>
            <a:ext uri="{FF2B5EF4-FFF2-40B4-BE49-F238E27FC236}">
              <a16:creationId xmlns:a16="http://schemas.microsoft.com/office/drawing/2014/main" id="{BD4E2FC4-FDCA-4FB3-963D-207DEEC4854D}"/>
            </a:ext>
          </a:extLst>
        </xdr:cNvPr>
        <xdr:cNvCxnSpPr/>
      </xdr:nvCxnSpPr>
      <xdr:spPr>
        <a:xfrm flipV="1">
          <a:off x="8750300" y="7123279"/>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48651</xdr:rowOff>
    </xdr:from>
    <xdr:to>
      <xdr:col>41</xdr:col>
      <xdr:colOff>101600</xdr:colOff>
      <xdr:row>41</xdr:row>
      <xdr:rowOff>150251</xdr:rowOff>
    </xdr:to>
    <xdr:sp macro="" textlink="">
      <xdr:nvSpPr>
        <xdr:cNvPr id="137" name="楕円 136">
          <a:extLst>
            <a:ext uri="{FF2B5EF4-FFF2-40B4-BE49-F238E27FC236}">
              <a16:creationId xmlns:a16="http://schemas.microsoft.com/office/drawing/2014/main" id="{8BE6F73D-B228-4483-8260-574B8C3B8117}"/>
            </a:ext>
          </a:extLst>
        </xdr:cNvPr>
        <xdr:cNvSpPr/>
      </xdr:nvSpPr>
      <xdr:spPr>
        <a:xfrm>
          <a:off x="7810500" y="70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96843</xdr:rowOff>
    </xdr:from>
    <xdr:to>
      <xdr:col>45</xdr:col>
      <xdr:colOff>177800</xdr:colOff>
      <xdr:row>41</xdr:row>
      <xdr:rowOff>99451</xdr:rowOff>
    </xdr:to>
    <xdr:cxnSp macro="">
      <xdr:nvCxnSpPr>
        <xdr:cNvPr id="138" name="直線コネクタ 137">
          <a:extLst>
            <a:ext uri="{FF2B5EF4-FFF2-40B4-BE49-F238E27FC236}">
              <a16:creationId xmlns:a16="http://schemas.microsoft.com/office/drawing/2014/main" id="{73010B18-08BF-4CC2-AAFF-F7E124943872}"/>
            </a:ext>
          </a:extLst>
        </xdr:cNvPr>
        <xdr:cNvCxnSpPr/>
      </xdr:nvCxnSpPr>
      <xdr:spPr>
        <a:xfrm flipV="1">
          <a:off x="7861300" y="7126293"/>
          <a:ext cx="889000" cy="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50146</xdr:rowOff>
    </xdr:from>
    <xdr:to>
      <xdr:col>36</xdr:col>
      <xdr:colOff>165100</xdr:colOff>
      <xdr:row>41</xdr:row>
      <xdr:rowOff>151746</xdr:rowOff>
    </xdr:to>
    <xdr:sp macro="" textlink="">
      <xdr:nvSpPr>
        <xdr:cNvPr id="139" name="楕円 138">
          <a:extLst>
            <a:ext uri="{FF2B5EF4-FFF2-40B4-BE49-F238E27FC236}">
              <a16:creationId xmlns:a16="http://schemas.microsoft.com/office/drawing/2014/main" id="{C31AE9AA-3B12-4D9E-8161-F1EE7B76577A}"/>
            </a:ext>
          </a:extLst>
        </xdr:cNvPr>
        <xdr:cNvSpPr/>
      </xdr:nvSpPr>
      <xdr:spPr>
        <a:xfrm>
          <a:off x="6921500" y="70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99451</xdr:rowOff>
    </xdr:from>
    <xdr:to>
      <xdr:col>41</xdr:col>
      <xdr:colOff>50800</xdr:colOff>
      <xdr:row>41</xdr:row>
      <xdr:rowOff>100946</xdr:rowOff>
    </xdr:to>
    <xdr:cxnSp macro="">
      <xdr:nvCxnSpPr>
        <xdr:cNvPr id="140" name="直線コネクタ 139">
          <a:extLst>
            <a:ext uri="{FF2B5EF4-FFF2-40B4-BE49-F238E27FC236}">
              <a16:creationId xmlns:a16="http://schemas.microsoft.com/office/drawing/2014/main" id="{2D80A676-5615-4FDC-8C13-86F52B5233AD}"/>
            </a:ext>
          </a:extLst>
        </xdr:cNvPr>
        <xdr:cNvCxnSpPr/>
      </xdr:nvCxnSpPr>
      <xdr:spPr>
        <a:xfrm flipV="1">
          <a:off x="6972300" y="7128901"/>
          <a:ext cx="8890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136024</xdr:rowOff>
    </xdr:from>
    <xdr:ext cx="534377" cy="259045"/>
    <xdr:sp macro="" textlink="">
      <xdr:nvSpPr>
        <xdr:cNvPr id="141" name="n_1aveValue【道路】&#10;一人当たり延長">
          <a:extLst>
            <a:ext uri="{FF2B5EF4-FFF2-40B4-BE49-F238E27FC236}">
              <a16:creationId xmlns:a16="http://schemas.microsoft.com/office/drawing/2014/main" id="{0591963D-A84E-471B-97C1-595EDB70BFF5}"/>
            </a:ext>
          </a:extLst>
        </xdr:cNvPr>
        <xdr:cNvSpPr txBox="1"/>
      </xdr:nvSpPr>
      <xdr:spPr>
        <a:xfrm>
          <a:off x="9359411" y="71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140094</xdr:rowOff>
    </xdr:from>
    <xdr:ext cx="534377" cy="259045"/>
    <xdr:sp macro="" textlink="">
      <xdr:nvSpPr>
        <xdr:cNvPr id="142" name="n_2aveValue【道路】&#10;一人当たり延長">
          <a:extLst>
            <a:ext uri="{FF2B5EF4-FFF2-40B4-BE49-F238E27FC236}">
              <a16:creationId xmlns:a16="http://schemas.microsoft.com/office/drawing/2014/main" id="{33B5C247-A38E-4CC7-B112-8985CCF4C332}"/>
            </a:ext>
          </a:extLst>
        </xdr:cNvPr>
        <xdr:cNvSpPr txBox="1"/>
      </xdr:nvSpPr>
      <xdr:spPr>
        <a:xfrm>
          <a:off x="8483111" y="68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142039</xdr:rowOff>
    </xdr:from>
    <xdr:ext cx="534377" cy="259045"/>
    <xdr:sp macro="" textlink="">
      <xdr:nvSpPr>
        <xdr:cNvPr id="143" name="n_3aveValue【道路】&#10;一人当たり延長">
          <a:extLst>
            <a:ext uri="{FF2B5EF4-FFF2-40B4-BE49-F238E27FC236}">
              <a16:creationId xmlns:a16="http://schemas.microsoft.com/office/drawing/2014/main" id="{52ED1081-A825-429D-91CF-64A4E30651DA}"/>
            </a:ext>
          </a:extLst>
        </xdr:cNvPr>
        <xdr:cNvSpPr txBox="1"/>
      </xdr:nvSpPr>
      <xdr:spPr>
        <a:xfrm>
          <a:off x="7594111" y="71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164566</xdr:rowOff>
    </xdr:from>
    <xdr:ext cx="534377" cy="259045"/>
    <xdr:sp macro="" textlink="">
      <xdr:nvSpPr>
        <xdr:cNvPr id="144" name="n_4aveValue【道路】&#10;一人当たり延長">
          <a:extLst>
            <a:ext uri="{FF2B5EF4-FFF2-40B4-BE49-F238E27FC236}">
              <a16:creationId xmlns:a16="http://schemas.microsoft.com/office/drawing/2014/main" id="{4B13FB89-069A-467B-92CD-30B442A3AD91}"/>
            </a:ext>
          </a:extLst>
        </xdr:cNvPr>
        <xdr:cNvSpPr txBox="1"/>
      </xdr:nvSpPr>
      <xdr:spPr>
        <a:xfrm>
          <a:off x="6705111" y="68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161156</xdr:rowOff>
    </xdr:from>
    <xdr:ext cx="534377" cy="259045"/>
    <xdr:sp macro="" textlink="">
      <xdr:nvSpPr>
        <xdr:cNvPr id="145" name="n_1mainValue【道路】&#10;一人当たり延長">
          <a:extLst>
            <a:ext uri="{FF2B5EF4-FFF2-40B4-BE49-F238E27FC236}">
              <a16:creationId xmlns:a16="http://schemas.microsoft.com/office/drawing/2014/main" id="{42E56CFE-F68D-4F1D-8CDB-AA306E26F444}"/>
            </a:ext>
          </a:extLst>
        </xdr:cNvPr>
        <xdr:cNvSpPr txBox="1"/>
      </xdr:nvSpPr>
      <xdr:spPr>
        <a:xfrm>
          <a:off x="9359411" y="684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138770</xdr:rowOff>
    </xdr:from>
    <xdr:ext cx="534377" cy="259045"/>
    <xdr:sp macro="" textlink="">
      <xdr:nvSpPr>
        <xdr:cNvPr id="146" name="n_2mainValue【道路】&#10;一人当たり延長">
          <a:extLst>
            <a:ext uri="{FF2B5EF4-FFF2-40B4-BE49-F238E27FC236}">
              <a16:creationId xmlns:a16="http://schemas.microsoft.com/office/drawing/2014/main" id="{52BF16CB-B5F7-4906-9BC1-1BCDD4BF4546}"/>
            </a:ext>
          </a:extLst>
        </xdr:cNvPr>
        <xdr:cNvSpPr txBox="1"/>
      </xdr:nvSpPr>
      <xdr:spPr>
        <a:xfrm>
          <a:off x="8483111" y="716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166778</xdr:rowOff>
    </xdr:from>
    <xdr:ext cx="534377" cy="259045"/>
    <xdr:sp macro="" textlink="">
      <xdr:nvSpPr>
        <xdr:cNvPr id="147" name="n_3mainValue【道路】&#10;一人当たり延長">
          <a:extLst>
            <a:ext uri="{FF2B5EF4-FFF2-40B4-BE49-F238E27FC236}">
              <a16:creationId xmlns:a16="http://schemas.microsoft.com/office/drawing/2014/main" id="{2010C9D0-312B-4DC8-8A5F-CC1B702D1F44}"/>
            </a:ext>
          </a:extLst>
        </xdr:cNvPr>
        <xdr:cNvSpPr txBox="1"/>
      </xdr:nvSpPr>
      <xdr:spPr>
        <a:xfrm>
          <a:off x="7594111" y="685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142873</xdr:rowOff>
    </xdr:from>
    <xdr:ext cx="534377" cy="259045"/>
    <xdr:sp macro="" textlink="">
      <xdr:nvSpPr>
        <xdr:cNvPr id="148" name="n_4mainValue【道路】&#10;一人当たり延長">
          <a:extLst>
            <a:ext uri="{FF2B5EF4-FFF2-40B4-BE49-F238E27FC236}">
              <a16:creationId xmlns:a16="http://schemas.microsoft.com/office/drawing/2014/main" id="{F8ABE5C9-F821-4979-BF50-CBA6BDA99131}"/>
            </a:ext>
          </a:extLst>
        </xdr:cNvPr>
        <xdr:cNvSpPr txBox="1"/>
      </xdr:nvSpPr>
      <xdr:spPr>
        <a:xfrm>
          <a:off x="6705111" y="717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F932020-5D7F-47A1-8C27-77CD2679697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E689530-8FF0-4A92-B243-D54947498A2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96F0EF8-C32D-4528-863D-2ED38570C1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CAA4C17-1702-47A4-B6A7-84674136E79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9EECB5F-0837-479E-996B-EDF2A5671E6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CFCD97E-2DD3-408B-8A0D-7F02A61691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405564E-4B16-4B10-84C2-610ABCFB5C3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9804E0C-61FF-4A47-9692-960A4C418F4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81D0833-4662-4F9F-840F-7B5942807CE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50A5897-2496-4EB3-9091-AB8279B4DC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0DA6A0B-5373-4E4F-8A09-567F80E51F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5BB95B8-B398-4190-86D0-C88B70001F1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C96A7E9-C0D3-4FE9-905D-9B179C18992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E701C02-5D4A-4815-B0EE-15668B644F2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02ACD92-8256-48E2-811C-CDC16AF3856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C1CFB78-EF46-44CA-90C8-6DEF8C6B014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5AA6A88-6512-42EB-A249-9BF6350A9BA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D4D88A3-02EA-4DBA-91A4-54A2D0F6E16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4A084AC-D499-42C3-B4A7-C6782CA2508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F4F4A7F-9DC0-4DFB-B60B-164DAAEEDA7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9B93123-5E3F-4E41-A98A-B1390E0328A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5F9FE82-63B2-4CEE-82A9-C750ACF3C87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369829E-017C-41C5-B073-CDF023C44D1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AB820B7-05B1-43D4-862C-5CB6587D2CA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C6E9620-2634-424E-A639-E5909B49B8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BDAC0ECB-D797-413E-820E-7014B52595C6}"/>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7BCC6F87-D4DA-48A3-9A19-FB9DD0FDFCF4}"/>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38A50BD-DA77-4908-AA58-12DD765C0DE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8A6928A5-BAFB-4C63-9B66-E3629A3B3534}"/>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5FB649B6-2EF6-4E6B-B1BA-451B0E6C6E9D}"/>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A614016-4F16-413F-92F7-82EA51EE13AA}"/>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FBD867DB-C82B-465C-A2E5-7F45B838397F}"/>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4695D9CA-8F59-4671-A780-61980022CFB4}"/>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CBEFAACE-1C0C-4F5D-92C5-032B18A76525}"/>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7AD083E1-BF65-4A85-9180-119693C981D1}"/>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AD5B5C8-3EEE-4D1D-B96B-4E720C33EACD}"/>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449F169-2787-49AA-BA25-A7EFCD9718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9CBA347-15A1-45D3-BC8E-351C62B989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62F5986-BD87-4B81-A71F-D40B766776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348EBFD-FA3B-430B-92C8-919FBBA8162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BAAA0CF-80F7-4AB7-83DE-4C649F1E65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90" name="楕円 189">
          <a:extLst>
            <a:ext uri="{FF2B5EF4-FFF2-40B4-BE49-F238E27FC236}">
              <a16:creationId xmlns:a16="http://schemas.microsoft.com/office/drawing/2014/main" id="{590AD7A9-B96B-4885-A43C-91201B665BD8}"/>
            </a:ext>
          </a:extLst>
        </xdr:cNvPr>
        <xdr:cNvSpPr/>
      </xdr:nvSpPr>
      <xdr:spPr>
        <a:xfrm>
          <a:off x="4584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151692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75725E6F-93A3-4B2B-A58B-22C8756ED67E}"/>
            </a:ext>
          </a:extLst>
        </xdr:cNvPr>
        <xdr:cNvSpPr txBox="1"/>
      </xdr:nvSpPr>
      <xdr:spPr>
        <a:xfrm>
          <a:off x="4673600" y="100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101056</xdr:rowOff>
    </xdr:from>
    <xdr:to>
      <xdr:col>20</xdr:col>
      <xdr:colOff>38100</xdr:colOff>
      <xdr:row>60</xdr:row>
      <xdr:rowOff>31206</xdr:rowOff>
    </xdr:to>
    <xdr:sp macro="" textlink="">
      <xdr:nvSpPr>
        <xdr:cNvPr id="192" name="楕円 191">
          <a:extLst>
            <a:ext uri="{FF2B5EF4-FFF2-40B4-BE49-F238E27FC236}">
              <a16:creationId xmlns:a16="http://schemas.microsoft.com/office/drawing/2014/main" id="{6FE8F373-1370-49A0-96EC-531491F0D0FF}"/>
            </a:ext>
          </a:extLst>
        </xdr:cNvPr>
        <xdr:cNvSpPr/>
      </xdr:nvSpPr>
      <xdr:spPr>
        <a:xfrm>
          <a:off x="3746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151856</xdr:rowOff>
    </xdr:from>
    <xdr:to>
      <xdr:col>24</xdr:col>
      <xdr:colOff>63500</xdr:colOff>
      <xdr:row>60</xdr:row>
      <xdr:rowOff>8165</xdr:rowOff>
    </xdr:to>
    <xdr:cxnSp macro="">
      <xdr:nvCxnSpPr>
        <xdr:cNvPr id="193" name="直線コネクタ 192">
          <a:extLst>
            <a:ext uri="{FF2B5EF4-FFF2-40B4-BE49-F238E27FC236}">
              <a16:creationId xmlns:a16="http://schemas.microsoft.com/office/drawing/2014/main" id="{8C86BB90-5FDF-4847-84E7-269C9B313B9F}"/>
            </a:ext>
          </a:extLst>
        </xdr:cNvPr>
        <xdr:cNvCxnSpPr/>
      </xdr:nvCxnSpPr>
      <xdr:spPr>
        <a:xfrm>
          <a:off x="3797300" y="1026740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89626</xdr:rowOff>
    </xdr:from>
    <xdr:to>
      <xdr:col>15</xdr:col>
      <xdr:colOff>101600</xdr:colOff>
      <xdr:row>60</xdr:row>
      <xdr:rowOff>19776</xdr:rowOff>
    </xdr:to>
    <xdr:sp macro="" textlink="">
      <xdr:nvSpPr>
        <xdr:cNvPr id="194" name="楕円 193">
          <a:extLst>
            <a:ext uri="{FF2B5EF4-FFF2-40B4-BE49-F238E27FC236}">
              <a16:creationId xmlns:a16="http://schemas.microsoft.com/office/drawing/2014/main" id="{D7F7B899-87A1-40B4-A94C-BCAB7B719330}"/>
            </a:ext>
          </a:extLst>
        </xdr:cNvPr>
        <xdr:cNvSpPr/>
      </xdr:nvSpPr>
      <xdr:spPr>
        <a:xfrm>
          <a:off x="2857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140426</xdr:rowOff>
    </xdr:from>
    <xdr:to>
      <xdr:col>19</xdr:col>
      <xdr:colOff>177800</xdr:colOff>
      <xdr:row>59</xdr:row>
      <xdr:rowOff>151856</xdr:rowOff>
    </xdr:to>
    <xdr:cxnSp macro="">
      <xdr:nvCxnSpPr>
        <xdr:cNvPr id="195" name="直線コネクタ 194">
          <a:extLst>
            <a:ext uri="{FF2B5EF4-FFF2-40B4-BE49-F238E27FC236}">
              <a16:creationId xmlns:a16="http://schemas.microsoft.com/office/drawing/2014/main" id="{3018741E-75E8-43BF-9210-4F998238F563}"/>
            </a:ext>
          </a:extLst>
        </xdr:cNvPr>
        <xdr:cNvCxnSpPr/>
      </xdr:nvCxnSpPr>
      <xdr:spPr>
        <a:xfrm>
          <a:off x="2908300" y="102559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65133</xdr:rowOff>
    </xdr:from>
    <xdr:to>
      <xdr:col>10</xdr:col>
      <xdr:colOff>165100</xdr:colOff>
      <xdr:row>59</xdr:row>
      <xdr:rowOff>166733</xdr:rowOff>
    </xdr:to>
    <xdr:sp macro="" textlink="">
      <xdr:nvSpPr>
        <xdr:cNvPr id="196" name="楕円 195">
          <a:extLst>
            <a:ext uri="{FF2B5EF4-FFF2-40B4-BE49-F238E27FC236}">
              <a16:creationId xmlns:a16="http://schemas.microsoft.com/office/drawing/2014/main" id="{107278CB-FFA2-4C95-B9FE-5312FEE9E6A8}"/>
            </a:ext>
          </a:extLst>
        </xdr:cNvPr>
        <xdr:cNvSpPr/>
      </xdr:nvSpPr>
      <xdr:spPr>
        <a:xfrm>
          <a:off x="1968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115933</xdr:rowOff>
    </xdr:from>
    <xdr:to>
      <xdr:col>15</xdr:col>
      <xdr:colOff>50800</xdr:colOff>
      <xdr:row>59</xdr:row>
      <xdr:rowOff>140426</xdr:rowOff>
    </xdr:to>
    <xdr:cxnSp macro="">
      <xdr:nvCxnSpPr>
        <xdr:cNvPr id="197" name="直線コネクタ 196">
          <a:extLst>
            <a:ext uri="{FF2B5EF4-FFF2-40B4-BE49-F238E27FC236}">
              <a16:creationId xmlns:a16="http://schemas.microsoft.com/office/drawing/2014/main" id="{0001158F-6E44-4486-B454-EDDCE732FDBA}"/>
            </a:ext>
          </a:extLst>
        </xdr:cNvPr>
        <xdr:cNvCxnSpPr/>
      </xdr:nvCxnSpPr>
      <xdr:spPr>
        <a:xfrm>
          <a:off x="2019300" y="102314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198" name="楕円 197">
          <a:extLst>
            <a:ext uri="{FF2B5EF4-FFF2-40B4-BE49-F238E27FC236}">
              <a16:creationId xmlns:a16="http://schemas.microsoft.com/office/drawing/2014/main" id="{B65F0388-C9E1-413B-9FF9-1CFA21BE3290}"/>
            </a:ext>
          </a:extLst>
        </xdr:cNvPr>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101237</xdr:rowOff>
    </xdr:from>
    <xdr:to>
      <xdr:col>10</xdr:col>
      <xdr:colOff>114300</xdr:colOff>
      <xdr:row>59</xdr:row>
      <xdr:rowOff>115933</xdr:rowOff>
    </xdr:to>
    <xdr:cxnSp macro="">
      <xdr:nvCxnSpPr>
        <xdr:cNvPr id="199" name="直線コネクタ 198">
          <a:extLst>
            <a:ext uri="{FF2B5EF4-FFF2-40B4-BE49-F238E27FC236}">
              <a16:creationId xmlns:a16="http://schemas.microsoft.com/office/drawing/2014/main" id="{8A262A69-FD65-4E0F-9DF7-2D55338A4355}"/>
            </a:ext>
          </a:extLst>
        </xdr:cNvPr>
        <xdr:cNvCxnSpPr/>
      </xdr:nvCxnSpPr>
      <xdr:spPr>
        <a:xfrm>
          <a:off x="1130300" y="1021678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83CD073-B5B3-4E6E-8057-8E9282F072B5}"/>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46DF348-3A3F-49FE-963F-CF61F0BA9A48}"/>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97C96A0-73F5-4534-8769-FCA9DB84FEFF}"/>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032C5D4-1587-41FE-9375-B3E021C7C6C8}"/>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47733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196C2AE-F4FA-4879-AD1E-A0E5CC8D9B7F}"/>
            </a:ext>
          </a:extLst>
        </xdr:cNvPr>
        <xdr:cNvSpPr txBox="1"/>
      </xdr:nvSpPr>
      <xdr:spPr>
        <a:xfrm>
          <a:off x="3582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36303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47B329D-DEDE-4BF2-ABFD-F44508E46419}"/>
            </a:ext>
          </a:extLst>
        </xdr:cNvPr>
        <xdr:cNvSpPr txBox="1"/>
      </xdr:nvSpPr>
      <xdr:spPr>
        <a:xfrm>
          <a:off x="2705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11810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A1B933BA-F448-42A9-9599-949449C3831B}"/>
            </a:ext>
          </a:extLst>
        </xdr:cNvPr>
        <xdr:cNvSpPr txBox="1"/>
      </xdr:nvSpPr>
      <xdr:spPr>
        <a:xfrm>
          <a:off x="1816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FF82A9D-84F5-4BC2-B250-4FEBB05F2BCC}"/>
            </a:ext>
          </a:extLst>
        </xdr:cNvPr>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DA22B03-C3CA-4FEA-9D19-172A391C4D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E70496F-FA58-47C7-B5A1-A5D8E6E0A3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FD8EF9A-74E8-438C-8CAE-70609E2544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C94C198-D596-4047-AFB5-5EE2CBCAFE9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9D85580-F45D-4F1D-BE59-8C19F860FAC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26E4685-E7AE-4A9D-85A0-CA709E116EB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CD45164-3966-4C67-AE58-B6BEF54328A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B184663-9224-44B5-B8C1-ACDB4FDB5DB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9B394AD-9A63-4B01-B173-A8DB321824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9A3D9D2-F675-4CD6-8C8A-8C1C2E623D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EB1BD5E2-32CC-4244-9FC4-E3492A4A464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FE9CC834-17A2-421D-843F-2A5D88BADC3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5665C52C-CD70-42BF-A097-BCB9B158847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4D9E671-7E40-483C-9BBD-9C286F4E97C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B9754E47-4259-4334-AEB1-509BF61087E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63166728-6EAB-4BB6-88AB-58C5908B0DC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682D2098-BCEB-40D9-9683-55ECF7F0118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F5821A5F-AF6F-401E-8C7C-907BE65EADB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72D1DC9F-4F14-4E6A-B6C5-6B0E8F42AC8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BE4B726E-267B-4AD9-930F-B2AA7177BEB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110A255-2A44-4480-92DD-9BBFBD04DC8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78CC92E6-51B6-417F-8380-85F768FD059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628CBCD7-BCEF-43E2-A80B-F7E8E757EE37}"/>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431C0B84-DF05-4166-92B8-2BAF7B46C767}"/>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7E56E046-D81E-4F04-8663-6840C0AF53DC}"/>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E7387758-7816-46E2-91E3-37BA9344C6E4}"/>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DE9E5A82-44BA-45B4-BE7D-F10C165AC16A}"/>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84392165-6787-46D4-B225-6533F2DAB01B}"/>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76238</xdr:rowOff>
    </xdr:from>
    <xdr:to>
      <xdr:col>50</xdr:col>
      <xdr:colOff>165100</xdr:colOff>
      <xdr:row>63</xdr:row>
      <xdr:rowOff>6388</xdr:rowOff>
    </xdr:to>
    <xdr:sp macro="" textlink="">
      <xdr:nvSpPr>
        <xdr:cNvPr id="236" name="フローチャート: 判断 235">
          <a:extLst>
            <a:ext uri="{FF2B5EF4-FFF2-40B4-BE49-F238E27FC236}">
              <a16:creationId xmlns:a16="http://schemas.microsoft.com/office/drawing/2014/main" id="{46B62A2E-05CA-491E-9D89-EB64BD30E1B1}"/>
            </a:ext>
          </a:extLst>
        </xdr:cNvPr>
        <xdr:cNvSpPr/>
      </xdr:nvSpPr>
      <xdr:spPr>
        <a:xfrm>
          <a:off x="9588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81222</xdr:rowOff>
    </xdr:from>
    <xdr:to>
      <xdr:col>46</xdr:col>
      <xdr:colOff>38100</xdr:colOff>
      <xdr:row>63</xdr:row>
      <xdr:rowOff>11372</xdr:rowOff>
    </xdr:to>
    <xdr:sp macro="" textlink="">
      <xdr:nvSpPr>
        <xdr:cNvPr id="237" name="フローチャート: 判断 236">
          <a:extLst>
            <a:ext uri="{FF2B5EF4-FFF2-40B4-BE49-F238E27FC236}">
              <a16:creationId xmlns:a16="http://schemas.microsoft.com/office/drawing/2014/main" id="{6A28B748-C137-425A-88A1-F51390BC1587}"/>
            </a:ext>
          </a:extLst>
        </xdr:cNvPr>
        <xdr:cNvSpPr/>
      </xdr:nvSpPr>
      <xdr:spPr>
        <a:xfrm>
          <a:off x="8699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122005</xdr:rowOff>
    </xdr:from>
    <xdr:to>
      <xdr:col>41</xdr:col>
      <xdr:colOff>101600</xdr:colOff>
      <xdr:row>63</xdr:row>
      <xdr:rowOff>52155</xdr:rowOff>
    </xdr:to>
    <xdr:sp macro="" textlink="">
      <xdr:nvSpPr>
        <xdr:cNvPr id="238" name="フローチャート: 判断 237">
          <a:extLst>
            <a:ext uri="{FF2B5EF4-FFF2-40B4-BE49-F238E27FC236}">
              <a16:creationId xmlns:a16="http://schemas.microsoft.com/office/drawing/2014/main" id="{A57DA38A-58BF-4613-B1CE-12B2C95E7A12}"/>
            </a:ext>
          </a:extLst>
        </xdr:cNvPr>
        <xdr:cNvSpPr/>
      </xdr:nvSpPr>
      <xdr:spPr>
        <a:xfrm>
          <a:off x="7810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127903</xdr:rowOff>
    </xdr:from>
    <xdr:to>
      <xdr:col>36</xdr:col>
      <xdr:colOff>165100</xdr:colOff>
      <xdr:row>63</xdr:row>
      <xdr:rowOff>58053</xdr:rowOff>
    </xdr:to>
    <xdr:sp macro="" textlink="">
      <xdr:nvSpPr>
        <xdr:cNvPr id="239" name="フローチャート: 判断 238">
          <a:extLst>
            <a:ext uri="{FF2B5EF4-FFF2-40B4-BE49-F238E27FC236}">
              <a16:creationId xmlns:a16="http://schemas.microsoft.com/office/drawing/2014/main" id="{E55FBEC0-A3D2-41C5-A6ED-2A7A37F2FD3C}"/>
            </a:ext>
          </a:extLst>
        </xdr:cNvPr>
        <xdr:cNvSpPr/>
      </xdr:nvSpPr>
      <xdr:spPr>
        <a:xfrm>
          <a:off x="6921500" y="1075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57276DB-674C-4735-B27D-C3D5697EACF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DE40472-7626-4A7C-B9B5-D51FAC69881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1C8579F-557E-4EBF-81BE-E96211E87A1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A018690-DB0E-4F88-AC79-24FBBCE5494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8CE2A4A-CF6F-4953-A52F-F97D6FA70B8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143096</xdr:rowOff>
    </xdr:from>
    <xdr:to>
      <xdr:col>55</xdr:col>
      <xdr:colOff>50800</xdr:colOff>
      <xdr:row>62</xdr:row>
      <xdr:rowOff>73246</xdr:rowOff>
    </xdr:to>
    <xdr:sp macro="" textlink="">
      <xdr:nvSpPr>
        <xdr:cNvPr id="245" name="楕円 244">
          <a:extLst>
            <a:ext uri="{FF2B5EF4-FFF2-40B4-BE49-F238E27FC236}">
              <a16:creationId xmlns:a16="http://schemas.microsoft.com/office/drawing/2014/main" id="{A8427621-E719-45F5-A6C4-E1596BA2FA50}"/>
            </a:ext>
          </a:extLst>
        </xdr:cNvPr>
        <xdr:cNvSpPr/>
      </xdr:nvSpPr>
      <xdr:spPr>
        <a:xfrm>
          <a:off x="10426700" y="106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165973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A40F188F-608D-439E-A6C4-AB962399C8BC}"/>
            </a:ext>
          </a:extLst>
        </xdr:cNvPr>
        <xdr:cNvSpPr txBox="1"/>
      </xdr:nvSpPr>
      <xdr:spPr>
        <a:xfrm>
          <a:off x="10515600" y="10452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148103</xdr:rowOff>
    </xdr:from>
    <xdr:to>
      <xdr:col>50</xdr:col>
      <xdr:colOff>165100</xdr:colOff>
      <xdr:row>62</xdr:row>
      <xdr:rowOff>78253</xdr:rowOff>
    </xdr:to>
    <xdr:sp macro="" textlink="">
      <xdr:nvSpPr>
        <xdr:cNvPr id="247" name="楕円 246">
          <a:extLst>
            <a:ext uri="{FF2B5EF4-FFF2-40B4-BE49-F238E27FC236}">
              <a16:creationId xmlns:a16="http://schemas.microsoft.com/office/drawing/2014/main" id="{945D5568-5E4C-4F92-906E-77EC80F5BE9F}"/>
            </a:ext>
          </a:extLst>
        </xdr:cNvPr>
        <xdr:cNvSpPr/>
      </xdr:nvSpPr>
      <xdr:spPr>
        <a:xfrm>
          <a:off x="9588500" y="106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22446</xdr:rowOff>
    </xdr:from>
    <xdr:to>
      <xdr:col>55</xdr:col>
      <xdr:colOff>0</xdr:colOff>
      <xdr:row>62</xdr:row>
      <xdr:rowOff>27453</xdr:rowOff>
    </xdr:to>
    <xdr:cxnSp macro="">
      <xdr:nvCxnSpPr>
        <xdr:cNvPr id="248" name="直線コネクタ 247">
          <a:extLst>
            <a:ext uri="{FF2B5EF4-FFF2-40B4-BE49-F238E27FC236}">
              <a16:creationId xmlns:a16="http://schemas.microsoft.com/office/drawing/2014/main" id="{1C0EBE3D-9402-4BDC-B565-AD63988031B8}"/>
            </a:ext>
          </a:extLst>
        </xdr:cNvPr>
        <xdr:cNvCxnSpPr/>
      </xdr:nvCxnSpPr>
      <xdr:spPr>
        <a:xfrm flipV="1">
          <a:off x="9639300" y="10652346"/>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160865</xdr:rowOff>
    </xdr:from>
    <xdr:to>
      <xdr:col>46</xdr:col>
      <xdr:colOff>38100</xdr:colOff>
      <xdr:row>62</xdr:row>
      <xdr:rowOff>91015</xdr:rowOff>
    </xdr:to>
    <xdr:sp macro="" textlink="">
      <xdr:nvSpPr>
        <xdr:cNvPr id="249" name="楕円 248">
          <a:extLst>
            <a:ext uri="{FF2B5EF4-FFF2-40B4-BE49-F238E27FC236}">
              <a16:creationId xmlns:a16="http://schemas.microsoft.com/office/drawing/2014/main" id="{F059BD16-ED1C-41BE-9B45-4995762273E1}"/>
            </a:ext>
          </a:extLst>
        </xdr:cNvPr>
        <xdr:cNvSpPr/>
      </xdr:nvSpPr>
      <xdr:spPr>
        <a:xfrm>
          <a:off x="8699500" y="1061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27453</xdr:rowOff>
    </xdr:from>
    <xdr:to>
      <xdr:col>50</xdr:col>
      <xdr:colOff>114300</xdr:colOff>
      <xdr:row>62</xdr:row>
      <xdr:rowOff>40215</xdr:rowOff>
    </xdr:to>
    <xdr:cxnSp macro="">
      <xdr:nvCxnSpPr>
        <xdr:cNvPr id="250" name="直線コネクタ 249">
          <a:extLst>
            <a:ext uri="{FF2B5EF4-FFF2-40B4-BE49-F238E27FC236}">
              <a16:creationId xmlns:a16="http://schemas.microsoft.com/office/drawing/2014/main" id="{A39EBCF7-591D-42CB-9E72-7F5684C9C686}"/>
            </a:ext>
          </a:extLst>
        </xdr:cNvPr>
        <xdr:cNvCxnSpPr/>
      </xdr:nvCxnSpPr>
      <xdr:spPr>
        <a:xfrm flipV="1">
          <a:off x="8750300" y="10657353"/>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169338</xdr:rowOff>
    </xdr:from>
    <xdr:to>
      <xdr:col>41</xdr:col>
      <xdr:colOff>101600</xdr:colOff>
      <xdr:row>62</xdr:row>
      <xdr:rowOff>99488</xdr:rowOff>
    </xdr:to>
    <xdr:sp macro="" textlink="">
      <xdr:nvSpPr>
        <xdr:cNvPr id="251" name="楕円 250">
          <a:extLst>
            <a:ext uri="{FF2B5EF4-FFF2-40B4-BE49-F238E27FC236}">
              <a16:creationId xmlns:a16="http://schemas.microsoft.com/office/drawing/2014/main" id="{1B8B492D-D6AA-4E9A-9AD7-D8199899FC51}"/>
            </a:ext>
          </a:extLst>
        </xdr:cNvPr>
        <xdr:cNvSpPr/>
      </xdr:nvSpPr>
      <xdr:spPr>
        <a:xfrm>
          <a:off x="7810500" y="106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40215</xdr:rowOff>
    </xdr:from>
    <xdr:to>
      <xdr:col>45</xdr:col>
      <xdr:colOff>177800</xdr:colOff>
      <xdr:row>62</xdr:row>
      <xdr:rowOff>48688</xdr:rowOff>
    </xdr:to>
    <xdr:cxnSp macro="">
      <xdr:nvCxnSpPr>
        <xdr:cNvPr id="252" name="直線コネクタ 251">
          <a:extLst>
            <a:ext uri="{FF2B5EF4-FFF2-40B4-BE49-F238E27FC236}">
              <a16:creationId xmlns:a16="http://schemas.microsoft.com/office/drawing/2014/main" id="{BB491C7C-55BB-49E1-9AFE-1C98A3A940C3}"/>
            </a:ext>
          </a:extLst>
        </xdr:cNvPr>
        <xdr:cNvCxnSpPr/>
      </xdr:nvCxnSpPr>
      <xdr:spPr>
        <a:xfrm flipV="1">
          <a:off x="7861300" y="10670115"/>
          <a:ext cx="8890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6758</xdr:rowOff>
    </xdr:from>
    <xdr:to>
      <xdr:col>36</xdr:col>
      <xdr:colOff>165100</xdr:colOff>
      <xdr:row>62</xdr:row>
      <xdr:rowOff>108358</xdr:rowOff>
    </xdr:to>
    <xdr:sp macro="" textlink="">
      <xdr:nvSpPr>
        <xdr:cNvPr id="253" name="楕円 252">
          <a:extLst>
            <a:ext uri="{FF2B5EF4-FFF2-40B4-BE49-F238E27FC236}">
              <a16:creationId xmlns:a16="http://schemas.microsoft.com/office/drawing/2014/main" id="{184DA155-1905-42CF-8907-B52AE7ED4286}"/>
            </a:ext>
          </a:extLst>
        </xdr:cNvPr>
        <xdr:cNvSpPr/>
      </xdr:nvSpPr>
      <xdr:spPr>
        <a:xfrm>
          <a:off x="6921500" y="106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48688</xdr:rowOff>
    </xdr:from>
    <xdr:to>
      <xdr:col>41</xdr:col>
      <xdr:colOff>50800</xdr:colOff>
      <xdr:row>62</xdr:row>
      <xdr:rowOff>57558</xdr:rowOff>
    </xdr:to>
    <xdr:cxnSp macro="">
      <xdr:nvCxnSpPr>
        <xdr:cNvPr id="254" name="直線コネクタ 253">
          <a:extLst>
            <a:ext uri="{FF2B5EF4-FFF2-40B4-BE49-F238E27FC236}">
              <a16:creationId xmlns:a16="http://schemas.microsoft.com/office/drawing/2014/main" id="{34A31821-0F03-4266-8D2E-88B90E0BAC59}"/>
            </a:ext>
          </a:extLst>
        </xdr:cNvPr>
        <xdr:cNvCxnSpPr/>
      </xdr:nvCxnSpPr>
      <xdr:spPr>
        <a:xfrm flipV="1">
          <a:off x="6972300" y="10678588"/>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168965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689D99AB-9B27-4F20-BCB3-B311126CE89E}"/>
            </a:ext>
          </a:extLst>
        </xdr:cNvPr>
        <xdr:cNvSpPr txBox="1"/>
      </xdr:nvSpPr>
      <xdr:spPr>
        <a:xfrm>
          <a:off x="9327095" y="1079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2499</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97E3664D-8FDC-4767-84F4-9B4593EE0F7A}"/>
            </a:ext>
          </a:extLst>
        </xdr:cNvPr>
        <xdr:cNvSpPr txBox="1"/>
      </xdr:nvSpPr>
      <xdr:spPr>
        <a:xfrm>
          <a:off x="8450795" y="1080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43282</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F14D0601-6D2B-4B31-8CE9-E644DC3D0ED7}"/>
            </a:ext>
          </a:extLst>
        </xdr:cNvPr>
        <xdr:cNvSpPr txBox="1"/>
      </xdr:nvSpPr>
      <xdr:spPr>
        <a:xfrm>
          <a:off x="7561795" y="1084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49180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4C94ED96-BE9D-42AB-8432-B985EBF61682}"/>
            </a:ext>
          </a:extLst>
        </xdr:cNvPr>
        <xdr:cNvSpPr txBox="1"/>
      </xdr:nvSpPr>
      <xdr:spPr>
        <a:xfrm>
          <a:off x="6672795" y="1085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94780</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B22111AA-219A-456C-A609-CAF3009C0125}"/>
            </a:ext>
          </a:extLst>
        </xdr:cNvPr>
        <xdr:cNvSpPr txBox="1"/>
      </xdr:nvSpPr>
      <xdr:spPr>
        <a:xfrm>
          <a:off x="9281505" y="10381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107542</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74A3342D-2C38-400E-A7F7-B04D9DED6FB4}"/>
            </a:ext>
          </a:extLst>
        </xdr:cNvPr>
        <xdr:cNvSpPr txBox="1"/>
      </xdr:nvSpPr>
      <xdr:spPr>
        <a:xfrm>
          <a:off x="8405205" y="10394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116015</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475ED032-FAD9-4A74-85F8-4629F8A8C211}"/>
            </a:ext>
          </a:extLst>
        </xdr:cNvPr>
        <xdr:cNvSpPr txBox="1"/>
      </xdr:nvSpPr>
      <xdr:spPr>
        <a:xfrm>
          <a:off x="7516205" y="104030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124885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173686C5-2031-4561-8238-A3E266723D6F}"/>
            </a:ext>
          </a:extLst>
        </xdr:cNvPr>
        <xdr:cNvSpPr txBox="1"/>
      </xdr:nvSpPr>
      <xdr:spPr>
        <a:xfrm>
          <a:off x="6627205" y="104118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D9D3902-C80D-4939-BA37-6BA5AD9B9E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25550D9-CCDA-46A6-85EF-B3684138CF7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2B64536-0AAF-4FF5-AFD9-0141994AD8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2B29B96-6C89-4C57-BD15-34C748AEEA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8BC7C2A-129A-406C-B130-8B7AF8DAD4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7F2EF03-B3E1-49B9-9C1E-F10EB79E93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A4FF243D-2C24-4AE4-AE9D-EA19EDD778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793DC33-4BBE-41F1-9620-42D9BAD92A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8F0EC0D8-F2CD-4F3F-9272-26FC05212A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B97F5579-02B6-437C-B601-54EB373121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755BA07-6DD5-4C2E-81C1-F41D03A4D52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8BD678FF-9664-4E8B-A64A-0B4A6F7078F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AEC78CDB-A888-4D70-A393-5E8EE1ACD59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EEB26B14-2E57-4FD2-999B-DCFE1818EA3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6D5F59FD-5275-49D0-AD92-2EA5D4E1DE1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6DFE7F2B-B78C-41F8-A2C8-F4C14FE9B81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6449C677-DFEE-4C2A-8480-727D2D825C3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9ABC0691-DCAF-4498-A170-59345B4537F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5331E530-D22F-4E09-9BC9-302AF9690D3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242AC3A8-C7FC-4459-8852-29E4A420900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133A7B9E-B803-43AA-B1DD-C65BD01EFDF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CCD4E737-0618-41CC-86AE-B66B7934936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390290DC-DF62-4950-A409-7D011E832C2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9BDB84A-FE43-4F49-897B-96DF7EFB063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E429F75-E838-4224-8D01-92F094BC395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6EBB4D2E-D83A-48C0-8AEF-3524736F15B9}"/>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2E3342E6-810A-40C1-B487-3DA97C55550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D20F261F-01CC-45D0-B855-304BEE91888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BF4E686A-4648-4987-85C9-5F47C09CDD88}"/>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E1425481-3EC3-43C4-8C00-7760773083F5}"/>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5D690E8-F29B-4E96-BA37-AFFEC428D47B}"/>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E9CAB8A8-20AD-4641-AC6E-3D3B180A25F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5" name="フローチャート: 判断 294">
          <a:extLst>
            <a:ext uri="{FF2B5EF4-FFF2-40B4-BE49-F238E27FC236}">
              <a16:creationId xmlns:a16="http://schemas.microsoft.com/office/drawing/2014/main" id="{C878AB6C-1DC2-4366-8A39-734E1DDBFC29}"/>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6" name="フローチャート: 判断 295">
          <a:extLst>
            <a:ext uri="{FF2B5EF4-FFF2-40B4-BE49-F238E27FC236}">
              <a16:creationId xmlns:a16="http://schemas.microsoft.com/office/drawing/2014/main" id="{A673982A-849D-40ED-96D3-9B6EBA8E7A14}"/>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7" name="フローチャート: 判断 296">
          <a:extLst>
            <a:ext uri="{FF2B5EF4-FFF2-40B4-BE49-F238E27FC236}">
              <a16:creationId xmlns:a16="http://schemas.microsoft.com/office/drawing/2014/main" id="{E5C0A2F3-F436-41E7-B088-361AFF398D0D}"/>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98" name="フローチャート: 判断 297">
          <a:extLst>
            <a:ext uri="{FF2B5EF4-FFF2-40B4-BE49-F238E27FC236}">
              <a16:creationId xmlns:a16="http://schemas.microsoft.com/office/drawing/2014/main" id="{D953B3BE-03D2-41B8-A102-F3E15C04F574}"/>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7A988D2-A1A3-4F54-86AD-31FD16CD096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80F86ED-C3E9-4174-9C26-700C2B336B0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81FA55F-D1A7-4430-9C19-9CFEE851FA9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251B514-185C-4D7E-B081-5007195035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560B4DF-F7A4-463B-86B5-DF22E976EB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304" name="楕円 303">
          <a:extLst>
            <a:ext uri="{FF2B5EF4-FFF2-40B4-BE49-F238E27FC236}">
              <a16:creationId xmlns:a16="http://schemas.microsoft.com/office/drawing/2014/main" id="{0D965F82-4C87-4278-ADCD-F56E61BFE8B6}"/>
            </a:ext>
          </a:extLst>
        </xdr:cNvPr>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170197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C681F37-A4F6-4012-8691-BE5BEBF1CA81}"/>
            </a:ext>
          </a:extLst>
        </xdr:cNvPr>
        <xdr:cNvSpPr txBox="1"/>
      </xdr:nvSpPr>
      <xdr:spPr>
        <a:xfrm>
          <a:off x="46736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15058</xdr:rowOff>
    </xdr:from>
    <xdr:to>
      <xdr:col>20</xdr:col>
      <xdr:colOff>38100</xdr:colOff>
      <xdr:row>82</xdr:row>
      <xdr:rowOff>116658</xdr:rowOff>
    </xdr:to>
    <xdr:sp macro="" textlink="">
      <xdr:nvSpPr>
        <xdr:cNvPr id="306" name="楕円 305">
          <a:extLst>
            <a:ext uri="{FF2B5EF4-FFF2-40B4-BE49-F238E27FC236}">
              <a16:creationId xmlns:a16="http://schemas.microsoft.com/office/drawing/2014/main" id="{A1B026AC-3189-40B2-9EE2-4D327BFF716C}"/>
            </a:ext>
          </a:extLst>
        </xdr:cNvPr>
        <xdr:cNvSpPr/>
      </xdr:nvSpPr>
      <xdr:spPr>
        <a:xfrm>
          <a:off x="3746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65858</xdr:rowOff>
    </xdr:to>
    <xdr:cxnSp macro="">
      <xdr:nvCxnSpPr>
        <xdr:cNvPr id="307" name="直線コネクタ 306">
          <a:extLst>
            <a:ext uri="{FF2B5EF4-FFF2-40B4-BE49-F238E27FC236}">
              <a16:creationId xmlns:a16="http://schemas.microsoft.com/office/drawing/2014/main" id="{275727D4-CE73-4D86-8EAD-5B2BA701CBFE}"/>
            </a:ext>
          </a:extLst>
        </xdr:cNvPr>
        <xdr:cNvCxnSpPr/>
      </xdr:nvCxnSpPr>
      <xdr:spPr>
        <a:xfrm flipV="1">
          <a:off x="3797300" y="1408557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26488</xdr:rowOff>
    </xdr:from>
    <xdr:to>
      <xdr:col>15</xdr:col>
      <xdr:colOff>101600</xdr:colOff>
      <xdr:row>82</xdr:row>
      <xdr:rowOff>128088</xdr:rowOff>
    </xdr:to>
    <xdr:sp macro="" textlink="">
      <xdr:nvSpPr>
        <xdr:cNvPr id="308" name="楕円 307">
          <a:extLst>
            <a:ext uri="{FF2B5EF4-FFF2-40B4-BE49-F238E27FC236}">
              <a16:creationId xmlns:a16="http://schemas.microsoft.com/office/drawing/2014/main" id="{F5C6B570-A840-4207-8A36-E2E4EEECA04A}"/>
            </a:ext>
          </a:extLst>
        </xdr:cNvPr>
        <xdr:cNvSpPr/>
      </xdr:nvSpPr>
      <xdr:spPr>
        <a:xfrm>
          <a:off x="2857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65858</xdr:rowOff>
    </xdr:from>
    <xdr:to>
      <xdr:col>19</xdr:col>
      <xdr:colOff>177800</xdr:colOff>
      <xdr:row>82</xdr:row>
      <xdr:rowOff>77288</xdr:rowOff>
    </xdr:to>
    <xdr:cxnSp macro="">
      <xdr:nvCxnSpPr>
        <xdr:cNvPr id="309" name="直線コネクタ 308">
          <a:extLst>
            <a:ext uri="{FF2B5EF4-FFF2-40B4-BE49-F238E27FC236}">
              <a16:creationId xmlns:a16="http://schemas.microsoft.com/office/drawing/2014/main" id="{4FCB19CD-5953-4F06-82D0-6308992FB07F}"/>
            </a:ext>
          </a:extLst>
        </xdr:cNvPr>
        <xdr:cNvCxnSpPr/>
      </xdr:nvCxnSpPr>
      <xdr:spPr>
        <a:xfrm flipV="1">
          <a:off x="2908300" y="141247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104866</xdr:rowOff>
    </xdr:from>
    <xdr:to>
      <xdr:col>10</xdr:col>
      <xdr:colOff>165100</xdr:colOff>
      <xdr:row>83</xdr:row>
      <xdr:rowOff>35016</xdr:rowOff>
    </xdr:to>
    <xdr:sp macro="" textlink="">
      <xdr:nvSpPr>
        <xdr:cNvPr id="310" name="楕円 309">
          <a:extLst>
            <a:ext uri="{FF2B5EF4-FFF2-40B4-BE49-F238E27FC236}">
              <a16:creationId xmlns:a16="http://schemas.microsoft.com/office/drawing/2014/main" id="{75E15688-C3F4-4DF1-A4CB-74F26E392438}"/>
            </a:ext>
          </a:extLst>
        </xdr:cNvPr>
        <xdr:cNvSpPr/>
      </xdr:nvSpPr>
      <xdr:spPr>
        <a:xfrm>
          <a:off x="1968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77288</xdr:rowOff>
    </xdr:from>
    <xdr:to>
      <xdr:col>15</xdr:col>
      <xdr:colOff>50800</xdr:colOff>
      <xdr:row>82</xdr:row>
      <xdr:rowOff>155666</xdr:rowOff>
    </xdr:to>
    <xdr:cxnSp macro="">
      <xdr:nvCxnSpPr>
        <xdr:cNvPr id="311" name="直線コネクタ 310">
          <a:extLst>
            <a:ext uri="{FF2B5EF4-FFF2-40B4-BE49-F238E27FC236}">
              <a16:creationId xmlns:a16="http://schemas.microsoft.com/office/drawing/2014/main" id="{C5407EC0-7B5A-4EF5-B7F8-05593FEF4264}"/>
            </a:ext>
          </a:extLst>
        </xdr:cNvPr>
        <xdr:cNvCxnSpPr/>
      </xdr:nvCxnSpPr>
      <xdr:spPr>
        <a:xfrm flipV="1">
          <a:off x="2019300" y="141361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11793</xdr:rowOff>
    </xdr:from>
    <xdr:to>
      <xdr:col>6</xdr:col>
      <xdr:colOff>38100</xdr:colOff>
      <xdr:row>83</xdr:row>
      <xdr:rowOff>113393</xdr:rowOff>
    </xdr:to>
    <xdr:sp macro="" textlink="">
      <xdr:nvSpPr>
        <xdr:cNvPr id="312" name="楕円 311">
          <a:extLst>
            <a:ext uri="{FF2B5EF4-FFF2-40B4-BE49-F238E27FC236}">
              <a16:creationId xmlns:a16="http://schemas.microsoft.com/office/drawing/2014/main" id="{D3280CE7-AF6E-4EE6-B24D-676C63764529}"/>
            </a:ext>
          </a:extLst>
        </xdr:cNvPr>
        <xdr:cNvSpPr/>
      </xdr:nvSpPr>
      <xdr:spPr>
        <a:xfrm>
          <a:off x="1079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155666</xdr:rowOff>
    </xdr:from>
    <xdr:to>
      <xdr:col>10</xdr:col>
      <xdr:colOff>114300</xdr:colOff>
      <xdr:row>83</xdr:row>
      <xdr:rowOff>62593</xdr:rowOff>
    </xdr:to>
    <xdr:cxnSp macro="">
      <xdr:nvCxnSpPr>
        <xdr:cNvPr id="313" name="直線コネクタ 312">
          <a:extLst>
            <a:ext uri="{FF2B5EF4-FFF2-40B4-BE49-F238E27FC236}">
              <a16:creationId xmlns:a16="http://schemas.microsoft.com/office/drawing/2014/main" id="{D08E0A15-CA75-4FD6-B884-788A2E68294D}"/>
            </a:ext>
          </a:extLst>
        </xdr:cNvPr>
        <xdr:cNvCxnSpPr/>
      </xdr:nvCxnSpPr>
      <xdr:spPr>
        <a:xfrm flipV="1">
          <a:off x="1130300" y="142145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4" name="n_1aveValue【公営住宅】&#10;有形固定資産減価償却率">
          <a:extLst>
            <a:ext uri="{FF2B5EF4-FFF2-40B4-BE49-F238E27FC236}">
              <a16:creationId xmlns:a16="http://schemas.microsoft.com/office/drawing/2014/main" id="{4E4E0B60-5D1F-4F22-8A0E-706C6E37B199}"/>
            </a:ext>
          </a:extLst>
        </xdr:cNvPr>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5" name="n_2aveValue【公営住宅】&#10;有形固定資産減価償却率">
          <a:extLst>
            <a:ext uri="{FF2B5EF4-FFF2-40B4-BE49-F238E27FC236}">
              <a16:creationId xmlns:a16="http://schemas.microsoft.com/office/drawing/2014/main" id="{E77540AB-EDA0-4307-9FC1-881F7290C957}"/>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6" name="n_3aveValue【公営住宅】&#10;有形固定資産減価償却率">
          <a:extLst>
            <a:ext uri="{FF2B5EF4-FFF2-40B4-BE49-F238E27FC236}">
              <a16:creationId xmlns:a16="http://schemas.microsoft.com/office/drawing/2014/main" id="{C65769C3-878B-4598-96D2-124D7FDC6587}"/>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7" name="n_4aveValue【公営住宅】&#10;有形固定資産減価償却率">
          <a:extLst>
            <a:ext uri="{FF2B5EF4-FFF2-40B4-BE49-F238E27FC236}">
              <a16:creationId xmlns:a16="http://schemas.microsoft.com/office/drawing/2014/main" id="{E03F7A21-5A24-4B48-AA7F-8F09792EA72C}"/>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133185</xdr:rowOff>
    </xdr:from>
    <xdr:ext cx="405111" cy="259045"/>
    <xdr:sp macro="" textlink="">
      <xdr:nvSpPr>
        <xdr:cNvPr id="318" name="n_1mainValue【公営住宅】&#10;有形固定資産減価償却率">
          <a:extLst>
            <a:ext uri="{FF2B5EF4-FFF2-40B4-BE49-F238E27FC236}">
              <a16:creationId xmlns:a16="http://schemas.microsoft.com/office/drawing/2014/main" id="{842862F5-49EF-401D-B867-80CD08F4F8D2}"/>
            </a:ext>
          </a:extLst>
        </xdr:cNvPr>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144615</xdr:rowOff>
    </xdr:from>
    <xdr:ext cx="405111" cy="259045"/>
    <xdr:sp macro="" textlink="">
      <xdr:nvSpPr>
        <xdr:cNvPr id="319" name="n_2mainValue【公営住宅】&#10;有形固定資産減価償却率">
          <a:extLst>
            <a:ext uri="{FF2B5EF4-FFF2-40B4-BE49-F238E27FC236}">
              <a16:creationId xmlns:a16="http://schemas.microsoft.com/office/drawing/2014/main" id="{3403FBD6-98C5-4913-B8E3-6D6AED85E42F}"/>
            </a:ext>
          </a:extLst>
        </xdr:cNvPr>
        <xdr:cNvSpPr txBox="1"/>
      </xdr:nvSpPr>
      <xdr:spPr>
        <a:xfrm>
          <a:off x="2705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51543</xdr:rowOff>
    </xdr:from>
    <xdr:ext cx="405111" cy="259045"/>
    <xdr:sp macro="" textlink="">
      <xdr:nvSpPr>
        <xdr:cNvPr id="320" name="n_3mainValue【公営住宅】&#10;有形固定資産減価償却率">
          <a:extLst>
            <a:ext uri="{FF2B5EF4-FFF2-40B4-BE49-F238E27FC236}">
              <a16:creationId xmlns:a16="http://schemas.microsoft.com/office/drawing/2014/main" id="{D9041702-0C91-4D99-A4EE-BF36AC746470}"/>
            </a:ext>
          </a:extLst>
        </xdr:cNvPr>
        <xdr:cNvSpPr txBox="1"/>
      </xdr:nvSpPr>
      <xdr:spPr>
        <a:xfrm>
          <a:off x="18167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21" name="n_4mainValue【公営住宅】&#10;有形固定資産減価償却率">
          <a:extLst>
            <a:ext uri="{FF2B5EF4-FFF2-40B4-BE49-F238E27FC236}">
              <a16:creationId xmlns:a16="http://schemas.microsoft.com/office/drawing/2014/main" id="{2A0B8733-DDCD-463A-B1E5-88D20D3459EC}"/>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5E3347E0-EE92-4668-A26B-3ABD31561C1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04B712E-746D-40F6-A1A5-2D74685F4F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F1081F4-05D8-499F-B37F-3F76A6B831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79B4C4E-3637-4FC0-BB56-1576939A35E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D64E0F1-9F27-4D67-A182-A982EBACC24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C33E0BB-2CB0-4C91-82C8-A1ABF938C22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0674349-416B-4030-93CD-9C920F6340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2C61E3E-D186-488A-B97B-FD85688FBF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E12F130-E091-48CD-B9DE-6E6F6FF8D56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4748E3E-D60E-410F-A6BE-43DF07F364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C52CE32-0FD1-4C39-989E-2A9BE192256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947A5AFE-B7F8-41C3-A9C1-6A5059FC2F7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003A38D-68EA-4DFE-BDFE-A6D746DDB97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74313427-A2A6-4189-BAAE-025D8CC3BEFC}"/>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497822FD-2508-4CC8-A95D-775BAAE637A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4BAFFD28-EA03-4544-8F8F-A3659104968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AE67529C-4072-489D-A63D-BA1AFC44E79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A972B604-6A14-4363-9807-DAE879FA8AE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11D0CE2E-E121-4660-9C8E-167E706698E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B7BB296F-794C-44D9-9753-2E4F8E688CE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B573B8D-6AB0-4425-99C4-9560112881B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E86F3145-253C-4BDC-B883-DE88532D0B9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DABAE56-43CD-45BE-A331-5497CE3DF66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87EA441B-B2B7-4726-9442-C0749A010264}"/>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95266319-A100-4314-A8AB-D4E821F010BD}"/>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D9AF651A-DFC8-4195-92AB-FDD404393382}"/>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D32B525D-A5EC-4629-AAD1-AA8B698B1295}"/>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3D0E3D84-F6E3-4ED2-AA63-27830DD1915B}"/>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2AAD1221-7934-4B7D-8CD3-EDFF33B88E04}"/>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3814FAE2-9A02-468E-B30C-6C39ED8039EB}"/>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2" name="フローチャート: 判断 351">
          <a:extLst>
            <a:ext uri="{FF2B5EF4-FFF2-40B4-BE49-F238E27FC236}">
              <a16:creationId xmlns:a16="http://schemas.microsoft.com/office/drawing/2014/main" id="{7B209D67-74C6-403E-A656-FE94FF60EFC1}"/>
            </a:ext>
          </a:extLst>
        </xdr:cNvPr>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122326</xdr:rowOff>
    </xdr:from>
    <xdr:to>
      <xdr:col>46</xdr:col>
      <xdr:colOff>38100</xdr:colOff>
      <xdr:row>86</xdr:row>
      <xdr:rowOff>52476</xdr:rowOff>
    </xdr:to>
    <xdr:sp macro="" textlink="">
      <xdr:nvSpPr>
        <xdr:cNvPr id="353" name="フローチャート: 判断 352">
          <a:extLst>
            <a:ext uri="{FF2B5EF4-FFF2-40B4-BE49-F238E27FC236}">
              <a16:creationId xmlns:a16="http://schemas.microsoft.com/office/drawing/2014/main" id="{CEDBC5D7-95A6-45DE-B3C2-D755A0D4039E}"/>
            </a:ext>
          </a:extLst>
        </xdr:cNvPr>
        <xdr:cNvSpPr/>
      </xdr:nvSpPr>
      <xdr:spPr>
        <a:xfrm>
          <a:off x="8699500" y="146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129412</xdr:rowOff>
    </xdr:from>
    <xdr:to>
      <xdr:col>41</xdr:col>
      <xdr:colOff>101600</xdr:colOff>
      <xdr:row>86</xdr:row>
      <xdr:rowOff>59562</xdr:rowOff>
    </xdr:to>
    <xdr:sp macro="" textlink="">
      <xdr:nvSpPr>
        <xdr:cNvPr id="354" name="フローチャート: 判断 353">
          <a:extLst>
            <a:ext uri="{FF2B5EF4-FFF2-40B4-BE49-F238E27FC236}">
              <a16:creationId xmlns:a16="http://schemas.microsoft.com/office/drawing/2014/main" id="{498E6307-44F9-47C2-9C85-AC0E8CAB9969}"/>
            </a:ext>
          </a:extLst>
        </xdr:cNvPr>
        <xdr:cNvSpPr/>
      </xdr:nvSpPr>
      <xdr:spPr>
        <a:xfrm>
          <a:off x="7810500" y="14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141185</xdr:rowOff>
    </xdr:from>
    <xdr:to>
      <xdr:col>36</xdr:col>
      <xdr:colOff>165100</xdr:colOff>
      <xdr:row>86</xdr:row>
      <xdr:rowOff>71335</xdr:rowOff>
    </xdr:to>
    <xdr:sp macro="" textlink="">
      <xdr:nvSpPr>
        <xdr:cNvPr id="355" name="フローチャート: 判断 354">
          <a:extLst>
            <a:ext uri="{FF2B5EF4-FFF2-40B4-BE49-F238E27FC236}">
              <a16:creationId xmlns:a16="http://schemas.microsoft.com/office/drawing/2014/main" id="{561C766D-3CFF-4290-A871-3943053362F8}"/>
            </a:ext>
          </a:extLst>
        </xdr:cNvPr>
        <xdr:cNvSpPr/>
      </xdr:nvSpPr>
      <xdr:spPr>
        <a:xfrm>
          <a:off x="6921500" y="1471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9C862B3-6EE3-4CF5-94DC-358B4B9B25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6D93A6B-1B40-400C-9FF9-D3385B0647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FB219DF-1834-4969-9FBC-57141B05A4C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1EA93C0-8F3B-48DA-AB1F-7245F30EA6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1357D62-9145-46F2-AE33-E3AC42D9FA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113716</xdr:rowOff>
    </xdr:from>
    <xdr:to>
      <xdr:col>55</xdr:col>
      <xdr:colOff>50800</xdr:colOff>
      <xdr:row>86</xdr:row>
      <xdr:rowOff>43866</xdr:rowOff>
    </xdr:to>
    <xdr:sp macro="" textlink="">
      <xdr:nvSpPr>
        <xdr:cNvPr id="361" name="楕円 360">
          <a:extLst>
            <a:ext uri="{FF2B5EF4-FFF2-40B4-BE49-F238E27FC236}">
              <a16:creationId xmlns:a16="http://schemas.microsoft.com/office/drawing/2014/main" id="{D8A45770-0455-4580-A5EB-C98ABC4E15EF}"/>
            </a:ext>
          </a:extLst>
        </xdr:cNvPr>
        <xdr:cNvSpPr/>
      </xdr:nvSpPr>
      <xdr:spPr>
        <a:xfrm>
          <a:off x="10426700" y="146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31031</xdr:rowOff>
    </xdr:from>
    <xdr:ext cx="469744" cy="259045"/>
    <xdr:sp macro="" textlink="">
      <xdr:nvSpPr>
        <xdr:cNvPr id="362" name="【公営住宅】&#10;一人当たり面積該当値テキスト">
          <a:extLst>
            <a:ext uri="{FF2B5EF4-FFF2-40B4-BE49-F238E27FC236}">
              <a16:creationId xmlns:a16="http://schemas.microsoft.com/office/drawing/2014/main" id="{71474844-B877-453A-B6F5-13CA6C8DEC4D}"/>
            </a:ext>
          </a:extLst>
        </xdr:cNvPr>
        <xdr:cNvSpPr txBox="1"/>
      </xdr:nvSpPr>
      <xdr:spPr>
        <a:xfrm>
          <a:off x="10515600" y="146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122593</xdr:rowOff>
    </xdr:from>
    <xdr:to>
      <xdr:col>50</xdr:col>
      <xdr:colOff>165100</xdr:colOff>
      <xdr:row>86</xdr:row>
      <xdr:rowOff>52743</xdr:rowOff>
    </xdr:to>
    <xdr:sp macro="" textlink="">
      <xdr:nvSpPr>
        <xdr:cNvPr id="363" name="楕円 362">
          <a:extLst>
            <a:ext uri="{FF2B5EF4-FFF2-40B4-BE49-F238E27FC236}">
              <a16:creationId xmlns:a16="http://schemas.microsoft.com/office/drawing/2014/main" id="{0B4837BD-CD37-4142-A540-D06E22742354}"/>
            </a:ext>
          </a:extLst>
        </xdr:cNvPr>
        <xdr:cNvSpPr/>
      </xdr:nvSpPr>
      <xdr:spPr>
        <a:xfrm>
          <a:off x="9588500" y="146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164516</xdr:rowOff>
    </xdr:from>
    <xdr:to>
      <xdr:col>55</xdr:col>
      <xdr:colOff>0</xdr:colOff>
      <xdr:row>86</xdr:row>
      <xdr:rowOff>1943</xdr:rowOff>
    </xdr:to>
    <xdr:cxnSp macro="">
      <xdr:nvCxnSpPr>
        <xdr:cNvPr id="364" name="直線コネクタ 363">
          <a:extLst>
            <a:ext uri="{FF2B5EF4-FFF2-40B4-BE49-F238E27FC236}">
              <a16:creationId xmlns:a16="http://schemas.microsoft.com/office/drawing/2014/main" id="{1B519953-08CC-4EEA-8B77-1261901BA9FD}"/>
            </a:ext>
          </a:extLst>
        </xdr:cNvPr>
        <xdr:cNvCxnSpPr/>
      </xdr:nvCxnSpPr>
      <xdr:spPr>
        <a:xfrm flipV="1">
          <a:off x="9639300" y="14737766"/>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118441</xdr:rowOff>
    </xdr:from>
    <xdr:to>
      <xdr:col>46</xdr:col>
      <xdr:colOff>38100</xdr:colOff>
      <xdr:row>86</xdr:row>
      <xdr:rowOff>48591</xdr:rowOff>
    </xdr:to>
    <xdr:sp macro="" textlink="">
      <xdr:nvSpPr>
        <xdr:cNvPr id="365" name="楕円 364">
          <a:extLst>
            <a:ext uri="{FF2B5EF4-FFF2-40B4-BE49-F238E27FC236}">
              <a16:creationId xmlns:a16="http://schemas.microsoft.com/office/drawing/2014/main" id="{D9309B75-AC9C-4B76-9C8D-92C67DFA5C72}"/>
            </a:ext>
          </a:extLst>
        </xdr:cNvPr>
        <xdr:cNvSpPr/>
      </xdr:nvSpPr>
      <xdr:spPr>
        <a:xfrm>
          <a:off x="8699500" y="1469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169241</xdr:rowOff>
    </xdr:from>
    <xdr:to>
      <xdr:col>50</xdr:col>
      <xdr:colOff>114300</xdr:colOff>
      <xdr:row>86</xdr:row>
      <xdr:rowOff>1943</xdr:rowOff>
    </xdr:to>
    <xdr:cxnSp macro="">
      <xdr:nvCxnSpPr>
        <xdr:cNvPr id="366" name="直線コネクタ 365">
          <a:extLst>
            <a:ext uri="{FF2B5EF4-FFF2-40B4-BE49-F238E27FC236}">
              <a16:creationId xmlns:a16="http://schemas.microsoft.com/office/drawing/2014/main" id="{FFEAEC37-A812-457E-949A-2D6DE7BB7299}"/>
            </a:ext>
          </a:extLst>
        </xdr:cNvPr>
        <xdr:cNvCxnSpPr/>
      </xdr:nvCxnSpPr>
      <xdr:spPr>
        <a:xfrm>
          <a:off x="8750300" y="14742491"/>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130938</xdr:rowOff>
    </xdr:from>
    <xdr:to>
      <xdr:col>41</xdr:col>
      <xdr:colOff>101600</xdr:colOff>
      <xdr:row>86</xdr:row>
      <xdr:rowOff>61088</xdr:rowOff>
    </xdr:to>
    <xdr:sp macro="" textlink="">
      <xdr:nvSpPr>
        <xdr:cNvPr id="367" name="楕円 366">
          <a:extLst>
            <a:ext uri="{FF2B5EF4-FFF2-40B4-BE49-F238E27FC236}">
              <a16:creationId xmlns:a16="http://schemas.microsoft.com/office/drawing/2014/main" id="{47CD2899-581D-4506-A7AE-C403FA90D187}"/>
            </a:ext>
          </a:extLst>
        </xdr:cNvPr>
        <xdr:cNvSpPr/>
      </xdr:nvSpPr>
      <xdr:spPr>
        <a:xfrm>
          <a:off x="7810500" y="147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169241</xdr:rowOff>
    </xdr:from>
    <xdr:to>
      <xdr:col>45</xdr:col>
      <xdr:colOff>177800</xdr:colOff>
      <xdr:row>86</xdr:row>
      <xdr:rowOff>10288</xdr:rowOff>
    </xdr:to>
    <xdr:cxnSp macro="">
      <xdr:nvCxnSpPr>
        <xdr:cNvPr id="368" name="直線コネクタ 367">
          <a:extLst>
            <a:ext uri="{FF2B5EF4-FFF2-40B4-BE49-F238E27FC236}">
              <a16:creationId xmlns:a16="http://schemas.microsoft.com/office/drawing/2014/main" id="{4B0C6168-C426-4776-BC87-FAED69526E2C}"/>
            </a:ext>
          </a:extLst>
        </xdr:cNvPr>
        <xdr:cNvCxnSpPr/>
      </xdr:nvCxnSpPr>
      <xdr:spPr>
        <a:xfrm flipV="1">
          <a:off x="7861300" y="14742491"/>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114288</xdr:rowOff>
    </xdr:from>
    <xdr:to>
      <xdr:col>36</xdr:col>
      <xdr:colOff>165100</xdr:colOff>
      <xdr:row>86</xdr:row>
      <xdr:rowOff>44438</xdr:rowOff>
    </xdr:to>
    <xdr:sp macro="" textlink="">
      <xdr:nvSpPr>
        <xdr:cNvPr id="369" name="楕円 368">
          <a:extLst>
            <a:ext uri="{FF2B5EF4-FFF2-40B4-BE49-F238E27FC236}">
              <a16:creationId xmlns:a16="http://schemas.microsoft.com/office/drawing/2014/main" id="{BFFE5D65-DCBC-4D52-BA6B-E82CCAFF8C25}"/>
            </a:ext>
          </a:extLst>
        </xdr:cNvPr>
        <xdr:cNvSpPr/>
      </xdr:nvSpPr>
      <xdr:spPr>
        <a:xfrm>
          <a:off x="6921500" y="1468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165088</xdr:rowOff>
    </xdr:from>
    <xdr:to>
      <xdr:col>41</xdr:col>
      <xdr:colOff>50800</xdr:colOff>
      <xdr:row>86</xdr:row>
      <xdr:rowOff>10288</xdr:rowOff>
    </xdr:to>
    <xdr:cxnSp macro="">
      <xdr:nvCxnSpPr>
        <xdr:cNvPr id="370" name="直線コネクタ 369">
          <a:extLst>
            <a:ext uri="{FF2B5EF4-FFF2-40B4-BE49-F238E27FC236}">
              <a16:creationId xmlns:a16="http://schemas.microsoft.com/office/drawing/2014/main" id="{9857EA9C-788E-4DB1-8C04-5C8E631926ED}"/>
            </a:ext>
          </a:extLst>
        </xdr:cNvPr>
        <xdr:cNvCxnSpPr/>
      </xdr:nvCxnSpPr>
      <xdr:spPr>
        <a:xfrm>
          <a:off x="6972300" y="14738338"/>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45966</xdr:rowOff>
    </xdr:from>
    <xdr:ext cx="469744" cy="259045"/>
    <xdr:sp macro="" textlink="">
      <xdr:nvSpPr>
        <xdr:cNvPr id="371" name="n_1aveValue【公営住宅】&#10;一人当たり面積">
          <a:extLst>
            <a:ext uri="{FF2B5EF4-FFF2-40B4-BE49-F238E27FC236}">
              <a16:creationId xmlns:a16="http://schemas.microsoft.com/office/drawing/2014/main" id="{32DDB13A-E0DA-4267-9EC4-4A0B19C8598F}"/>
            </a:ext>
          </a:extLst>
        </xdr:cNvPr>
        <xdr:cNvSpPr txBox="1"/>
      </xdr:nvSpPr>
      <xdr:spPr>
        <a:xfrm>
          <a:off x="9391727" y="147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43603</xdr:rowOff>
    </xdr:from>
    <xdr:ext cx="469744" cy="259045"/>
    <xdr:sp macro="" textlink="">
      <xdr:nvSpPr>
        <xdr:cNvPr id="372" name="n_2aveValue【公営住宅】&#10;一人当たり面積">
          <a:extLst>
            <a:ext uri="{FF2B5EF4-FFF2-40B4-BE49-F238E27FC236}">
              <a16:creationId xmlns:a16="http://schemas.microsoft.com/office/drawing/2014/main" id="{80CE5115-2160-4B23-931C-C91D58ED1843}"/>
            </a:ext>
          </a:extLst>
        </xdr:cNvPr>
        <xdr:cNvSpPr txBox="1"/>
      </xdr:nvSpPr>
      <xdr:spPr>
        <a:xfrm>
          <a:off x="8515427" y="1478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76089</xdr:rowOff>
    </xdr:from>
    <xdr:ext cx="469744" cy="259045"/>
    <xdr:sp macro="" textlink="">
      <xdr:nvSpPr>
        <xdr:cNvPr id="373" name="n_3aveValue【公営住宅】&#10;一人当たり面積">
          <a:extLst>
            <a:ext uri="{FF2B5EF4-FFF2-40B4-BE49-F238E27FC236}">
              <a16:creationId xmlns:a16="http://schemas.microsoft.com/office/drawing/2014/main" id="{B9A4FC7F-F3EF-4E10-B0B9-573C889BF2B0}"/>
            </a:ext>
          </a:extLst>
        </xdr:cNvPr>
        <xdr:cNvSpPr txBox="1"/>
      </xdr:nvSpPr>
      <xdr:spPr>
        <a:xfrm>
          <a:off x="7626427" y="1447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62462</xdr:rowOff>
    </xdr:from>
    <xdr:ext cx="469744" cy="259045"/>
    <xdr:sp macro="" textlink="">
      <xdr:nvSpPr>
        <xdr:cNvPr id="374" name="n_4aveValue【公営住宅】&#10;一人当たり面積">
          <a:extLst>
            <a:ext uri="{FF2B5EF4-FFF2-40B4-BE49-F238E27FC236}">
              <a16:creationId xmlns:a16="http://schemas.microsoft.com/office/drawing/2014/main" id="{FCE30A1D-C6DC-4480-968A-A9C0E40D2ABE}"/>
            </a:ext>
          </a:extLst>
        </xdr:cNvPr>
        <xdr:cNvSpPr txBox="1"/>
      </xdr:nvSpPr>
      <xdr:spPr>
        <a:xfrm>
          <a:off x="6737427" y="1480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69270</xdr:rowOff>
    </xdr:from>
    <xdr:ext cx="469744" cy="259045"/>
    <xdr:sp macro="" textlink="">
      <xdr:nvSpPr>
        <xdr:cNvPr id="375" name="n_1mainValue【公営住宅】&#10;一人当たり面積">
          <a:extLst>
            <a:ext uri="{FF2B5EF4-FFF2-40B4-BE49-F238E27FC236}">
              <a16:creationId xmlns:a16="http://schemas.microsoft.com/office/drawing/2014/main" id="{0A48DDC5-3FAA-4B87-B48E-51CE62CD1219}"/>
            </a:ext>
          </a:extLst>
        </xdr:cNvPr>
        <xdr:cNvSpPr txBox="1"/>
      </xdr:nvSpPr>
      <xdr:spPr>
        <a:xfrm>
          <a:off x="9391727" y="1447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65118</xdr:rowOff>
    </xdr:from>
    <xdr:ext cx="469744" cy="259045"/>
    <xdr:sp macro="" textlink="">
      <xdr:nvSpPr>
        <xdr:cNvPr id="376" name="n_2mainValue【公営住宅】&#10;一人当たり面積">
          <a:extLst>
            <a:ext uri="{FF2B5EF4-FFF2-40B4-BE49-F238E27FC236}">
              <a16:creationId xmlns:a16="http://schemas.microsoft.com/office/drawing/2014/main" id="{4EBBC975-FDE0-4985-A71C-6F0A25AB06BE}"/>
            </a:ext>
          </a:extLst>
        </xdr:cNvPr>
        <xdr:cNvSpPr txBox="1"/>
      </xdr:nvSpPr>
      <xdr:spPr>
        <a:xfrm>
          <a:off x="8515427" y="1446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52215</xdr:rowOff>
    </xdr:from>
    <xdr:ext cx="469744" cy="259045"/>
    <xdr:sp macro="" textlink="">
      <xdr:nvSpPr>
        <xdr:cNvPr id="377" name="n_3mainValue【公営住宅】&#10;一人当たり面積">
          <a:extLst>
            <a:ext uri="{FF2B5EF4-FFF2-40B4-BE49-F238E27FC236}">
              <a16:creationId xmlns:a16="http://schemas.microsoft.com/office/drawing/2014/main" id="{F6103492-8B3D-4A97-AC28-A255DE56516B}"/>
            </a:ext>
          </a:extLst>
        </xdr:cNvPr>
        <xdr:cNvSpPr txBox="1"/>
      </xdr:nvSpPr>
      <xdr:spPr>
        <a:xfrm>
          <a:off x="7626427" y="1479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60965</xdr:rowOff>
    </xdr:from>
    <xdr:ext cx="469744" cy="259045"/>
    <xdr:sp macro="" textlink="">
      <xdr:nvSpPr>
        <xdr:cNvPr id="378" name="n_4mainValue【公営住宅】&#10;一人当たり面積">
          <a:extLst>
            <a:ext uri="{FF2B5EF4-FFF2-40B4-BE49-F238E27FC236}">
              <a16:creationId xmlns:a16="http://schemas.microsoft.com/office/drawing/2014/main" id="{20A62D77-5F91-4A41-B613-70F848C5676B}"/>
            </a:ext>
          </a:extLst>
        </xdr:cNvPr>
        <xdr:cNvSpPr txBox="1"/>
      </xdr:nvSpPr>
      <xdr:spPr>
        <a:xfrm>
          <a:off x="6737427" y="1446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033650B-7CF7-42E1-92E8-F753AE98F83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682B8EA-5579-4175-B3CD-20E922DBA22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A1E49D1-3B96-41A1-A5B2-BE5E1D71BA3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F8DB7C9-49C0-4387-88B5-57E4749135E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0BAFAC4-171B-4B0B-978A-3931572819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7C0EC6D-2607-4870-97AA-A552D572C98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8A78D80-BC0E-4B4F-805E-025F0765A8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D4F9E0B-E32E-4ABF-88C7-B6673A4BA80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A563DEAC-ACF8-43D3-AE24-06A60717EA1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4FF73DCE-49FC-4680-A638-1898C8D1B7F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4E24750-89BE-43D4-B639-C2AD746773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3A282EA9-D9AD-4329-8D88-70466C23D89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781C50E-25BD-4290-88CD-F97C4EEBE1C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4B852E3C-8683-45F8-8E46-84437030DF9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7DF590F6-2A85-4C85-97B9-DCDD3C2520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A368B7DD-A4B6-42A4-A211-84827167C97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C2E90F9-F6AD-439E-A192-30CC9632E8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D30BE297-A6A4-4802-907D-4E2104F6F3D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DB40C52-7AB9-48C5-A90C-EAC57E5A5B7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2A4629F-C448-4C34-A596-E5B5731A487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B0D0F4C1-265C-449C-9866-915AE65C06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423C45D-12A2-4C3D-A308-B35384DEDE6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1EC11409-5681-4D2D-A8F9-D4ACBD8672A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3877444A-4BC4-4C1F-92A8-671C0B0365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DEA905ED-F225-4EB4-AD82-5379FCE68E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3F981AB-3519-438F-A210-F828E26032F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94B6DD5D-D66F-4F53-9B61-4747B25ACDE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5021F684-A9D1-4AD8-9EEA-07F0B0F4BB5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B865FBF5-419F-4506-A4F9-6108F5CECC9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7D31C6C2-30E4-4A48-8C3B-4B57DAF98C4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322F51B3-6D22-4855-BB05-71244ABEB1A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2D6754CC-E6C6-41C6-8319-F9AFED748EE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186584B7-F579-4555-B2D0-8427E64CF62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BDFB6529-284B-4662-AA9A-CDA72E1F6D0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92BE02DB-3C38-4B1B-993E-1D6A00DAE8E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DA4B962F-FE9F-427D-A263-B8B59D309A3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FD86528E-168D-44A8-9E62-772726A1AA3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985A106A-C608-40CD-8385-1A7E85B32A6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46D51163-ED1D-487A-9982-0DA2475600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6B65CB29-F7D7-4B1D-8AF4-4414CED5F49C}"/>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1AC06A75-EB04-4F0B-888F-8DCCB676FAE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AF5CDD94-185E-4234-B667-F07311BE2A82}"/>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B87748BC-3A80-46BC-A125-9FCBFB6825F9}"/>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2BF465B2-CE27-453F-BE6A-64326CFAE9A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F6B97E6B-5D76-4C08-A8B9-7EF1422EAA12}"/>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B1A18B7B-0ABD-466E-9854-F9D3234FF1D6}"/>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87630</xdr:rowOff>
    </xdr:from>
    <xdr:to>
      <xdr:col>81</xdr:col>
      <xdr:colOff>101600</xdr:colOff>
      <xdr:row>37</xdr:row>
      <xdr:rowOff>17780</xdr:rowOff>
    </xdr:to>
    <xdr:sp macro="" textlink="">
      <xdr:nvSpPr>
        <xdr:cNvPr id="425" name="フローチャート: 判断 424">
          <a:extLst>
            <a:ext uri="{FF2B5EF4-FFF2-40B4-BE49-F238E27FC236}">
              <a16:creationId xmlns:a16="http://schemas.microsoft.com/office/drawing/2014/main" id="{3CD189C9-0D2E-402A-BCF4-2A4B7F5121C9}"/>
            </a:ext>
          </a:extLst>
        </xdr:cNvPr>
        <xdr:cNvSpPr/>
      </xdr:nvSpPr>
      <xdr:spPr>
        <a:xfrm>
          <a:off x="15430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132080</xdr:rowOff>
    </xdr:from>
    <xdr:to>
      <xdr:col>76</xdr:col>
      <xdr:colOff>165100</xdr:colOff>
      <xdr:row>37</xdr:row>
      <xdr:rowOff>62230</xdr:rowOff>
    </xdr:to>
    <xdr:sp macro="" textlink="">
      <xdr:nvSpPr>
        <xdr:cNvPr id="426" name="フローチャート: 判断 425">
          <a:extLst>
            <a:ext uri="{FF2B5EF4-FFF2-40B4-BE49-F238E27FC236}">
              <a16:creationId xmlns:a16="http://schemas.microsoft.com/office/drawing/2014/main" id="{8C3C21E0-C669-4D76-86C1-72B66EA4E9FF}"/>
            </a:ext>
          </a:extLst>
        </xdr:cNvPr>
        <xdr:cNvSpPr/>
      </xdr:nvSpPr>
      <xdr:spPr>
        <a:xfrm>
          <a:off x="14541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7" name="フローチャート: 判断 426">
          <a:extLst>
            <a:ext uri="{FF2B5EF4-FFF2-40B4-BE49-F238E27FC236}">
              <a16:creationId xmlns:a16="http://schemas.microsoft.com/office/drawing/2014/main" id="{21B8FB92-EDB7-4A12-9AB3-D38CBC7D8844}"/>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151130</xdr:rowOff>
    </xdr:from>
    <xdr:to>
      <xdr:col>67</xdr:col>
      <xdr:colOff>101600</xdr:colOff>
      <xdr:row>37</xdr:row>
      <xdr:rowOff>81280</xdr:rowOff>
    </xdr:to>
    <xdr:sp macro="" textlink="">
      <xdr:nvSpPr>
        <xdr:cNvPr id="428" name="フローチャート: 判断 427">
          <a:extLst>
            <a:ext uri="{FF2B5EF4-FFF2-40B4-BE49-F238E27FC236}">
              <a16:creationId xmlns:a16="http://schemas.microsoft.com/office/drawing/2014/main" id="{D9C4E41D-53FA-418B-91FF-CC6691EC4769}"/>
            </a:ext>
          </a:extLst>
        </xdr:cNvPr>
        <xdr:cNvSpPr/>
      </xdr:nvSpPr>
      <xdr:spPr>
        <a:xfrm>
          <a:off x="12763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8DF878C-D96F-4FB0-9EF8-89388F18B44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5FA19D6-9A4C-4179-AA4D-8F27956206C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9C256A4-0214-41F3-8ED3-CAC41A70856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271D5CC-96FB-44B9-9E17-FC8BFA3207E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28AE332-87D1-4A87-B241-E6939BEF448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168910</xdr:rowOff>
    </xdr:from>
    <xdr:to>
      <xdr:col>85</xdr:col>
      <xdr:colOff>177800</xdr:colOff>
      <xdr:row>39</xdr:row>
      <xdr:rowOff>99060</xdr:rowOff>
    </xdr:to>
    <xdr:sp macro="" textlink="">
      <xdr:nvSpPr>
        <xdr:cNvPr id="434" name="楕円 433">
          <a:extLst>
            <a:ext uri="{FF2B5EF4-FFF2-40B4-BE49-F238E27FC236}">
              <a16:creationId xmlns:a16="http://schemas.microsoft.com/office/drawing/2014/main" id="{02730295-0371-4D2F-BD83-24C8719ECA63}"/>
            </a:ext>
          </a:extLst>
        </xdr:cNvPr>
        <xdr:cNvSpPr/>
      </xdr:nvSpPr>
      <xdr:spPr>
        <a:xfrm>
          <a:off x="162687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147337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786BCA1-E0BA-49CC-AD64-3229C8F324F2}"/>
            </a:ext>
          </a:extLst>
        </xdr:cNvPr>
        <xdr:cNvSpPr txBox="1"/>
      </xdr:nvSpPr>
      <xdr:spPr>
        <a:xfrm>
          <a:off x="163576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133350</xdr:rowOff>
    </xdr:from>
    <xdr:to>
      <xdr:col>81</xdr:col>
      <xdr:colOff>101600</xdr:colOff>
      <xdr:row>39</xdr:row>
      <xdr:rowOff>63500</xdr:rowOff>
    </xdr:to>
    <xdr:sp macro="" textlink="">
      <xdr:nvSpPr>
        <xdr:cNvPr id="436" name="楕円 435">
          <a:extLst>
            <a:ext uri="{FF2B5EF4-FFF2-40B4-BE49-F238E27FC236}">
              <a16:creationId xmlns:a16="http://schemas.microsoft.com/office/drawing/2014/main" id="{B7E1EB51-5DF1-4E8D-9062-2033A1D13EB4}"/>
            </a:ext>
          </a:extLst>
        </xdr:cNvPr>
        <xdr:cNvSpPr/>
      </xdr:nvSpPr>
      <xdr:spPr>
        <a:xfrm>
          <a:off x="15430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12700</xdr:rowOff>
    </xdr:from>
    <xdr:to>
      <xdr:col>85</xdr:col>
      <xdr:colOff>127000</xdr:colOff>
      <xdr:row>39</xdr:row>
      <xdr:rowOff>48260</xdr:rowOff>
    </xdr:to>
    <xdr:cxnSp macro="">
      <xdr:nvCxnSpPr>
        <xdr:cNvPr id="437" name="直線コネクタ 436">
          <a:extLst>
            <a:ext uri="{FF2B5EF4-FFF2-40B4-BE49-F238E27FC236}">
              <a16:creationId xmlns:a16="http://schemas.microsoft.com/office/drawing/2014/main" id="{1C92F75E-F281-441C-8C44-924B71C13998}"/>
            </a:ext>
          </a:extLst>
        </xdr:cNvPr>
        <xdr:cNvCxnSpPr/>
      </xdr:nvCxnSpPr>
      <xdr:spPr>
        <a:xfrm>
          <a:off x="15481300" y="669925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macro="" textlink="">
      <xdr:nvSpPr>
        <xdr:cNvPr id="438" name="楕円 437">
          <a:extLst>
            <a:ext uri="{FF2B5EF4-FFF2-40B4-BE49-F238E27FC236}">
              <a16:creationId xmlns:a16="http://schemas.microsoft.com/office/drawing/2014/main" id="{8EE952A9-C847-46BC-A488-827F37CC702E}"/>
            </a:ext>
          </a:extLst>
        </xdr:cNvPr>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148590</xdr:rowOff>
    </xdr:from>
    <xdr:to>
      <xdr:col>81</xdr:col>
      <xdr:colOff>50800</xdr:colOff>
      <xdr:row>39</xdr:row>
      <xdr:rowOff>12700</xdr:rowOff>
    </xdr:to>
    <xdr:cxnSp macro="">
      <xdr:nvCxnSpPr>
        <xdr:cNvPr id="439" name="直線コネクタ 438">
          <a:extLst>
            <a:ext uri="{FF2B5EF4-FFF2-40B4-BE49-F238E27FC236}">
              <a16:creationId xmlns:a16="http://schemas.microsoft.com/office/drawing/2014/main" id="{FD5C3D27-D9FD-4EDA-B96D-23CA5019A9CF}"/>
            </a:ext>
          </a:extLst>
        </xdr:cNvPr>
        <xdr:cNvCxnSpPr/>
      </xdr:nvCxnSpPr>
      <xdr:spPr>
        <a:xfrm>
          <a:off x="14592300" y="666369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80010</xdr:rowOff>
    </xdr:from>
    <xdr:to>
      <xdr:col>72</xdr:col>
      <xdr:colOff>38100</xdr:colOff>
      <xdr:row>39</xdr:row>
      <xdr:rowOff>10160</xdr:rowOff>
    </xdr:to>
    <xdr:sp macro="" textlink="">
      <xdr:nvSpPr>
        <xdr:cNvPr id="440" name="楕円 439">
          <a:extLst>
            <a:ext uri="{FF2B5EF4-FFF2-40B4-BE49-F238E27FC236}">
              <a16:creationId xmlns:a16="http://schemas.microsoft.com/office/drawing/2014/main" id="{BF274943-2BDE-4917-8748-13443EF00452}"/>
            </a:ext>
          </a:extLst>
        </xdr:cNvPr>
        <xdr:cNvSpPr/>
      </xdr:nvSpPr>
      <xdr:spPr>
        <a:xfrm>
          <a:off x="13652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130810</xdr:rowOff>
    </xdr:from>
    <xdr:to>
      <xdr:col>76</xdr:col>
      <xdr:colOff>114300</xdr:colOff>
      <xdr:row>38</xdr:row>
      <xdr:rowOff>148590</xdr:rowOff>
    </xdr:to>
    <xdr:cxnSp macro="">
      <xdr:nvCxnSpPr>
        <xdr:cNvPr id="441" name="直線コネクタ 440">
          <a:extLst>
            <a:ext uri="{FF2B5EF4-FFF2-40B4-BE49-F238E27FC236}">
              <a16:creationId xmlns:a16="http://schemas.microsoft.com/office/drawing/2014/main" id="{354F2523-EF4D-475D-9EE7-CCE368665F57}"/>
            </a:ext>
          </a:extLst>
        </xdr:cNvPr>
        <xdr:cNvCxnSpPr/>
      </xdr:nvCxnSpPr>
      <xdr:spPr>
        <a:xfrm>
          <a:off x="13703300" y="664591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72390</xdr:rowOff>
    </xdr:from>
    <xdr:to>
      <xdr:col>67</xdr:col>
      <xdr:colOff>101600</xdr:colOff>
      <xdr:row>39</xdr:row>
      <xdr:rowOff>2540</xdr:rowOff>
    </xdr:to>
    <xdr:sp macro="" textlink="">
      <xdr:nvSpPr>
        <xdr:cNvPr id="442" name="楕円 441">
          <a:extLst>
            <a:ext uri="{FF2B5EF4-FFF2-40B4-BE49-F238E27FC236}">
              <a16:creationId xmlns:a16="http://schemas.microsoft.com/office/drawing/2014/main" id="{1DB00EC4-B2A4-4A5E-B34D-5FCE67FE4C09}"/>
            </a:ext>
          </a:extLst>
        </xdr:cNvPr>
        <xdr:cNvSpPr/>
      </xdr:nvSpPr>
      <xdr:spPr>
        <a:xfrm>
          <a:off x="12763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123190</xdr:rowOff>
    </xdr:from>
    <xdr:to>
      <xdr:col>71</xdr:col>
      <xdr:colOff>177800</xdr:colOff>
      <xdr:row>38</xdr:row>
      <xdr:rowOff>130810</xdr:rowOff>
    </xdr:to>
    <xdr:cxnSp macro="">
      <xdr:nvCxnSpPr>
        <xdr:cNvPr id="443" name="直線コネクタ 442">
          <a:extLst>
            <a:ext uri="{FF2B5EF4-FFF2-40B4-BE49-F238E27FC236}">
              <a16:creationId xmlns:a16="http://schemas.microsoft.com/office/drawing/2014/main" id="{5A6D3E41-2CBF-4D47-9621-646CBB4E84BC}"/>
            </a:ext>
          </a:extLst>
        </xdr:cNvPr>
        <xdr:cNvCxnSpPr/>
      </xdr:nvCxnSpPr>
      <xdr:spPr>
        <a:xfrm>
          <a:off x="12814300" y="6638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34307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4760EF3E-BBBB-4EAC-9E30-6858208E3B8A}"/>
            </a:ext>
          </a:extLst>
        </xdr:cNvPr>
        <xdr:cNvSpPr txBox="1"/>
      </xdr:nvSpPr>
      <xdr:spPr>
        <a:xfrm>
          <a:off x="15266044" y="603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78757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20ADA2B4-5996-4D71-A2F1-79B3D64D00B3}"/>
            </a:ext>
          </a:extLst>
        </xdr:cNvPr>
        <xdr:cNvSpPr txBox="1"/>
      </xdr:nvSpPr>
      <xdr:spPr>
        <a:xfrm>
          <a:off x="14389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9E2FA5D8-CDE2-4D5D-A524-AE46F8B0C4D2}"/>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97807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EFA4383D-39EF-49E7-B70B-A8F74F9DC656}"/>
            </a:ext>
          </a:extLst>
        </xdr:cNvPr>
        <xdr:cNvSpPr txBox="1"/>
      </xdr:nvSpPr>
      <xdr:spPr>
        <a:xfrm>
          <a:off x="12611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54627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6F8C2CF2-ADF0-460F-924D-924AE5C56A3E}"/>
            </a:ext>
          </a:extLst>
        </xdr:cNvPr>
        <xdr:cNvSpPr txBox="1"/>
      </xdr:nvSpPr>
      <xdr:spPr>
        <a:xfrm>
          <a:off x="15266044"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7EF18FCE-49B1-4E1E-B173-0FAADE65E3AE}"/>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91F2775C-66DA-44B5-9E7D-F2C482628E0E}"/>
            </a:ext>
          </a:extLst>
        </xdr:cNvPr>
        <xdr:cNvSpPr txBox="1"/>
      </xdr:nvSpPr>
      <xdr:spPr>
        <a:xfrm>
          <a:off x="13500744"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165117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C4DEFA73-5DE2-4463-A8E9-D906490114B0}"/>
            </a:ext>
          </a:extLst>
        </xdr:cNvPr>
        <xdr:cNvSpPr txBox="1"/>
      </xdr:nvSpPr>
      <xdr:spPr>
        <a:xfrm>
          <a:off x="12611744" y="668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E9360AB1-41A6-4457-8F78-637E3DA656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1404B918-5BF1-44A4-AF81-B6F2F07817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7979985B-86C6-41FD-AB82-71250BCE2D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7F03717-81D5-45D9-AB06-5A7C097E7E5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8A6DFF37-18C7-45EA-9705-41646C286B9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7BA19844-D254-48C2-9362-236EB5F3A10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85E34EAD-7FFC-429F-AFA6-EF5B19CE92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1B3D177C-DAE0-40E6-8BF0-734A9FA346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487CC5E3-5EEC-4323-8CB6-F76C3D78011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9D1786A5-C57F-425A-A25E-8E6DFBA51CB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D12259F1-DB3B-420D-80F9-B597DC20E4D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7AC2CABB-5E1F-4CEC-80FF-261F5F49E13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FF090A8A-B2FB-4687-81AA-5B40951C5D2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F7B67277-C4D5-4E1C-9E2F-695C569F127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EBF2AEBE-DA80-4451-A8CD-0669C0DAF9F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8F210370-810B-492F-BFE3-820CB83B26E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F884212E-3A9B-4E22-A9CC-84A6692A53B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22EC433-ED9F-4DEC-9709-5F8AAB15D77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190C4400-9032-4FD4-8DC0-D494C5911D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1E6C9F9F-9916-4EF8-94F4-9DFEF083625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A18CEECD-F93F-4271-82B4-6B7C890DEA4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4272B4BC-7D37-48C5-B7F5-083AD35F1CD5}"/>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1FAB4012-B42B-4CBC-A62A-C865F3BFC312}"/>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1A9E6ACF-57C6-4D99-8DA6-FA093C83591B}"/>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1B835743-0836-4DB9-85DB-FC99D77B3832}"/>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2C5C0133-7099-40B0-B36B-16A7C4BE2C0D}"/>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DA92ED47-DB93-4334-87F0-96887D27B264}"/>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4CE1DCC5-8C53-40EC-A2C7-413D78B801A5}"/>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0" name="フローチャート: 判断 479">
          <a:extLst>
            <a:ext uri="{FF2B5EF4-FFF2-40B4-BE49-F238E27FC236}">
              <a16:creationId xmlns:a16="http://schemas.microsoft.com/office/drawing/2014/main" id="{56D04207-C0A2-4E3D-8491-163072E27BB2}"/>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1" name="フローチャート: 判断 480">
          <a:extLst>
            <a:ext uri="{FF2B5EF4-FFF2-40B4-BE49-F238E27FC236}">
              <a16:creationId xmlns:a16="http://schemas.microsoft.com/office/drawing/2014/main" id="{E19B6802-FAC2-4F8B-8E7E-27D8387E140E}"/>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2" name="フローチャート: 判断 481">
          <a:extLst>
            <a:ext uri="{FF2B5EF4-FFF2-40B4-BE49-F238E27FC236}">
              <a16:creationId xmlns:a16="http://schemas.microsoft.com/office/drawing/2014/main" id="{C1B5F07E-1FFB-4653-BC35-4EB376F6DAD4}"/>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3" name="フローチャート: 判断 482">
          <a:extLst>
            <a:ext uri="{FF2B5EF4-FFF2-40B4-BE49-F238E27FC236}">
              <a16:creationId xmlns:a16="http://schemas.microsoft.com/office/drawing/2014/main" id="{418D51F4-F857-4A94-9A64-8C627E282C41}"/>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27E4123-E196-4DD4-A48A-0C2318A7AA2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86A477A-C041-4A19-BBE3-6D68C943E3F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FA296BC-7ADA-481E-8DC2-3C4F0AA25F6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ACDA777-FA0D-4CA0-BD3B-74021D38F43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1164B8F-306A-4659-BC97-99B93060A1C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2083</xdr:rowOff>
    </xdr:from>
    <xdr:to>
      <xdr:col>116</xdr:col>
      <xdr:colOff>114300</xdr:colOff>
      <xdr:row>39</xdr:row>
      <xdr:rowOff>103683</xdr:rowOff>
    </xdr:to>
    <xdr:sp macro="" textlink="">
      <xdr:nvSpPr>
        <xdr:cNvPr id="489" name="楕円 488">
          <a:extLst>
            <a:ext uri="{FF2B5EF4-FFF2-40B4-BE49-F238E27FC236}">
              <a16:creationId xmlns:a16="http://schemas.microsoft.com/office/drawing/2014/main" id="{EA4F045B-A22C-4694-9356-4EC8ECE6AFFE}"/>
            </a:ext>
          </a:extLst>
        </xdr:cNvPr>
        <xdr:cNvSpPr/>
      </xdr:nvSpPr>
      <xdr:spPr>
        <a:xfrm>
          <a:off x="22110700" y="66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24960</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2496A711-56E6-42F1-AD4C-199BF7406DED}"/>
            </a:ext>
          </a:extLst>
        </xdr:cNvPr>
        <xdr:cNvSpPr txBox="1"/>
      </xdr:nvSpPr>
      <xdr:spPr>
        <a:xfrm>
          <a:off x="22199600" y="654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8484</xdr:rowOff>
    </xdr:from>
    <xdr:to>
      <xdr:col>112</xdr:col>
      <xdr:colOff>38100</xdr:colOff>
      <xdr:row>39</xdr:row>
      <xdr:rowOff>110084</xdr:rowOff>
    </xdr:to>
    <xdr:sp macro="" textlink="">
      <xdr:nvSpPr>
        <xdr:cNvPr id="491" name="楕円 490">
          <a:extLst>
            <a:ext uri="{FF2B5EF4-FFF2-40B4-BE49-F238E27FC236}">
              <a16:creationId xmlns:a16="http://schemas.microsoft.com/office/drawing/2014/main" id="{61F1B8A7-7C74-470D-B14C-FC8F91DB91B5}"/>
            </a:ext>
          </a:extLst>
        </xdr:cNvPr>
        <xdr:cNvSpPr/>
      </xdr:nvSpPr>
      <xdr:spPr>
        <a:xfrm>
          <a:off x="21272500" y="66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52883</xdr:rowOff>
    </xdr:from>
    <xdr:to>
      <xdr:col>116</xdr:col>
      <xdr:colOff>63500</xdr:colOff>
      <xdr:row>39</xdr:row>
      <xdr:rowOff>59284</xdr:rowOff>
    </xdr:to>
    <xdr:cxnSp macro="">
      <xdr:nvCxnSpPr>
        <xdr:cNvPr id="492" name="直線コネクタ 491">
          <a:extLst>
            <a:ext uri="{FF2B5EF4-FFF2-40B4-BE49-F238E27FC236}">
              <a16:creationId xmlns:a16="http://schemas.microsoft.com/office/drawing/2014/main" id="{BA0DC16C-51FA-481E-96BC-CDCCB3E8CAE4}"/>
            </a:ext>
          </a:extLst>
        </xdr:cNvPr>
        <xdr:cNvCxnSpPr/>
      </xdr:nvCxnSpPr>
      <xdr:spPr>
        <a:xfrm flipV="1">
          <a:off x="21323300" y="673943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16713</xdr:rowOff>
    </xdr:from>
    <xdr:to>
      <xdr:col>107</xdr:col>
      <xdr:colOff>101600</xdr:colOff>
      <xdr:row>39</xdr:row>
      <xdr:rowOff>118313</xdr:rowOff>
    </xdr:to>
    <xdr:sp macro="" textlink="">
      <xdr:nvSpPr>
        <xdr:cNvPr id="493" name="楕円 492">
          <a:extLst>
            <a:ext uri="{FF2B5EF4-FFF2-40B4-BE49-F238E27FC236}">
              <a16:creationId xmlns:a16="http://schemas.microsoft.com/office/drawing/2014/main" id="{59362B42-42F5-4047-A9DD-2CAE2620851F}"/>
            </a:ext>
          </a:extLst>
        </xdr:cNvPr>
        <xdr:cNvSpPr/>
      </xdr:nvSpPr>
      <xdr:spPr>
        <a:xfrm>
          <a:off x="20383500" y="67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59284</xdr:rowOff>
    </xdr:from>
    <xdr:to>
      <xdr:col>111</xdr:col>
      <xdr:colOff>177800</xdr:colOff>
      <xdr:row>39</xdr:row>
      <xdr:rowOff>67513</xdr:rowOff>
    </xdr:to>
    <xdr:cxnSp macro="">
      <xdr:nvCxnSpPr>
        <xdr:cNvPr id="494" name="直線コネクタ 493">
          <a:extLst>
            <a:ext uri="{FF2B5EF4-FFF2-40B4-BE49-F238E27FC236}">
              <a16:creationId xmlns:a16="http://schemas.microsoft.com/office/drawing/2014/main" id="{623C75F7-FB7E-40EA-863D-645EEC7F641E}"/>
            </a:ext>
          </a:extLst>
        </xdr:cNvPr>
        <xdr:cNvCxnSpPr/>
      </xdr:nvCxnSpPr>
      <xdr:spPr>
        <a:xfrm flipV="1">
          <a:off x="20434300" y="674583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25857</xdr:rowOff>
    </xdr:from>
    <xdr:to>
      <xdr:col>102</xdr:col>
      <xdr:colOff>165100</xdr:colOff>
      <xdr:row>39</xdr:row>
      <xdr:rowOff>127457</xdr:rowOff>
    </xdr:to>
    <xdr:sp macro="" textlink="">
      <xdr:nvSpPr>
        <xdr:cNvPr id="495" name="楕円 494">
          <a:extLst>
            <a:ext uri="{FF2B5EF4-FFF2-40B4-BE49-F238E27FC236}">
              <a16:creationId xmlns:a16="http://schemas.microsoft.com/office/drawing/2014/main" id="{3DA01E08-4F5D-479E-A723-CC38B22C419A}"/>
            </a:ext>
          </a:extLst>
        </xdr:cNvPr>
        <xdr:cNvSpPr/>
      </xdr:nvSpPr>
      <xdr:spPr>
        <a:xfrm>
          <a:off x="19494500" y="67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67513</xdr:rowOff>
    </xdr:from>
    <xdr:to>
      <xdr:col>107</xdr:col>
      <xdr:colOff>50800</xdr:colOff>
      <xdr:row>39</xdr:row>
      <xdr:rowOff>76657</xdr:rowOff>
    </xdr:to>
    <xdr:cxnSp macro="">
      <xdr:nvCxnSpPr>
        <xdr:cNvPr id="496" name="直線コネクタ 495">
          <a:extLst>
            <a:ext uri="{FF2B5EF4-FFF2-40B4-BE49-F238E27FC236}">
              <a16:creationId xmlns:a16="http://schemas.microsoft.com/office/drawing/2014/main" id="{EEF713D0-A2DD-4BB2-8EC1-F33566C13EA7}"/>
            </a:ext>
          </a:extLst>
        </xdr:cNvPr>
        <xdr:cNvCxnSpPr/>
      </xdr:nvCxnSpPr>
      <xdr:spPr>
        <a:xfrm flipV="1">
          <a:off x="19545300" y="675406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34544</xdr:rowOff>
    </xdr:from>
    <xdr:to>
      <xdr:col>98</xdr:col>
      <xdr:colOff>38100</xdr:colOff>
      <xdr:row>38</xdr:row>
      <xdr:rowOff>136144</xdr:rowOff>
    </xdr:to>
    <xdr:sp macro="" textlink="">
      <xdr:nvSpPr>
        <xdr:cNvPr id="497" name="楕円 496">
          <a:extLst>
            <a:ext uri="{FF2B5EF4-FFF2-40B4-BE49-F238E27FC236}">
              <a16:creationId xmlns:a16="http://schemas.microsoft.com/office/drawing/2014/main" id="{95F60A5B-4F09-40B6-B5ED-1016D3864091}"/>
            </a:ext>
          </a:extLst>
        </xdr:cNvPr>
        <xdr:cNvSpPr/>
      </xdr:nvSpPr>
      <xdr:spPr>
        <a:xfrm>
          <a:off x="18605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85344</xdr:rowOff>
    </xdr:from>
    <xdr:to>
      <xdr:col>102</xdr:col>
      <xdr:colOff>114300</xdr:colOff>
      <xdr:row>39</xdr:row>
      <xdr:rowOff>76657</xdr:rowOff>
    </xdr:to>
    <xdr:cxnSp macro="">
      <xdr:nvCxnSpPr>
        <xdr:cNvPr id="498" name="直線コネクタ 497">
          <a:extLst>
            <a:ext uri="{FF2B5EF4-FFF2-40B4-BE49-F238E27FC236}">
              <a16:creationId xmlns:a16="http://schemas.microsoft.com/office/drawing/2014/main" id="{8201DB28-DE91-48D1-882A-F9CB487FE3B0}"/>
            </a:ext>
          </a:extLst>
        </xdr:cNvPr>
        <xdr:cNvCxnSpPr/>
      </xdr:nvCxnSpPr>
      <xdr:spPr>
        <a:xfrm>
          <a:off x="18656300" y="6600444"/>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C60ED6E3-C414-47E7-9C3F-77672C358D8A}"/>
            </a:ext>
          </a:extLst>
        </xdr:cNvPr>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19508225-31E1-4D5C-858E-18696E226287}"/>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B74413EA-46E4-4717-9DFB-A1162F46654E}"/>
            </a:ext>
          </a:extLst>
        </xdr:cNvPr>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BEEFFDB3-C149-4F43-8449-AB1A33CBE655}"/>
            </a:ext>
          </a:extLst>
        </xdr:cNvPr>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126611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C7F69FD9-B0BD-4B1C-8BF6-34CDCBE77C18}"/>
            </a:ext>
          </a:extLst>
        </xdr:cNvPr>
        <xdr:cNvSpPr txBox="1"/>
      </xdr:nvSpPr>
      <xdr:spPr>
        <a:xfrm>
          <a:off x="2107572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109440</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80A29471-B5F2-4EE1-B58A-32C118867A1A}"/>
            </a:ext>
          </a:extLst>
        </xdr:cNvPr>
        <xdr:cNvSpPr txBox="1"/>
      </xdr:nvSpPr>
      <xdr:spPr>
        <a:xfrm>
          <a:off x="20199427" y="67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143984</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2231E2D5-F1D7-4726-9724-F5BF0FA76D14}"/>
            </a:ext>
          </a:extLst>
        </xdr:cNvPr>
        <xdr:cNvSpPr txBox="1"/>
      </xdr:nvSpPr>
      <xdr:spPr>
        <a:xfrm>
          <a:off x="19310427" y="648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152671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FB5E7BF7-4D9A-43EF-A1E7-3CCC6C047589}"/>
            </a:ext>
          </a:extLst>
        </xdr:cNvPr>
        <xdr:cNvSpPr txBox="1"/>
      </xdr:nvSpPr>
      <xdr:spPr>
        <a:xfrm>
          <a:off x="18421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77AAF3A2-6293-47CB-937E-6F9B76CF6A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118A0DED-0896-40AE-B898-57F6113DC0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4AAD4CD-1E06-45B2-A90B-6983208C73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ACE4B3DA-0ACD-45F5-9F81-81301F6F60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EF92EEF6-9A83-4E9E-83C4-697437E3B8B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E2BAE275-0103-4345-8DCB-E1483E342B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B0345F1-2BD5-4F45-9BE4-5D0B0E98BF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F79D0DF8-2FA3-497C-9832-4C112934D55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CF7049A5-3EAC-4BE5-AA29-C549411416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89F323F5-9677-45C1-ADEA-70B5A5653D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5298A1EB-A8C8-4F36-8CF6-8F648E616CA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EC0835E2-012F-4CED-BD03-343A9B8FFA2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E6EEBD98-FB8D-41A6-8C95-076341EF0CC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66209BD6-D6CE-4FA5-AF2C-FE38EB26568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E8B42FAE-60A5-4A46-AFA8-FB7A1EC67E0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4E7EC723-FB12-4684-9850-44E7321C4CE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EE1CABE2-1D22-4701-AF82-ED19B8AA311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509B6303-3F48-44E2-90DA-6B927A80DA3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AFD06631-F813-4557-970B-D0DE7718D84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3808985B-629B-49A0-BCB2-C3F06F8D9F7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62FFCBAF-9273-4653-9FBB-E2355CB6DB0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9B4AFFD8-6017-4BCF-B26B-F4D02E136D3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F4380707-3650-4C48-867B-EE1D92C7A9F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8FFA7181-CE18-4CE8-8802-7973D188D1B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6C6542A4-DEAC-4D36-AFDC-131BE0E032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EAB0E8D6-6F14-48F7-B957-8955A80D3F92}"/>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393B54DD-F84B-40B0-9408-FCE7C0119DB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8CD92A18-82A7-4051-9CB1-FC10F767375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B54AF8C9-4180-45A2-8B94-1749948A7A25}"/>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15918127-0496-4B93-88FB-014BCA7FCB8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75F4A0D5-0A77-4188-873C-5558BE6F650E}"/>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7D4ABD6-2CDF-44F2-823B-3F2A4AF6CE64}"/>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539" name="フローチャート: 判断 538">
          <a:extLst>
            <a:ext uri="{FF2B5EF4-FFF2-40B4-BE49-F238E27FC236}">
              <a16:creationId xmlns:a16="http://schemas.microsoft.com/office/drawing/2014/main" id="{4C042D6B-FF91-457A-872D-906978A609BF}"/>
            </a:ext>
          </a:extLst>
        </xdr:cNvPr>
        <xdr:cNvSpPr/>
      </xdr:nvSpPr>
      <xdr:spPr>
        <a:xfrm>
          <a:off x="15430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96157</xdr:rowOff>
    </xdr:from>
    <xdr:to>
      <xdr:col>76</xdr:col>
      <xdr:colOff>165100</xdr:colOff>
      <xdr:row>61</xdr:row>
      <xdr:rowOff>26307</xdr:rowOff>
    </xdr:to>
    <xdr:sp macro="" textlink="">
      <xdr:nvSpPr>
        <xdr:cNvPr id="540" name="フローチャート: 判断 539">
          <a:extLst>
            <a:ext uri="{FF2B5EF4-FFF2-40B4-BE49-F238E27FC236}">
              <a16:creationId xmlns:a16="http://schemas.microsoft.com/office/drawing/2014/main" id="{76078D03-2129-4FEE-90B0-5641C3F19875}"/>
            </a:ext>
          </a:extLst>
        </xdr:cNvPr>
        <xdr:cNvSpPr/>
      </xdr:nvSpPr>
      <xdr:spPr>
        <a:xfrm>
          <a:off x="14541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541" name="フローチャート: 判断 540">
          <a:extLst>
            <a:ext uri="{FF2B5EF4-FFF2-40B4-BE49-F238E27FC236}">
              <a16:creationId xmlns:a16="http://schemas.microsoft.com/office/drawing/2014/main" id="{6B29041D-D781-48D7-99BB-E6B1ADD0FA62}"/>
            </a:ext>
          </a:extLst>
        </xdr:cNvPr>
        <xdr:cNvSpPr/>
      </xdr:nvSpPr>
      <xdr:spPr>
        <a:xfrm>
          <a:off x="13652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42" name="フローチャート: 判断 541">
          <a:extLst>
            <a:ext uri="{FF2B5EF4-FFF2-40B4-BE49-F238E27FC236}">
              <a16:creationId xmlns:a16="http://schemas.microsoft.com/office/drawing/2014/main" id="{26B485F5-55D2-406D-9DCD-9BB5AB082D89}"/>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B633EBD-DBC1-4849-ADC8-0351B315AD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C7D2925-2A01-417F-B4AD-4393D4AB453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6E08107-CDC7-4FA1-B162-A9D4C81263C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E511EC2-2105-4175-8E7E-E821BB4F9E8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630116C-9374-43E2-9C6E-0D58CED418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8" name="楕円 547">
          <a:extLst>
            <a:ext uri="{FF2B5EF4-FFF2-40B4-BE49-F238E27FC236}">
              <a16:creationId xmlns:a16="http://schemas.microsoft.com/office/drawing/2014/main" id="{9ACED5E3-0840-4B48-8F9F-09543DF92316}"/>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86377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58CB0132-8F74-4C85-A18C-B3FC9A686EDC}"/>
            </a:ext>
          </a:extLst>
        </xdr:cNvPr>
        <xdr:cNvSpPr txBox="1"/>
      </xdr:nvSpPr>
      <xdr:spPr>
        <a:xfrm>
          <a:off x="16357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550" name="楕円 549">
          <a:extLst>
            <a:ext uri="{FF2B5EF4-FFF2-40B4-BE49-F238E27FC236}">
              <a16:creationId xmlns:a16="http://schemas.microsoft.com/office/drawing/2014/main" id="{F109FEEB-00C3-4BDB-8D7D-28B97C828E03}"/>
            </a:ext>
          </a:extLst>
        </xdr:cNvPr>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114300</xdr:rowOff>
    </xdr:to>
    <xdr:cxnSp macro="">
      <xdr:nvCxnSpPr>
        <xdr:cNvPr id="551" name="直線コネクタ 550">
          <a:extLst>
            <a:ext uri="{FF2B5EF4-FFF2-40B4-BE49-F238E27FC236}">
              <a16:creationId xmlns:a16="http://schemas.microsoft.com/office/drawing/2014/main" id="{7669C770-653A-4099-9586-D935DE64AA1A}"/>
            </a:ext>
          </a:extLst>
        </xdr:cNvPr>
        <xdr:cNvCxnSpPr/>
      </xdr:nvCxnSpPr>
      <xdr:spPr>
        <a:xfrm>
          <a:off x="15481300" y="10368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169635</xdr:rowOff>
    </xdr:from>
    <xdr:to>
      <xdr:col>76</xdr:col>
      <xdr:colOff>165100</xdr:colOff>
      <xdr:row>60</xdr:row>
      <xdr:rowOff>99785</xdr:rowOff>
    </xdr:to>
    <xdr:sp macro="" textlink="">
      <xdr:nvSpPr>
        <xdr:cNvPr id="552" name="楕円 551">
          <a:extLst>
            <a:ext uri="{FF2B5EF4-FFF2-40B4-BE49-F238E27FC236}">
              <a16:creationId xmlns:a16="http://schemas.microsoft.com/office/drawing/2014/main" id="{C0AEF8EA-59D8-4FB6-B406-9616DE3BB96C}"/>
            </a:ext>
          </a:extLst>
        </xdr:cNvPr>
        <xdr:cNvSpPr/>
      </xdr:nvSpPr>
      <xdr:spPr>
        <a:xfrm>
          <a:off x="14541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60</xdr:row>
      <xdr:rowOff>81643</xdr:rowOff>
    </xdr:to>
    <xdr:cxnSp macro="">
      <xdr:nvCxnSpPr>
        <xdr:cNvPr id="553" name="直線コネクタ 552">
          <a:extLst>
            <a:ext uri="{FF2B5EF4-FFF2-40B4-BE49-F238E27FC236}">
              <a16:creationId xmlns:a16="http://schemas.microsoft.com/office/drawing/2014/main" id="{F62F673D-C8AE-4142-96D2-BA9A190E0874}"/>
            </a:ext>
          </a:extLst>
        </xdr:cNvPr>
        <xdr:cNvCxnSpPr/>
      </xdr:nvCxnSpPr>
      <xdr:spPr>
        <a:xfrm>
          <a:off x="14592300" y="10335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135346</xdr:rowOff>
    </xdr:from>
    <xdr:to>
      <xdr:col>72</xdr:col>
      <xdr:colOff>38100</xdr:colOff>
      <xdr:row>60</xdr:row>
      <xdr:rowOff>65496</xdr:rowOff>
    </xdr:to>
    <xdr:sp macro="" textlink="">
      <xdr:nvSpPr>
        <xdr:cNvPr id="554" name="楕円 553">
          <a:extLst>
            <a:ext uri="{FF2B5EF4-FFF2-40B4-BE49-F238E27FC236}">
              <a16:creationId xmlns:a16="http://schemas.microsoft.com/office/drawing/2014/main" id="{1FE4B631-A0E4-4CA6-ADFA-608030613C4B}"/>
            </a:ext>
          </a:extLst>
        </xdr:cNvPr>
        <xdr:cNvSpPr/>
      </xdr:nvSpPr>
      <xdr:spPr>
        <a:xfrm>
          <a:off x="13652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14696</xdr:rowOff>
    </xdr:from>
    <xdr:to>
      <xdr:col>76</xdr:col>
      <xdr:colOff>114300</xdr:colOff>
      <xdr:row>60</xdr:row>
      <xdr:rowOff>48985</xdr:rowOff>
    </xdr:to>
    <xdr:cxnSp macro="">
      <xdr:nvCxnSpPr>
        <xdr:cNvPr id="555" name="直線コネクタ 554">
          <a:extLst>
            <a:ext uri="{FF2B5EF4-FFF2-40B4-BE49-F238E27FC236}">
              <a16:creationId xmlns:a16="http://schemas.microsoft.com/office/drawing/2014/main" id="{BDC3177C-CFFC-43AD-BC39-3D8C5E5D6DFD}"/>
            </a:ext>
          </a:extLst>
        </xdr:cNvPr>
        <xdr:cNvCxnSpPr/>
      </xdr:nvCxnSpPr>
      <xdr:spPr>
        <a:xfrm>
          <a:off x="13703300" y="1030169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45538</xdr:rowOff>
    </xdr:from>
    <xdr:to>
      <xdr:col>67</xdr:col>
      <xdr:colOff>101600</xdr:colOff>
      <xdr:row>60</xdr:row>
      <xdr:rowOff>147138</xdr:rowOff>
    </xdr:to>
    <xdr:sp macro="" textlink="">
      <xdr:nvSpPr>
        <xdr:cNvPr id="556" name="楕円 555">
          <a:extLst>
            <a:ext uri="{FF2B5EF4-FFF2-40B4-BE49-F238E27FC236}">
              <a16:creationId xmlns:a16="http://schemas.microsoft.com/office/drawing/2014/main" id="{DC22BB1E-C588-45AC-A620-2640AEFFA112}"/>
            </a:ext>
          </a:extLst>
        </xdr:cNvPr>
        <xdr:cNvSpPr/>
      </xdr:nvSpPr>
      <xdr:spPr>
        <a:xfrm>
          <a:off x="12763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14696</xdr:rowOff>
    </xdr:from>
    <xdr:to>
      <xdr:col>71</xdr:col>
      <xdr:colOff>177800</xdr:colOff>
      <xdr:row>60</xdr:row>
      <xdr:rowOff>96338</xdr:rowOff>
    </xdr:to>
    <xdr:cxnSp macro="">
      <xdr:nvCxnSpPr>
        <xdr:cNvPr id="557" name="直線コネクタ 556">
          <a:extLst>
            <a:ext uri="{FF2B5EF4-FFF2-40B4-BE49-F238E27FC236}">
              <a16:creationId xmlns:a16="http://schemas.microsoft.com/office/drawing/2014/main" id="{DC1EBBCC-8225-4B60-944A-C50ADD400B3B}"/>
            </a:ext>
          </a:extLst>
        </xdr:cNvPr>
        <xdr:cNvCxnSpPr/>
      </xdr:nvCxnSpPr>
      <xdr:spPr>
        <a:xfrm flipV="1">
          <a:off x="12814300" y="1030169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32130</xdr:rowOff>
    </xdr:from>
    <xdr:ext cx="405111" cy="259045"/>
    <xdr:sp macro="" textlink="">
      <xdr:nvSpPr>
        <xdr:cNvPr id="558" name="n_1aveValue【学校施設】&#10;有形固定資産減価償却率">
          <a:extLst>
            <a:ext uri="{FF2B5EF4-FFF2-40B4-BE49-F238E27FC236}">
              <a16:creationId xmlns:a16="http://schemas.microsoft.com/office/drawing/2014/main" id="{94974AD9-41BC-4A56-9845-6BB27D67E2C5}"/>
            </a:ext>
          </a:extLst>
        </xdr:cNvPr>
        <xdr:cNvSpPr txBox="1"/>
      </xdr:nvSpPr>
      <xdr:spPr>
        <a:xfrm>
          <a:off x="15266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17434</xdr:rowOff>
    </xdr:from>
    <xdr:ext cx="405111" cy="259045"/>
    <xdr:sp macro="" textlink="">
      <xdr:nvSpPr>
        <xdr:cNvPr id="559" name="n_2aveValue【学校施設】&#10;有形固定資産減価償却率">
          <a:extLst>
            <a:ext uri="{FF2B5EF4-FFF2-40B4-BE49-F238E27FC236}">
              <a16:creationId xmlns:a16="http://schemas.microsoft.com/office/drawing/2014/main" id="{36109E40-B342-4725-8417-7B7B8820CF86}"/>
            </a:ext>
          </a:extLst>
        </xdr:cNvPr>
        <xdr:cNvSpPr txBox="1"/>
      </xdr:nvSpPr>
      <xdr:spPr>
        <a:xfrm>
          <a:off x="14389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560" name="n_3aveValue【学校施設】&#10;有形固定資産減価償却率">
          <a:extLst>
            <a:ext uri="{FF2B5EF4-FFF2-40B4-BE49-F238E27FC236}">
              <a16:creationId xmlns:a16="http://schemas.microsoft.com/office/drawing/2014/main" id="{B027000B-B3D6-48E1-B1CF-7DCBABA653AB}"/>
            </a:ext>
          </a:extLst>
        </xdr:cNvPr>
        <xdr:cNvSpPr txBox="1"/>
      </xdr:nvSpPr>
      <xdr:spPr>
        <a:xfrm>
          <a:off x="13500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61" name="n_4aveValue【学校施設】&#10;有形固定資産減価償却率">
          <a:extLst>
            <a:ext uri="{FF2B5EF4-FFF2-40B4-BE49-F238E27FC236}">
              <a16:creationId xmlns:a16="http://schemas.microsoft.com/office/drawing/2014/main" id="{5D3C6650-1AC7-4086-8669-6B2FECCAB1C1}"/>
            </a:ext>
          </a:extLst>
        </xdr:cNvPr>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148970</xdr:rowOff>
    </xdr:from>
    <xdr:ext cx="405111" cy="259045"/>
    <xdr:sp macro="" textlink="">
      <xdr:nvSpPr>
        <xdr:cNvPr id="562" name="n_1mainValue【学校施設】&#10;有形固定資産減価償却率">
          <a:extLst>
            <a:ext uri="{FF2B5EF4-FFF2-40B4-BE49-F238E27FC236}">
              <a16:creationId xmlns:a16="http://schemas.microsoft.com/office/drawing/2014/main" id="{B7BB17EA-71EA-4DBB-A306-90DA91271F51}"/>
            </a:ext>
          </a:extLst>
        </xdr:cNvPr>
        <xdr:cNvSpPr txBox="1"/>
      </xdr:nvSpPr>
      <xdr:spPr>
        <a:xfrm>
          <a:off x="15266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116312</xdr:rowOff>
    </xdr:from>
    <xdr:ext cx="405111" cy="259045"/>
    <xdr:sp macro="" textlink="">
      <xdr:nvSpPr>
        <xdr:cNvPr id="563" name="n_2mainValue【学校施設】&#10;有形固定資産減価償却率">
          <a:extLst>
            <a:ext uri="{FF2B5EF4-FFF2-40B4-BE49-F238E27FC236}">
              <a16:creationId xmlns:a16="http://schemas.microsoft.com/office/drawing/2014/main" id="{B9CD95E5-F63D-4AF1-88AF-EBDDCA996721}"/>
            </a:ext>
          </a:extLst>
        </xdr:cNvPr>
        <xdr:cNvSpPr txBox="1"/>
      </xdr:nvSpPr>
      <xdr:spPr>
        <a:xfrm>
          <a:off x="14389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82023</xdr:rowOff>
    </xdr:from>
    <xdr:ext cx="405111" cy="259045"/>
    <xdr:sp macro="" textlink="">
      <xdr:nvSpPr>
        <xdr:cNvPr id="564" name="n_3mainValue【学校施設】&#10;有形固定資産減価償却率">
          <a:extLst>
            <a:ext uri="{FF2B5EF4-FFF2-40B4-BE49-F238E27FC236}">
              <a16:creationId xmlns:a16="http://schemas.microsoft.com/office/drawing/2014/main" id="{B0532F7F-1B37-41AB-8CC5-228A35972127}"/>
            </a:ext>
          </a:extLst>
        </xdr:cNvPr>
        <xdr:cNvSpPr txBox="1"/>
      </xdr:nvSpPr>
      <xdr:spPr>
        <a:xfrm>
          <a:off x="13500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163665</xdr:rowOff>
    </xdr:from>
    <xdr:ext cx="405111" cy="259045"/>
    <xdr:sp macro="" textlink="">
      <xdr:nvSpPr>
        <xdr:cNvPr id="565" name="n_4mainValue【学校施設】&#10;有形固定資産減価償却率">
          <a:extLst>
            <a:ext uri="{FF2B5EF4-FFF2-40B4-BE49-F238E27FC236}">
              <a16:creationId xmlns:a16="http://schemas.microsoft.com/office/drawing/2014/main" id="{7102E733-0087-4555-98ED-20449897ECBD}"/>
            </a:ext>
          </a:extLst>
        </xdr:cNvPr>
        <xdr:cNvSpPr txBox="1"/>
      </xdr:nvSpPr>
      <xdr:spPr>
        <a:xfrm>
          <a:off x="12611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FD6521C8-EC36-4149-93CC-28B015C0F8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4CD3465C-FD6F-4559-86D0-4618C1383B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2B2E45A8-DF09-4EEB-A9EE-4DC79330C1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EFE25B74-FE63-48E1-9CCD-DCF97DA99C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EF85AB09-52AC-403F-B7C7-62C0C5BACB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90A6125-78EF-452E-872E-8E9DBBBC552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B2B9B368-F5A9-4713-80A2-AE414887E0D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F8F4A8B-4F2C-4941-9D55-41974325F2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ED0B9591-32F4-4D03-B309-6F98A6D30A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97A656D2-0CC8-45C9-8EA8-7C12C6BBCF2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55E1566E-9931-4022-836F-914D405F030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FA813AFE-406E-4A84-8FC3-1EAEBB7F1DE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FDCC4866-E78D-460A-926D-282477B27B3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7C0C9702-9C27-482E-BBE1-AD7DB25E9618}"/>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32892283-C174-402A-924A-EEBB1CF5B27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F2C2B902-F2B2-4F2E-8F0A-2C07777D1707}"/>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F1312EC0-0D21-403A-8C8D-E18188CA660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2CC94305-9FF8-4BB9-BE9D-20CA328E687F}"/>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7F8CF3F1-2433-4B0D-90B5-2AD838F404A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687649DC-3F72-4D8E-9506-EB4B36BBBA7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86D79F4D-A518-443D-B44B-30C562D0F04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7AE61E04-7402-4548-81FB-B20A8777A8B1}"/>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F4D206CD-94C6-4F2D-A948-DB0FFD6BED5D}"/>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1361707D-0707-405B-9C62-65709DDAE5E1}"/>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6C25EC50-24A8-429C-B6AB-112F0F90222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CEA4E723-6D81-4412-81A1-D38A48AD1748}"/>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FD760658-FDAC-4E56-B027-AD85E111EBDB}"/>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8204A526-ED74-4200-AED1-64AB2CA28DCE}"/>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135875</xdr:rowOff>
    </xdr:from>
    <xdr:to>
      <xdr:col>112</xdr:col>
      <xdr:colOff>38100</xdr:colOff>
      <xdr:row>63</xdr:row>
      <xdr:rowOff>66025</xdr:rowOff>
    </xdr:to>
    <xdr:sp macro="" textlink="">
      <xdr:nvSpPr>
        <xdr:cNvPr id="594" name="フローチャート: 判断 593">
          <a:extLst>
            <a:ext uri="{FF2B5EF4-FFF2-40B4-BE49-F238E27FC236}">
              <a16:creationId xmlns:a16="http://schemas.microsoft.com/office/drawing/2014/main" id="{A5192F71-7EBA-4665-AAAC-7ED2E1125A05}"/>
            </a:ext>
          </a:extLst>
        </xdr:cNvPr>
        <xdr:cNvSpPr/>
      </xdr:nvSpPr>
      <xdr:spPr>
        <a:xfrm>
          <a:off x="21272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135417</xdr:rowOff>
    </xdr:from>
    <xdr:to>
      <xdr:col>107</xdr:col>
      <xdr:colOff>101600</xdr:colOff>
      <xdr:row>63</xdr:row>
      <xdr:rowOff>65567</xdr:rowOff>
    </xdr:to>
    <xdr:sp macro="" textlink="">
      <xdr:nvSpPr>
        <xdr:cNvPr id="595" name="フローチャート: 判断 594">
          <a:extLst>
            <a:ext uri="{FF2B5EF4-FFF2-40B4-BE49-F238E27FC236}">
              <a16:creationId xmlns:a16="http://schemas.microsoft.com/office/drawing/2014/main" id="{9B60D824-E6C7-4648-BDC1-48A1398A7EF1}"/>
            </a:ext>
          </a:extLst>
        </xdr:cNvPr>
        <xdr:cNvSpPr/>
      </xdr:nvSpPr>
      <xdr:spPr>
        <a:xfrm>
          <a:off x="20383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139761</xdr:rowOff>
    </xdr:from>
    <xdr:to>
      <xdr:col>102</xdr:col>
      <xdr:colOff>165100</xdr:colOff>
      <xdr:row>63</xdr:row>
      <xdr:rowOff>69911</xdr:rowOff>
    </xdr:to>
    <xdr:sp macro="" textlink="">
      <xdr:nvSpPr>
        <xdr:cNvPr id="596" name="フローチャート: 判断 595">
          <a:extLst>
            <a:ext uri="{FF2B5EF4-FFF2-40B4-BE49-F238E27FC236}">
              <a16:creationId xmlns:a16="http://schemas.microsoft.com/office/drawing/2014/main" id="{ED05CDDD-AF31-495C-8AF8-CB1ADC684FE4}"/>
            </a:ext>
          </a:extLst>
        </xdr:cNvPr>
        <xdr:cNvSpPr/>
      </xdr:nvSpPr>
      <xdr:spPr>
        <a:xfrm>
          <a:off x="19494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151557</xdr:rowOff>
    </xdr:from>
    <xdr:to>
      <xdr:col>98</xdr:col>
      <xdr:colOff>38100</xdr:colOff>
      <xdr:row>63</xdr:row>
      <xdr:rowOff>81707</xdr:rowOff>
    </xdr:to>
    <xdr:sp macro="" textlink="">
      <xdr:nvSpPr>
        <xdr:cNvPr id="597" name="フローチャート: 判断 596">
          <a:extLst>
            <a:ext uri="{FF2B5EF4-FFF2-40B4-BE49-F238E27FC236}">
              <a16:creationId xmlns:a16="http://schemas.microsoft.com/office/drawing/2014/main" id="{93AEDD6B-B6F6-48A0-9188-C7C35E57C00C}"/>
            </a:ext>
          </a:extLst>
        </xdr:cNvPr>
        <xdr:cNvSpPr/>
      </xdr:nvSpPr>
      <xdr:spPr>
        <a:xfrm>
          <a:off x="18605500" y="107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692D523D-7BBA-49E9-A824-BCD05965C8C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23F8C0B-0B96-48EA-947E-933A700ED5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96CD267-F7E1-4EED-B281-E874BEF183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8FD8B24-0BAA-4454-8761-E36A4A5956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A8D42B1-AE16-47F3-816B-4702067674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92944</xdr:rowOff>
    </xdr:from>
    <xdr:to>
      <xdr:col>116</xdr:col>
      <xdr:colOff>114300</xdr:colOff>
      <xdr:row>63</xdr:row>
      <xdr:rowOff>23094</xdr:rowOff>
    </xdr:to>
    <xdr:sp macro="" textlink="">
      <xdr:nvSpPr>
        <xdr:cNvPr id="603" name="楕円 602">
          <a:extLst>
            <a:ext uri="{FF2B5EF4-FFF2-40B4-BE49-F238E27FC236}">
              <a16:creationId xmlns:a16="http://schemas.microsoft.com/office/drawing/2014/main" id="{4A5C62A8-C56A-414F-86DF-89CAEFC2D8D9}"/>
            </a:ext>
          </a:extLst>
        </xdr:cNvPr>
        <xdr:cNvSpPr/>
      </xdr:nvSpPr>
      <xdr:spPr>
        <a:xfrm>
          <a:off x="22110700" y="107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115821</xdr:rowOff>
    </xdr:from>
    <xdr:ext cx="469744" cy="259045"/>
    <xdr:sp macro="" textlink="">
      <xdr:nvSpPr>
        <xdr:cNvPr id="604" name="【学校施設】&#10;一人当たり面積該当値テキスト">
          <a:extLst>
            <a:ext uri="{FF2B5EF4-FFF2-40B4-BE49-F238E27FC236}">
              <a16:creationId xmlns:a16="http://schemas.microsoft.com/office/drawing/2014/main" id="{E8DB431B-7A76-44B3-8D20-A59E1C5610FB}"/>
            </a:ext>
          </a:extLst>
        </xdr:cNvPr>
        <xdr:cNvSpPr txBox="1"/>
      </xdr:nvSpPr>
      <xdr:spPr>
        <a:xfrm>
          <a:off x="22199600" y="1057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96052</xdr:rowOff>
    </xdr:from>
    <xdr:to>
      <xdr:col>112</xdr:col>
      <xdr:colOff>38100</xdr:colOff>
      <xdr:row>63</xdr:row>
      <xdr:rowOff>26202</xdr:rowOff>
    </xdr:to>
    <xdr:sp macro="" textlink="">
      <xdr:nvSpPr>
        <xdr:cNvPr id="605" name="楕円 604">
          <a:extLst>
            <a:ext uri="{FF2B5EF4-FFF2-40B4-BE49-F238E27FC236}">
              <a16:creationId xmlns:a16="http://schemas.microsoft.com/office/drawing/2014/main" id="{BD1A9F20-41A3-4DF1-85FD-5CCDBDA846D2}"/>
            </a:ext>
          </a:extLst>
        </xdr:cNvPr>
        <xdr:cNvSpPr/>
      </xdr:nvSpPr>
      <xdr:spPr>
        <a:xfrm>
          <a:off x="21272500" y="107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143744</xdr:rowOff>
    </xdr:from>
    <xdr:to>
      <xdr:col>116</xdr:col>
      <xdr:colOff>63500</xdr:colOff>
      <xdr:row>62</xdr:row>
      <xdr:rowOff>146852</xdr:rowOff>
    </xdr:to>
    <xdr:cxnSp macro="">
      <xdr:nvCxnSpPr>
        <xdr:cNvPr id="606" name="直線コネクタ 605">
          <a:extLst>
            <a:ext uri="{FF2B5EF4-FFF2-40B4-BE49-F238E27FC236}">
              <a16:creationId xmlns:a16="http://schemas.microsoft.com/office/drawing/2014/main" id="{FB7AE9FC-2406-49BA-A9D8-341B0FB2C891}"/>
            </a:ext>
          </a:extLst>
        </xdr:cNvPr>
        <xdr:cNvCxnSpPr/>
      </xdr:nvCxnSpPr>
      <xdr:spPr>
        <a:xfrm flipV="1">
          <a:off x="21323300" y="10773644"/>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99939</xdr:rowOff>
    </xdr:from>
    <xdr:to>
      <xdr:col>107</xdr:col>
      <xdr:colOff>101600</xdr:colOff>
      <xdr:row>63</xdr:row>
      <xdr:rowOff>30089</xdr:rowOff>
    </xdr:to>
    <xdr:sp macro="" textlink="">
      <xdr:nvSpPr>
        <xdr:cNvPr id="607" name="楕円 606">
          <a:extLst>
            <a:ext uri="{FF2B5EF4-FFF2-40B4-BE49-F238E27FC236}">
              <a16:creationId xmlns:a16="http://schemas.microsoft.com/office/drawing/2014/main" id="{00ACC933-EF47-477D-BE5D-A0198366089E}"/>
            </a:ext>
          </a:extLst>
        </xdr:cNvPr>
        <xdr:cNvSpPr/>
      </xdr:nvSpPr>
      <xdr:spPr>
        <a:xfrm>
          <a:off x="20383500" y="10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146852</xdr:rowOff>
    </xdr:from>
    <xdr:to>
      <xdr:col>111</xdr:col>
      <xdr:colOff>177800</xdr:colOff>
      <xdr:row>62</xdr:row>
      <xdr:rowOff>150739</xdr:rowOff>
    </xdr:to>
    <xdr:cxnSp macro="">
      <xdr:nvCxnSpPr>
        <xdr:cNvPr id="608" name="直線コネクタ 607">
          <a:extLst>
            <a:ext uri="{FF2B5EF4-FFF2-40B4-BE49-F238E27FC236}">
              <a16:creationId xmlns:a16="http://schemas.microsoft.com/office/drawing/2014/main" id="{0EE2B6F9-CFE0-4D5C-9032-C43F1032D7E1}"/>
            </a:ext>
          </a:extLst>
        </xdr:cNvPr>
        <xdr:cNvCxnSpPr/>
      </xdr:nvCxnSpPr>
      <xdr:spPr>
        <a:xfrm flipV="1">
          <a:off x="20434300" y="10776752"/>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104419</xdr:rowOff>
    </xdr:from>
    <xdr:to>
      <xdr:col>102</xdr:col>
      <xdr:colOff>165100</xdr:colOff>
      <xdr:row>63</xdr:row>
      <xdr:rowOff>34569</xdr:rowOff>
    </xdr:to>
    <xdr:sp macro="" textlink="">
      <xdr:nvSpPr>
        <xdr:cNvPr id="609" name="楕円 608">
          <a:extLst>
            <a:ext uri="{FF2B5EF4-FFF2-40B4-BE49-F238E27FC236}">
              <a16:creationId xmlns:a16="http://schemas.microsoft.com/office/drawing/2014/main" id="{CBE9A7D7-7E39-43BA-878C-773DF1EAA853}"/>
            </a:ext>
          </a:extLst>
        </xdr:cNvPr>
        <xdr:cNvSpPr/>
      </xdr:nvSpPr>
      <xdr:spPr>
        <a:xfrm>
          <a:off x="19494500" y="1073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150739</xdr:rowOff>
    </xdr:from>
    <xdr:to>
      <xdr:col>107</xdr:col>
      <xdr:colOff>50800</xdr:colOff>
      <xdr:row>62</xdr:row>
      <xdr:rowOff>155219</xdr:rowOff>
    </xdr:to>
    <xdr:cxnSp macro="">
      <xdr:nvCxnSpPr>
        <xdr:cNvPr id="610" name="直線コネクタ 609">
          <a:extLst>
            <a:ext uri="{FF2B5EF4-FFF2-40B4-BE49-F238E27FC236}">
              <a16:creationId xmlns:a16="http://schemas.microsoft.com/office/drawing/2014/main" id="{86671340-BE77-41DF-8424-12BAA8CBEF39}"/>
            </a:ext>
          </a:extLst>
        </xdr:cNvPr>
        <xdr:cNvCxnSpPr/>
      </xdr:nvCxnSpPr>
      <xdr:spPr>
        <a:xfrm flipV="1">
          <a:off x="19545300" y="10780639"/>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89972</xdr:rowOff>
    </xdr:from>
    <xdr:to>
      <xdr:col>98</xdr:col>
      <xdr:colOff>38100</xdr:colOff>
      <xdr:row>63</xdr:row>
      <xdr:rowOff>20122</xdr:rowOff>
    </xdr:to>
    <xdr:sp macro="" textlink="">
      <xdr:nvSpPr>
        <xdr:cNvPr id="611" name="楕円 610">
          <a:extLst>
            <a:ext uri="{FF2B5EF4-FFF2-40B4-BE49-F238E27FC236}">
              <a16:creationId xmlns:a16="http://schemas.microsoft.com/office/drawing/2014/main" id="{4AA4C683-79BF-470F-AA71-F223CDE1A330}"/>
            </a:ext>
          </a:extLst>
        </xdr:cNvPr>
        <xdr:cNvSpPr/>
      </xdr:nvSpPr>
      <xdr:spPr>
        <a:xfrm>
          <a:off x="18605500" y="107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140772</xdr:rowOff>
    </xdr:from>
    <xdr:to>
      <xdr:col>102</xdr:col>
      <xdr:colOff>114300</xdr:colOff>
      <xdr:row>62</xdr:row>
      <xdr:rowOff>155219</xdr:rowOff>
    </xdr:to>
    <xdr:cxnSp macro="">
      <xdr:nvCxnSpPr>
        <xdr:cNvPr id="612" name="直線コネクタ 611">
          <a:extLst>
            <a:ext uri="{FF2B5EF4-FFF2-40B4-BE49-F238E27FC236}">
              <a16:creationId xmlns:a16="http://schemas.microsoft.com/office/drawing/2014/main" id="{B99B4FF2-CB08-40A2-B8AD-F0AA5E27A35A}"/>
            </a:ext>
          </a:extLst>
        </xdr:cNvPr>
        <xdr:cNvCxnSpPr/>
      </xdr:nvCxnSpPr>
      <xdr:spPr>
        <a:xfrm>
          <a:off x="18656300" y="10770672"/>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57152</xdr:rowOff>
    </xdr:from>
    <xdr:ext cx="469744" cy="259045"/>
    <xdr:sp macro="" textlink="">
      <xdr:nvSpPr>
        <xdr:cNvPr id="613" name="n_1aveValue【学校施設】&#10;一人当たり面積">
          <a:extLst>
            <a:ext uri="{FF2B5EF4-FFF2-40B4-BE49-F238E27FC236}">
              <a16:creationId xmlns:a16="http://schemas.microsoft.com/office/drawing/2014/main" id="{AA187869-F114-45A0-BC8A-455D51E8390A}"/>
            </a:ext>
          </a:extLst>
        </xdr:cNvPr>
        <xdr:cNvSpPr txBox="1"/>
      </xdr:nvSpPr>
      <xdr:spPr>
        <a:xfrm>
          <a:off x="21075727" y="108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56694</xdr:rowOff>
    </xdr:from>
    <xdr:ext cx="469744" cy="259045"/>
    <xdr:sp macro="" textlink="">
      <xdr:nvSpPr>
        <xdr:cNvPr id="614" name="n_2aveValue【学校施設】&#10;一人当たり面積">
          <a:extLst>
            <a:ext uri="{FF2B5EF4-FFF2-40B4-BE49-F238E27FC236}">
              <a16:creationId xmlns:a16="http://schemas.microsoft.com/office/drawing/2014/main" id="{4CD52893-34BC-49D5-AC84-293855DCF4DD}"/>
            </a:ext>
          </a:extLst>
        </xdr:cNvPr>
        <xdr:cNvSpPr txBox="1"/>
      </xdr:nvSpPr>
      <xdr:spPr>
        <a:xfrm>
          <a:off x="20199427" y="108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61038</xdr:rowOff>
    </xdr:from>
    <xdr:ext cx="469744" cy="259045"/>
    <xdr:sp macro="" textlink="">
      <xdr:nvSpPr>
        <xdr:cNvPr id="615" name="n_3aveValue【学校施設】&#10;一人当たり面積">
          <a:extLst>
            <a:ext uri="{FF2B5EF4-FFF2-40B4-BE49-F238E27FC236}">
              <a16:creationId xmlns:a16="http://schemas.microsoft.com/office/drawing/2014/main" id="{E29E242E-F9B0-46A5-8327-0CF30107E35F}"/>
            </a:ext>
          </a:extLst>
        </xdr:cNvPr>
        <xdr:cNvSpPr txBox="1"/>
      </xdr:nvSpPr>
      <xdr:spPr>
        <a:xfrm>
          <a:off x="19310427" y="1086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72834</xdr:rowOff>
    </xdr:from>
    <xdr:ext cx="469744" cy="259045"/>
    <xdr:sp macro="" textlink="">
      <xdr:nvSpPr>
        <xdr:cNvPr id="616" name="n_4aveValue【学校施設】&#10;一人当たり面積">
          <a:extLst>
            <a:ext uri="{FF2B5EF4-FFF2-40B4-BE49-F238E27FC236}">
              <a16:creationId xmlns:a16="http://schemas.microsoft.com/office/drawing/2014/main" id="{AB039912-E6B7-4E40-812F-3B64D5F3BD49}"/>
            </a:ext>
          </a:extLst>
        </xdr:cNvPr>
        <xdr:cNvSpPr txBox="1"/>
      </xdr:nvSpPr>
      <xdr:spPr>
        <a:xfrm>
          <a:off x="18421427" y="1087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42729</xdr:rowOff>
    </xdr:from>
    <xdr:ext cx="469744" cy="259045"/>
    <xdr:sp macro="" textlink="">
      <xdr:nvSpPr>
        <xdr:cNvPr id="617" name="n_1mainValue【学校施設】&#10;一人当たり面積">
          <a:extLst>
            <a:ext uri="{FF2B5EF4-FFF2-40B4-BE49-F238E27FC236}">
              <a16:creationId xmlns:a16="http://schemas.microsoft.com/office/drawing/2014/main" id="{A83EAFE6-6CF9-47A9-AF88-B1A162218863}"/>
            </a:ext>
          </a:extLst>
        </xdr:cNvPr>
        <xdr:cNvSpPr txBox="1"/>
      </xdr:nvSpPr>
      <xdr:spPr>
        <a:xfrm>
          <a:off x="21075727" y="1050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46616</xdr:rowOff>
    </xdr:from>
    <xdr:ext cx="469744" cy="259045"/>
    <xdr:sp macro="" textlink="">
      <xdr:nvSpPr>
        <xdr:cNvPr id="618" name="n_2mainValue【学校施設】&#10;一人当たり面積">
          <a:extLst>
            <a:ext uri="{FF2B5EF4-FFF2-40B4-BE49-F238E27FC236}">
              <a16:creationId xmlns:a16="http://schemas.microsoft.com/office/drawing/2014/main" id="{5BA4FAF4-02FC-4239-B083-67CC8CDBF167}"/>
            </a:ext>
          </a:extLst>
        </xdr:cNvPr>
        <xdr:cNvSpPr txBox="1"/>
      </xdr:nvSpPr>
      <xdr:spPr>
        <a:xfrm>
          <a:off x="20199427" y="1050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51096</xdr:rowOff>
    </xdr:from>
    <xdr:ext cx="469744" cy="259045"/>
    <xdr:sp macro="" textlink="">
      <xdr:nvSpPr>
        <xdr:cNvPr id="619" name="n_3mainValue【学校施設】&#10;一人当たり面積">
          <a:extLst>
            <a:ext uri="{FF2B5EF4-FFF2-40B4-BE49-F238E27FC236}">
              <a16:creationId xmlns:a16="http://schemas.microsoft.com/office/drawing/2014/main" id="{E074E316-7E85-4915-A45A-4B754BB23010}"/>
            </a:ext>
          </a:extLst>
        </xdr:cNvPr>
        <xdr:cNvSpPr txBox="1"/>
      </xdr:nvSpPr>
      <xdr:spPr>
        <a:xfrm>
          <a:off x="19310427" y="1050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36649</xdr:rowOff>
    </xdr:from>
    <xdr:ext cx="469744" cy="259045"/>
    <xdr:sp macro="" textlink="">
      <xdr:nvSpPr>
        <xdr:cNvPr id="620" name="n_4mainValue【学校施設】&#10;一人当たり面積">
          <a:extLst>
            <a:ext uri="{FF2B5EF4-FFF2-40B4-BE49-F238E27FC236}">
              <a16:creationId xmlns:a16="http://schemas.microsoft.com/office/drawing/2014/main" id="{3B90C393-53CF-4CB4-B92E-9F1E170A005C}"/>
            </a:ext>
          </a:extLst>
        </xdr:cNvPr>
        <xdr:cNvSpPr txBox="1"/>
      </xdr:nvSpPr>
      <xdr:spPr>
        <a:xfrm>
          <a:off x="18421427" y="1049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8F65738C-8816-4053-BEF9-836607A407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54680F63-BA1B-44AA-8BAE-A98BCDC557B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AE0E5C0B-B106-4662-A19D-2CDC862E8EC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D2E545AA-203B-48F4-99B4-068067FD2D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E5D802B2-2E83-4097-B3F7-38EFD70FE3B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C6509318-0EAB-4DD5-B9ED-7ED3FCABB8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CDD0EC74-A876-4D06-B0FC-D3C9122274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12FA0B5D-B9A8-40AC-8D71-15699F85D79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15186C6E-A25A-4431-8858-EB23C32525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2AC07366-FB5F-4C15-871F-8E29D2BCE15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F6265D63-475B-4FE4-AB15-9CE73F4273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98287829-C3CC-4C6A-8C11-37D18305FC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8F9C2DDB-6F2F-49B3-8667-9534063182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6777499B-A4DF-4ACF-896D-BC10732854F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7870FE56-68DE-4919-88DA-FB4928C375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48AE3199-2D22-4B5C-9434-62879492157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6FABCDFC-26E0-4D68-8CC8-70EE042007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67AA8583-65C4-4A44-8CB2-6818C847FA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A737909C-8A10-4341-B678-EBEC330AC31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E36D7DC8-EE53-4F18-9CB9-D175AD5EA4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7A4721D5-11C9-4757-AD43-32CB692EF2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6E963385-8667-486D-AAF9-164355DCA27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1F4F7181-575C-46F4-A38D-790D8708709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E368013C-6F10-4CC1-891B-321E2064298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9419A52E-75A8-46FD-A441-A2BAC516F8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BECDCDBE-1247-424C-AC1E-C8C62B5F066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A28AC225-DC34-4231-B451-6F33192481C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A129423D-B108-49D7-BC21-268D6AEE4F3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E5DA2F1E-9DC0-4543-9604-047CC2E9EF7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432B30DA-DD8B-4D6A-9C8E-17858BCBCE5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5620FBFB-87C9-43F1-9A43-E4CEE9EC338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C58D8F02-4680-4FA1-A483-3D7534E64C5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708221CF-6E2D-438C-AE99-A5BA91DD9AE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C5657F7C-3558-4336-BFBD-86DF72D3CA4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48542D81-94EF-4C77-BD85-B3DF49FF78C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55D528E7-F767-4F5E-9A5D-579CBA9D63B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405B93E3-D58A-407F-B38B-BD5FE47607B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314D402C-9F12-4344-ADC1-55C868B46CF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C6DE2F4C-6983-484C-9215-4B5407A156A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BE9CAB38-C51F-4F17-9527-1205772D6E4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4B3BFB23-C7A7-4496-9C56-859367858958}"/>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CC181DB3-9071-4B77-968C-2B1BC3DEADE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86FC0E04-FB2D-44A1-87C4-F7EC5896BA4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D4EC9C16-291E-41B4-B883-7EC35BF6392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14605C6E-1BE9-4E24-81C8-E87F1082F535}"/>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26B5C6AF-121B-493A-A2DE-D6B4357DE6B6}"/>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67" name="フローチャート: 判断 666">
          <a:extLst>
            <a:ext uri="{FF2B5EF4-FFF2-40B4-BE49-F238E27FC236}">
              <a16:creationId xmlns:a16="http://schemas.microsoft.com/office/drawing/2014/main" id="{D1247B5C-3221-493C-8D3C-5FB522CA0DFA}"/>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68" name="フローチャート: 判断 667">
          <a:extLst>
            <a:ext uri="{FF2B5EF4-FFF2-40B4-BE49-F238E27FC236}">
              <a16:creationId xmlns:a16="http://schemas.microsoft.com/office/drawing/2014/main" id="{3F3F2663-72D2-40B4-B369-0F6FC494CF88}"/>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69" name="フローチャート: 判断 668">
          <a:extLst>
            <a:ext uri="{FF2B5EF4-FFF2-40B4-BE49-F238E27FC236}">
              <a16:creationId xmlns:a16="http://schemas.microsoft.com/office/drawing/2014/main" id="{C44F8AE0-C275-467D-9DD5-56428298367A}"/>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0" name="フローチャート: 判断 669">
          <a:extLst>
            <a:ext uri="{FF2B5EF4-FFF2-40B4-BE49-F238E27FC236}">
              <a16:creationId xmlns:a16="http://schemas.microsoft.com/office/drawing/2014/main" id="{E44B2E7D-C7BE-493B-8E3D-2E1425475204}"/>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E00E8DB7-80F9-43EE-B9F7-36E4214CD9B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13389375-0DC7-4F2B-86BF-1B3C7779C4C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1C1BC34F-611B-440A-AF77-155D67A2CB3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AEC2CE86-74B1-466F-9DD9-9F9579F357E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36C8B6F-48BB-4C90-8460-41097B1C0C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91439</xdr:rowOff>
    </xdr:from>
    <xdr:to>
      <xdr:col>85</xdr:col>
      <xdr:colOff>177800</xdr:colOff>
      <xdr:row>102</xdr:row>
      <xdr:rowOff>21589</xdr:rowOff>
    </xdr:to>
    <xdr:sp macro="" textlink="">
      <xdr:nvSpPr>
        <xdr:cNvPr id="676" name="楕円 675">
          <a:extLst>
            <a:ext uri="{FF2B5EF4-FFF2-40B4-BE49-F238E27FC236}">
              <a16:creationId xmlns:a16="http://schemas.microsoft.com/office/drawing/2014/main" id="{3C3DFA4C-646F-4C75-ACDF-D36946B23409}"/>
            </a:ext>
          </a:extLst>
        </xdr:cNvPr>
        <xdr:cNvSpPr/>
      </xdr:nvSpPr>
      <xdr:spPr>
        <a:xfrm>
          <a:off x="16268700" y="1740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114316</xdr:rowOff>
    </xdr:from>
    <xdr:ext cx="405111" cy="259045"/>
    <xdr:sp macro="" textlink="">
      <xdr:nvSpPr>
        <xdr:cNvPr id="677" name="【公民館】&#10;有形固定資産減価償却率該当値テキスト">
          <a:extLst>
            <a:ext uri="{FF2B5EF4-FFF2-40B4-BE49-F238E27FC236}">
              <a16:creationId xmlns:a16="http://schemas.microsoft.com/office/drawing/2014/main" id="{9FECEB97-ABE8-4A45-B4E6-B19EBD250526}"/>
            </a:ext>
          </a:extLst>
        </xdr:cNvPr>
        <xdr:cNvSpPr txBox="1"/>
      </xdr:nvSpPr>
      <xdr:spPr>
        <a:xfrm>
          <a:off x="16357600" y="1725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35561</xdr:rowOff>
    </xdr:from>
    <xdr:to>
      <xdr:col>81</xdr:col>
      <xdr:colOff>101600</xdr:colOff>
      <xdr:row>102</xdr:row>
      <xdr:rowOff>137161</xdr:rowOff>
    </xdr:to>
    <xdr:sp macro="" textlink="">
      <xdr:nvSpPr>
        <xdr:cNvPr id="678" name="楕円 677">
          <a:extLst>
            <a:ext uri="{FF2B5EF4-FFF2-40B4-BE49-F238E27FC236}">
              <a16:creationId xmlns:a16="http://schemas.microsoft.com/office/drawing/2014/main" id="{E56882AB-D73B-4DE5-ADC0-024B2224FE10}"/>
            </a:ext>
          </a:extLst>
        </xdr:cNvPr>
        <xdr:cNvSpPr/>
      </xdr:nvSpPr>
      <xdr:spPr>
        <a:xfrm>
          <a:off x="15430500" y="175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142239</xdr:rowOff>
    </xdr:from>
    <xdr:to>
      <xdr:col>85</xdr:col>
      <xdr:colOff>127000</xdr:colOff>
      <xdr:row>102</xdr:row>
      <xdr:rowOff>86361</xdr:rowOff>
    </xdr:to>
    <xdr:cxnSp macro="">
      <xdr:nvCxnSpPr>
        <xdr:cNvPr id="679" name="直線コネクタ 678">
          <a:extLst>
            <a:ext uri="{FF2B5EF4-FFF2-40B4-BE49-F238E27FC236}">
              <a16:creationId xmlns:a16="http://schemas.microsoft.com/office/drawing/2014/main" id="{E41834EB-321E-4436-BB9C-CE2DFC649253}"/>
            </a:ext>
          </a:extLst>
        </xdr:cNvPr>
        <xdr:cNvCxnSpPr/>
      </xdr:nvCxnSpPr>
      <xdr:spPr>
        <a:xfrm flipV="1">
          <a:off x="15481300" y="17458689"/>
          <a:ext cx="838200" cy="1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6350</xdr:rowOff>
    </xdr:from>
    <xdr:to>
      <xdr:col>76</xdr:col>
      <xdr:colOff>165100</xdr:colOff>
      <xdr:row>102</xdr:row>
      <xdr:rowOff>107950</xdr:rowOff>
    </xdr:to>
    <xdr:sp macro="" textlink="">
      <xdr:nvSpPr>
        <xdr:cNvPr id="680" name="楕円 679">
          <a:extLst>
            <a:ext uri="{FF2B5EF4-FFF2-40B4-BE49-F238E27FC236}">
              <a16:creationId xmlns:a16="http://schemas.microsoft.com/office/drawing/2014/main" id="{CE4C1972-BF72-4EAC-92AD-60F50D710A42}"/>
            </a:ext>
          </a:extLst>
        </xdr:cNvPr>
        <xdr:cNvSpPr/>
      </xdr:nvSpPr>
      <xdr:spPr>
        <a:xfrm>
          <a:off x="14541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57150</xdr:rowOff>
    </xdr:from>
    <xdr:to>
      <xdr:col>81</xdr:col>
      <xdr:colOff>50800</xdr:colOff>
      <xdr:row>102</xdr:row>
      <xdr:rowOff>86361</xdr:rowOff>
    </xdr:to>
    <xdr:cxnSp macro="">
      <xdr:nvCxnSpPr>
        <xdr:cNvPr id="681" name="直線コネクタ 680">
          <a:extLst>
            <a:ext uri="{FF2B5EF4-FFF2-40B4-BE49-F238E27FC236}">
              <a16:creationId xmlns:a16="http://schemas.microsoft.com/office/drawing/2014/main" id="{40F10CE1-8E17-4A3A-8A24-D0F870A799D6}"/>
            </a:ext>
          </a:extLst>
        </xdr:cNvPr>
        <xdr:cNvCxnSpPr/>
      </xdr:nvCxnSpPr>
      <xdr:spPr>
        <a:xfrm>
          <a:off x="14592300" y="175450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146050</xdr:rowOff>
    </xdr:from>
    <xdr:to>
      <xdr:col>72</xdr:col>
      <xdr:colOff>38100</xdr:colOff>
      <xdr:row>102</xdr:row>
      <xdr:rowOff>76200</xdr:rowOff>
    </xdr:to>
    <xdr:sp macro="" textlink="">
      <xdr:nvSpPr>
        <xdr:cNvPr id="682" name="楕円 681">
          <a:extLst>
            <a:ext uri="{FF2B5EF4-FFF2-40B4-BE49-F238E27FC236}">
              <a16:creationId xmlns:a16="http://schemas.microsoft.com/office/drawing/2014/main" id="{5B7EF288-60B6-4776-981F-73FFC2758209}"/>
            </a:ext>
          </a:extLst>
        </xdr:cNvPr>
        <xdr:cNvSpPr/>
      </xdr:nvSpPr>
      <xdr:spPr>
        <a:xfrm>
          <a:off x="13652500" y="174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25400</xdr:rowOff>
    </xdr:from>
    <xdr:to>
      <xdr:col>76</xdr:col>
      <xdr:colOff>114300</xdr:colOff>
      <xdr:row>102</xdr:row>
      <xdr:rowOff>57150</xdr:rowOff>
    </xdr:to>
    <xdr:cxnSp macro="">
      <xdr:nvCxnSpPr>
        <xdr:cNvPr id="683" name="直線コネクタ 682">
          <a:extLst>
            <a:ext uri="{FF2B5EF4-FFF2-40B4-BE49-F238E27FC236}">
              <a16:creationId xmlns:a16="http://schemas.microsoft.com/office/drawing/2014/main" id="{3DBEA20E-E3CC-430B-BDC6-11FA56FA4304}"/>
            </a:ext>
          </a:extLst>
        </xdr:cNvPr>
        <xdr:cNvCxnSpPr/>
      </xdr:nvCxnSpPr>
      <xdr:spPr>
        <a:xfrm>
          <a:off x="13703300" y="175133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120650</xdr:rowOff>
    </xdr:from>
    <xdr:to>
      <xdr:col>67</xdr:col>
      <xdr:colOff>101600</xdr:colOff>
      <xdr:row>100</xdr:row>
      <xdr:rowOff>50800</xdr:rowOff>
    </xdr:to>
    <xdr:sp macro="" textlink="">
      <xdr:nvSpPr>
        <xdr:cNvPr id="684" name="楕円 683">
          <a:extLst>
            <a:ext uri="{FF2B5EF4-FFF2-40B4-BE49-F238E27FC236}">
              <a16:creationId xmlns:a16="http://schemas.microsoft.com/office/drawing/2014/main" id="{4472E8CE-ADCD-4972-9C3F-6ADBBDD14527}"/>
            </a:ext>
          </a:extLst>
        </xdr:cNvPr>
        <xdr:cNvSpPr/>
      </xdr:nvSpPr>
      <xdr:spPr>
        <a:xfrm>
          <a:off x="12763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102</xdr:row>
      <xdr:rowOff>25400</xdr:rowOff>
    </xdr:to>
    <xdr:cxnSp macro="">
      <xdr:nvCxnSpPr>
        <xdr:cNvPr id="685" name="直線コネクタ 684">
          <a:extLst>
            <a:ext uri="{FF2B5EF4-FFF2-40B4-BE49-F238E27FC236}">
              <a16:creationId xmlns:a16="http://schemas.microsoft.com/office/drawing/2014/main" id="{D1595EE7-DCBA-4961-9264-63E42048C9E5}"/>
            </a:ext>
          </a:extLst>
        </xdr:cNvPr>
        <xdr:cNvCxnSpPr/>
      </xdr:nvCxnSpPr>
      <xdr:spPr>
        <a:xfrm>
          <a:off x="12814300" y="171450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686" name="n_1aveValue【公民館】&#10;有形固定資産減価償却率">
          <a:extLst>
            <a:ext uri="{FF2B5EF4-FFF2-40B4-BE49-F238E27FC236}">
              <a16:creationId xmlns:a16="http://schemas.microsoft.com/office/drawing/2014/main" id="{164A2D70-9957-4832-BE8C-27A15CA38B7F}"/>
            </a:ext>
          </a:extLst>
        </xdr:cNvPr>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87" name="n_2aveValue【公民館】&#10;有形固定資産減価償却率">
          <a:extLst>
            <a:ext uri="{FF2B5EF4-FFF2-40B4-BE49-F238E27FC236}">
              <a16:creationId xmlns:a16="http://schemas.microsoft.com/office/drawing/2014/main" id="{494A421E-0434-45D1-84FA-D8F69F8BC11C}"/>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688" name="n_3aveValue【公民館】&#10;有形固定資産減価償却率">
          <a:extLst>
            <a:ext uri="{FF2B5EF4-FFF2-40B4-BE49-F238E27FC236}">
              <a16:creationId xmlns:a16="http://schemas.microsoft.com/office/drawing/2014/main" id="{E20C166C-4732-419F-A9FF-A53877AD71DD}"/>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689" name="n_4aveValue【公民館】&#10;有形固定資産減価償却率">
          <a:extLst>
            <a:ext uri="{FF2B5EF4-FFF2-40B4-BE49-F238E27FC236}">
              <a16:creationId xmlns:a16="http://schemas.microsoft.com/office/drawing/2014/main" id="{2D019250-97F4-4CEF-89CD-5F8F1CFBFFBC}"/>
            </a:ext>
          </a:extLst>
        </xdr:cNvPr>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153688</xdr:rowOff>
    </xdr:from>
    <xdr:ext cx="405111" cy="259045"/>
    <xdr:sp macro="" textlink="">
      <xdr:nvSpPr>
        <xdr:cNvPr id="690" name="n_1mainValue【公民館】&#10;有形固定資産減価償却率">
          <a:extLst>
            <a:ext uri="{FF2B5EF4-FFF2-40B4-BE49-F238E27FC236}">
              <a16:creationId xmlns:a16="http://schemas.microsoft.com/office/drawing/2014/main" id="{F0128A15-2037-4090-BA27-8BE05047D8CD}"/>
            </a:ext>
          </a:extLst>
        </xdr:cNvPr>
        <xdr:cNvSpPr txBox="1"/>
      </xdr:nvSpPr>
      <xdr:spPr>
        <a:xfrm>
          <a:off x="15266044" y="1729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124477</xdr:rowOff>
    </xdr:from>
    <xdr:ext cx="405111" cy="259045"/>
    <xdr:sp macro="" textlink="">
      <xdr:nvSpPr>
        <xdr:cNvPr id="691" name="n_2mainValue【公民館】&#10;有形固定資産減価償却率">
          <a:extLst>
            <a:ext uri="{FF2B5EF4-FFF2-40B4-BE49-F238E27FC236}">
              <a16:creationId xmlns:a16="http://schemas.microsoft.com/office/drawing/2014/main" id="{66E18512-2A93-49F3-BD56-D9AE5F0DEBB4}"/>
            </a:ext>
          </a:extLst>
        </xdr:cNvPr>
        <xdr:cNvSpPr txBox="1"/>
      </xdr:nvSpPr>
      <xdr:spPr>
        <a:xfrm>
          <a:off x="143897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92727</xdr:rowOff>
    </xdr:from>
    <xdr:ext cx="405111" cy="259045"/>
    <xdr:sp macro="" textlink="">
      <xdr:nvSpPr>
        <xdr:cNvPr id="692" name="n_3mainValue【公民館】&#10;有形固定資産減価償却率">
          <a:extLst>
            <a:ext uri="{FF2B5EF4-FFF2-40B4-BE49-F238E27FC236}">
              <a16:creationId xmlns:a16="http://schemas.microsoft.com/office/drawing/2014/main" id="{2921640B-30A2-435E-9D65-C643D05E108B}"/>
            </a:ext>
          </a:extLst>
        </xdr:cNvPr>
        <xdr:cNvSpPr txBox="1"/>
      </xdr:nvSpPr>
      <xdr:spPr>
        <a:xfrm>
          <a:off x="13500744"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67327</xdr:rowOff>
    </xdr:from>
    <xdr:ext cx="340478" cy="259045"/>
    <xdr:sp macro="" textlink="">
      <xdr:nvSpPr>
        <xdr:cNvPr id="693" name="n_4mainValue【公民館】&#10;有形固定資産減価償却率">
          <a:extLst>
            <a:ext uri="{FF2B5EF4-FFF2-40B4-BE49-F238E27FC236}">
              <a16:creationId xmlns:a16="http://schemas.microsoft.com/office/drawing/2014/main" id="{3453F519-C8D2-4891-B404-8FF7D07AF367}"/>
            </a:ext>
          </a:extLst>
        </xdr:cNvPr>
        <xdr:cNvSpPr txBox="1"/>
      </xdr:nvSpPr>
      <xdr:spPr>
        <a:xfrm>
          <a:off x="12644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A343BE33-0B79-46B4-82DB-4557416891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7086616D-A177-47EA-89A7-4AEB4A5B077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59149522-5AC1-4C5F-BDB2-4DB14A0CC5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56D8CBCC-A1EA-4C1E-964C-CFF6607E136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85FF959F-85E8-436D-A5BD-F2BF456ABD5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4EE4B1D9-7CBE-4D1E-9DB3-C3C5EB7E74C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38DEFE2E-23A5-40B1-8236-7269F85B36B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75B286F7-CA40-4B79-9408-5E13CBB165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D8C810D4-457B-44FD-9DE1-BE87B6EA05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F489972-FA38-4F4D-9EDB-B76BA29673A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FF353070-70F4-4CCE-B07A-A574B09313F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AA4F0E46-C469-44E7-B067-00435E8340A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ED2C495F-DD6E-40BB-B264-9DB86222AF2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15F12C08-17A5-4294-B9AE-6A3DCAE1A38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6F1F7084-437C-4ECC-A54C-9011569C57C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EF5CA402-0267-46D5-B9BD-B7988E1E7AF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8F2866AB-07CA-47DC-93DE-4036C5259B7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2155A977-A87A-4BA4-8B8C-8C3DBB68553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0B68AA4-E2D7-4E47-AB58-F2D77BAB86B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2DB0A0AF-5153-49DB-ADA2-58D5FACB20C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E12DE8BC-444C-4323-989A-74AA417E41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831BF152-D6EF-457A-A305-29E5D8A10B9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1C5563F4-68E6-4846-AB71-7BF3236EFE2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09CC4B2A-3AEB-4D63-B6AA-F4270A446BCD}"/>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ED437093-33AA-482C-8CF8-84D22DCA819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39820425-4200-45B2-B046-93E6336D549D}"/>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9681005E-4600-40F0-B2D7-67F1E0B2089E}"/>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917EED74-95AA-4A31-A02F-C0FC2A8FF40F}"/>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CF485D20-EB85-451D-8FDB-C3BE9F606290}"/>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F6661099-8DAB-469D-BDDD-6109AD7C6053}"/>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62281</xdr:rowOff>
    </xdr:from>
    <xdr:to>
      <xdr:col>112</xdr:col>
      <xdr:colOff>38100</xdr:colOff>
      <xdr:row>108</xdr:row>
      <xdr:rowOff>163881</xdr:rowOff>
    </xdr:to>
    <xdr:sp macro="" textlink="">
      <xdr:nvSpPr>
        <xdr:cNvPr id="724" name="フローチャート: 判断 723">
          <a:extLst>
            <a:ext uri="{FF2B5EF4-FFF2-40B4-BE49-F238E27FC236}">
              <a16:creationId xmlns:a16="http://schemas.microsoft.com/office/drawing/2014/main" id="{37B7B92F-38E2-4334-99D5-D69E343A2FB5}"/>
            </a:ext>
          </a:extLst>
        </xdr:cNvPr>
        <xdr:cNvSpPr/>
      </xdr:nvSpPr>
      <xdr:spPr>
        <a:xfrm>
          <a:off x="21272500" y="185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64339</xdr:rowOff>
    </xdr:from>
    <xdr:to>
      <xdr:col>107</xdr:col>
      <xdr:colOff>101600</xdr:colOff>
      <xdr:row>108</xdr:row>
      <xdr:rowOff>165939</xdr:rowOff>
    </xdr:to>
    <xdr:sp macro="" textlink="">
      <xdr:nvSpPr>
        <xdr:cNvPr id="725" name="フローチャート: 判断 724">
          <a:extLst>
            <a:ext uri="{FF2B5EF4-FFF2-40B4-BE49-F238E27FC236}">
              <a16:creationId xmlns:a16="http://schemas.microsoft.com/office/drawing/2014/main" id="{864B23A4-1505-4ABC-B80E-2273484E62D3}"/>
            </a:ext>
          </a:extLst>
        </xdr:cNvPr>
        <xdr:cNvSpPr/>
      </xdr:nvSpPr>
      <xdr:spPr>
        <a:xfrm>
          <a:off x="20383500" y="185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67387</xdr:rowOff>
    </xdr:from>
    <xdr:to>
      <xdr:col>102</xdr:col>
      <xdr:colOff>165100</xdr:colOff>
      <xdr:row>108</xdr:row>
      <xdr:rowOff>168987</xdr:rowOff>
    </xdr:to>
    <xdr:sp macro="" textlink="">
      <xdr:nvSpPr>
        <xdr:cNvPr id="726" name="フローチャート: 判断 725">
          <a:extLst>
            <a:ext uri="{FF2B5EF4-FFF2-40B4-BE49-F238E27FC236}">
              <a16:creationId xmlns:a16="http://schemas.microsoft.com/office/drawing/2014/main" id="{7CE22091-7E44-4DF9-9B0A-AAECD18632D6}"/>
            </a:ext>
          </a:extLst>
        </xdr:cNvPr>
        <xdr:cNvSpPr/>
      </xdr:nvSpPr>
      <xdr:spPr>
        <a:xfrm>
          <a:off x="19494500" y="185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64643</xdr:rowOff>
    </xdr:from>
    <xdr:to>
      <xdr:col>98</xdr:col>
      <xdr:colOff>38100</xdr:colOff>
      <xdr:row>108</xdr:row>
      <xdr:rowOff>166243</xdr:rowOff>
    </xdr:to>
    <xdr:sp macro="" textlink="">
      <xdr:nvSpPr>
        <xdr:cNvPr id="727" name="フローチャート: 判断 726">
          <a:extLst>
            <a:ext uri="{FF2B5EF4-FFF2-40B4-BE49-F238E27FC236}">
              <a16:creationId xmlns:a16="http://schemas.microsoft.com/office/drawing/2014/main" id="{A53E8465-4C3B-4BFA-86D7-0502B66C682B}"/>
            </a:ext>
          </a:extLst>
        </xdr:cNvPr>
        <xdr:cNvSpPr/>
      </xdr:nvSpPr>
      <xdr:spPr>
        <a:xfrm>
          <a:off x="18605500" y="185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521CCB9C-9C35-42FE-9A9A-8252FCB44F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C54A2F4A-AFC3-4ED5-BB8F-5FBA17EB48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F39D6BC7-D553-4DDF-AFFA-48BAE122F0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E2A93BD-F888-4D98-BD93-DB4E266714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7AD9F82A-7F50-4DA2-9889-583F5E200DD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99391</xdr:rowOff>
    </xdr:from>
    <xdr:to>
      <xdr:col>116</xdr:col>
      <xdr:colOff>114300</xdr:colOff>
      <xdr:row>109</xdr:row>
      <xdr:rowOff>29541</xdr:rowOff>
    </xdr:to>
    <xdr:sp macro="" textlink="">
      <xdr:nvSpPr>
        <xdr:cNvPr id="733" name="楕円 732">
          <a:extLst>
            <a:ext uri="{FF2B5EF4-FFF2-40B4-BE49-F238E27FC236}">
              <a16:creationId xmlns:a16="http://schemas.microsoft.com/office/drawing/2014/main" id="{7DDF6366-4D95-414D-B529-82E5092EC929}"/>
            </a:ext>
          </a:extLst>
        </xdr:cNvPr>
        <xdr:cNvSpPr/>
      </xdr:nvSpPr>
      <xdr:spPr>
        <a:xfrm>
          <a:off x="22110700" y="186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14318</xdr:rowOff>
    </xdr:from>
    <xdr:ext cx="469744" cy="259045"/>
    <xdr:sp macro="" textlink="">
      <xdr:nvSpPr>
        <xdr:cNvPr id="734" name="【公民館】&#10;一人当たり面積該当値テキスト">
          <a:extLst>
            <a:ext uri="{FF2B5EF4-FFF2-40B4-BE49-F238E27FC236}">
              <a16:creationId xmlns:a16="http://schemas.microsoft.com/office/drawing/2014/main" id="{EB2ACC23-A629-468B-97AD-C10CFA41EB4A}"/>
            </a:ext>
          </a:extLst>
        </xdr:cNvPr>
        <xdr:cNvSpPr txBox="1"/>
      </xdr:nvSpPr>
      <xdr:spPr>
        <a:xfrm>
          <a:off x="22199600" y="1853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99467</xdr:rowOff>
    </xdr:from>
    <xdr:to>
      <xdr:col>112</xdr:col>
      <xdr:colOff>38100</xdr:colOff>
      <xdr:row>109</xdr:row>
      <xdr:rowOff>29617</xdr:rowOff>
    </xdr:to>
    <xdr:sp macro="" textlink="">
      <xdr:nvSpPr>
        <xdr:cNvPr id="735" name="楕円 734">
          <a:extLst>
            <a:ext uri="{FF2B5EF4-FFF2-40B4-BE49-F238E27FC236}">
              <a16:creationId xmlns:a16="http://schemas.microsoft.com/office/drawing/2014/main" id="{5ED42649-0427-4147-89A1-F3FA854C55BB}"/>
            </a:ext>
          </a:extLst>
        </xdr:cNvPr>
        <xdr:cNvSpPr/>
      </xdr:nvSpPr>
      <xdr:spPr>
        <a:xfrm>
          <a:off x="21272500" y="186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150191</xdr:rowOff>
    </xdr:from>
    <xdr:to>
      <xdr:col>116</xdr:col>
      <xdr:colOff>63500</xdr:colOff>
      <xdr:row>108</xdr:row>
      <xdr:rowOff>150267</xdr:rowOff>
    </xdr:to>
    <xdr:cxnSp macro="">
      <xdr:nvCxnSpPr>
        <xdr:cNvPr id="736" name="直線コネクタ 735">
          <a:extLst>
            <a:ext uri="{FF2B5EF4-FFF2-40B4-BE49-F238E27FC236}">
              <a16:creationId xmlns:a16="http://schemas.microsoft.com/office/drawing/2014/main" id="{841769C9-1B60-4DFF-B830-A4031F5822B9}"/>
            </a:ext>
          </a:extLst>
        </xdr:cNvPr>
        <xdr:cNvCxnSpPr/>
      </xdr:nvCxnSpPr>
      <xdr:spPr>
        <a:xfrm flipV="1">
          <a:off x="21323300" y="1866679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99467</xdr:rowOff>
    </xdr:from>
    <xdr:to>
      <xdr:col>107</xdr:col>
      <xdr:colOff>101600</xdr:colOff>
      <xdr:row>109</xdr:row>
      <xdr:rowOff>29617</xdr:rowOff>
    </xdr:to>
    <xdr:sp macro="" textlink="">
      <xdr:nvSpPr>
        <xdr:cNvPr id="737" name="楕円 736">
          <a:extLst>
            <a:ext uri="{FF2B5EF4-FFF2-40B4-BE49-F238E27FC236}">
              <a16:creationId xmlns:a16="http://schemas.microsoft.com/office/drawing/2014/main" id="{1DEE9109-B739-4B83-9013-3D3B0BBBBB38}"/>
            </a:ext>
          </a:extLst>
        </xdr:cNvPr>
        <xdr:cNvSpPr/>
      </xdr:nvSpPr>
      <xdr:spPr>
        <a:xfrm>
          <a:off x="20383500" y="186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150267</xdr:rowOff>
    </xdr:from>
    <xdr:to>
      <xdr:col>111</xdr:col>
      <xdr:colOff>177800</xdr:colOff>
      <xdr:row>108</xdr:row>
      <xdr:rowOff>150267</xdr:rowOff>
    </xdr:to>
    <xdr:cxnSp macro="">
      <xdr:nvCxnSpPr>
        <xdr:cNvPr id="738" name="直線コネクタ 737">
          <a:extLst>
            <a:ext uri="{FF2B5EF4-FFF2-40B4-BE49-F238E27FC236}">
              <a16:creationId xmlns:a16="http://schemas.microsoft.com/office/drawing/2014/main" id="{887DD410-08B8-4E52-896A-7724ACEC887C}"/>
            </a:ext>
          </a:extLst>
        </xdr:cNvPr>
        <xdr:cNvCxnSpPr/>
      </xdr:nvCxnSpPr>
      <xdr:spPr>
        <a:xfrm>
          <a:off x="20434300" y="18666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99543</xdr:rowOff>
    </xdr:from>
    <xdr:to>
      <xdr:col>102</xdr:col>
      <xdr:colOff>165100</xdr:colOff>
      <xdr:row>109</xdr:row>
      <xdr:rowOff>29693</xdr:rowOff>
    </xdr:to>
    <xdr:sp macro="" textlink="">
      <xdr:nvSpPr>
        <xdr:cNvPr id="739" name="楕円 738">
          <a:extLst>
            <a:ext uri="{FF2B5EF4-FFF2-40B4-BE49-F238E27FC236}">
              <a16:creationId xmlns:a16="http://schemas.microsoft.com/office/drawing/2014/main" id="{77A2AEFF-E3A2-4D0D-B846-F126310D599D}"/>
            </a:ext>
          </a:extLst>
        </xdr:cNvPr>
        <xdr:cNvSpPr/>
      </xdr:nvSpPr>
      <xdr:spPr>
        <a:xfrm>
          <a:off x="19494500" y="186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150267</xdr:rowOff>
    </xdr:from>
    <xdr:to>
      <xdr:col>107</xdr:col>
      <xdr:colOff>50800</xdr:colOff>
      <xdr:row>108</xdr:row>
      <xdr:rowOff>150343</xdr:rowOff>
    </xdr:to>
    <xdr:cxnSp macro="">
      <xdr:nvCxnSpPr>
        <xdr:cNvPr id="740" name="直線コネクタ 739">
          <a:extLst>
            <a:ext uri="{FF2B5EF4-FFF2-40B4-BE49-F238E27FC236}">
              <a16:creationId xmlns:a16="http://schemas.microsoft.com/office/drawing/2014/main" id="{072515B2-9875-4576-B0D2-567D11F0FF32}"/>
            </a:ext>
          </a:extLst>
        </xdr:cNvPr>
        <xdr:cNvCxnSpPr/>
      </xdr:nvCxnSpPr>
      <xdr:spPr>
        <a:xfrm flipV="1">
          <a:off x="19545300" y="1866686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100761</xdr:rowOff>
    </xdr:from>
    <xdr:to>
      <xdr:col>98</xdr:col>
      <xdr:colOff>38100</xdr:colOff>
      <xdr:row>109</xdr:row>
      <xdr:rowOff>30911</xdr:rowOff>
    </xdr:to>
    <xdr:sp macro="" textlink="">
      <xdr:nvSpPr>
        <xdr:cNvPr id="741" name="楕円 740">
          <a:extLst>
            <a:ext uri="{FF2B5EF4-FFF2-40B4-BE49-F238E27FC236}">
              <a16:creationId xmlns:a16="http://schemas.microsoft.com/office/drawing/2014/main" id="{37904234-40E7-4D31-BDC3-854CCA3F7CCA}"/>
            </a:ext>
          </a:extLst>
        </xdr:cNvPr>
        <xdr:cNvSpPr/>
      </xdr:nvSpPr>
      <xdr:spPr>
        <a:xfrm>
          <a:off x="18605500" y="186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150343</xdr:rowOff>
    </xdr:from>
    <xdr:to>
      <xdr:col>102</xdr:col>
      <xdr:colOff>114300</xdr:colOff>
      <xdr:row>108</xdr:row>
      <xdr:rowOff>151561</xdr:rowOff>
    </xdr:to>
    <xdr:cxnSp macro="">
      <xdr:nvCxnSpPr>
        <xdr:cNvPr id="742" name="直線コネクタ 741">
          <a:extLst>
            <a:ext uri="{FF2B5EF4-FFF2-40B4-BE49-F238E27FC236}">
              <a16:creationId xmlns:a16="http://schemas.microsoft.com/office/drawing/2014/main" id="{6E440BF7-8E77-4AED-A4F9-4CCB691503BC}"/>
            </a:ext>
          </a:extLst>
        </xdr:cNvPr>
        <xdr:cNvCxnSpPr/>
      </xdr:nvCxnSpPr>
      <xdr:spPr>
        <a:xfrm flipV="1">
          <a:off x="18656300" y="18666943"/>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8958</xdr:rowOff>
    </xdr:from>
    <xdr:ext cx="469744" cy="259045"/>
    <xdr:sp macro="" textlink="">
      <xdr:nvSpPr>
        <xdr:cNvPr id="743" name="n_1aveValue【公民館】&#10;一人当たり面積">
          <a:extLst>
            <a:ext uri="{FF2B5EF4-FFF2-40B4-BE49-F238E27FC236}">
              <a16:creationId xmlns:a16="http://schemas.microsoft.com/office/drawing/2014/main" id="{302BF36A-6893-4F9F-9F19-2A33F8A1CC02}"/>
            </a:ext>
          </a:extLst>
        </xdr:cNvPr>
        <xdr:cNvSpPr txBox="1"/>
      </xdr:nvSpPr>
      <xdr:spPr>
        <a:xfrm>
          <a:off x="21075727" y="183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11016</xdr:rowOff>
    </xdr:from>
    <xdr:ext cx="469744" cy="259045"/>
    <xdr:sp macro="" textlink="">
      <xdr:nvSpPr>
        <xdr:cNvPr id="744" name="n_2aveValue【公民館】&#10;一人当たり面積">
          <a:extLst>
            <a:ext uri="{FF2B5EF4-FFF2-40B4-BE49-F238E27FC236}">
              <a16:creationId xmlns:a16="http://schemas.microsoft.com/office/drawing/2014/main" id="{09954C24-11DA-42CA-95B6-11FDE76F2CB3}"/>
            </a:ext>
          </a:extLst>
        </xdr:cNvPr>
        <xdr:cNvSpPr txBox="1"/>
      </xdr:nvSpPr>
      <xdr:spPr>
        <a:xfrm>
          <a:off x="20199427" y="183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14064</xdr:rowOff>
    </xdr:from>
    <xdr:ext cx="469744" cy="259045"/>
    <xdr:sp macro="" textlink="">
      <xdr:nvSpPr>
        <xdr:cNvPr id="745" name="n_3aveValue【公民館】&#10;一人当たり面積">
          <a:extLst>
            <a:ext uri="{FF2B5EF4-FFF2-40B4-BE49-F238E27FC236}">
              <a16:creationId xmlns:a16="http://schemas.microsoft.com/office/drawing/2014/main" id="{0AC46E97-BBA8-4E56-AA30-C1C8773AB82D}"/>
            </a:ext>
          </a:extLst>
        </xdr:cNvPr>
        <xdr:cNvSpPr txBox="1"/>
      </xdr:nvSpPr>
      <xdr:spPr>
        <a:xfrm>
          <a:off x="19310427" y="183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11320</xdr:rowOff>
    </xdr:from>
    <xdr:ext cx="469744" cy="259045"/>
    <xdr:sp macro="" textlink="">
      <xdr:nvSpPr>
        <xdr:cNvPr id="746" name="n_4aveValue【公民館】&#10;一人当たり面積">
          <a:extLst>
            <a:ext uri="{FF2B5EF4-FFF2-40B4-BE49-F238E27FC236}">
              <a16:creationId xmlns:a16="http://schemas.microsoft.com/office/drawing/2014/main" id="{092EABC6-5DA0-4C0F-A692-07C4E79D7C67}"/>
            </a:ext>
          </a:extLst>
        </xdr:cNvPr>
        <xdr:cNvSpPr txBox="1"/>
      </xdr:nvSpPr>
      <xdr:spPr>
        <a:xfrm>
          <a:off x="18421427" y="1835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20744</xdr:rowOff>
    </xdr:from>
    <xdr:ext cx="469744" cy="259045"/>
    <xdr:sp macro="" textlink="">
      <xdr:nvSpPr>
        <xdr:cNvPr id="747" name="n_1mainValue【公民館】&#10;一人当たり面積">
          <a:extLst>
            <a:ext uri="{FF2B5EF4-FFF2-40B4-BE49-F238E27FC236}">
              <a16:creationId xmlns:a16="http://schemas.microsoft.com/office/drawing/2014/main" id="{98C1B970-4E5D-4A7D-9C85-8412904558C4}"/>
            </a:ext>
          </a:extLst>
        </xdr:cNvPr>
        <xdr:cNvSpPr txBox="1"/>
      </xdr:nvSpPr>
      <xdr:spPr>
        <a:xfrm>
          <a:off x="21075727" y="1870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20744</xdr:rowOff>
    </xdr:from>
    <xdr:ext cx="469744" cy="259045"/>
    <xdr:sp macro="" textlink="">
      <xdr:nvSpPr>
        <xdr:cNvPr id="748" name="n_2mainValue【公民館】&#10;一人当たり面積">
          <a:extLst>
            <a:ext uri="{FF2B5EF4-FFF2-40B4-BE49-F238E27FC236}">
              <a16:creationId xmlns:a16="http://schemas.microsoft.com/office/drawing/2014/main" id="{D5DD053B-D463-4A50-AD55-9FEA400610DE}"/>
            </a:ext>
          </a:extLst>
        </xdr:cNvPr>
        <xdr:cNvSpPr txBox="1"/>
      </xdr:nvSpPr>
      <xdr:spPr>
        <a:xfrm>
          <a:off x="20199427" y="1870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20820</xdr:rowOff>
    </xdr:from>
    <xdr:ext cx="469744" cy="259045"/>
    <xdr:sp macro="" textlink="">
      <xdr:nvSpPr>
        <xdr:cNvPr id="749" name="n_3mainValue【公民館】&#10;一人当たり面積">
          <a:extLst>
            <a:ext uri="{FF2B5EF4-FFF2-40B4-BE49-F238E27FC236}">
              <a16:creationId xmlns:a16="http://schemas.microsoft.com/office/drawing/2014/main" id="{74CC9ED2-A734-42A4-BE51-2F918E5F8571}"/>
            </a:ext>
          </a:extLst>
        </xdr:cNvPr>
        <xdr:cNvSpPr txBox="1"/>
      </xdr:nvSpPr>
      <xdr:spPr>
        <a:xfrm>
          <a:off x="19310427" y="1870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22038</xdr:rowOff>
    </xdr:from>
    <xdr:ext cx="469744" cy="259045"/>
    <xdr:sp macro="" textlink="">
      <xdr:nvSpPr>
        <xdr:cNvPr id="750" name="n_4mainValue【公民館】&#10;一人当たり面積">
          <a:extLst>
            <a:ext uri="{FF2B5EF4-FFF2-40B4-BE49-F238E27FC236}">
              <a16:creationId xmlns:a16="http://schemas.microsoft.com/office/drawing/2014/main" id="{5E76C48A-F66C-40C2-A448-A72A2008FB5C}"/>
            </a:ext>
          </a:extLst>
        </xdr:cNvPr>
        <xdr:cNvSpPr txBox="1"/>
      </xdr:nvSpPr>
      <xdr:spPr>
        <a:xfrm>
          <a:off x="18421427" y="1871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F67CC57C-CA21-413C-B97C-76444C1ACDD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487E7661-BA88-4340-955A-583C4EC004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773B10F1-6851-4BE7-91CE-B1C493A5B5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■有形固定資産減価償却率</a:t>
          </a:r>
        </a:p>
        <a:p>
          <a:r>
            <a:rPr kumimoji="1" lang="ja-JP" altLang="en-US" sz="1200">
              <a:latin typeface="ＭＳ Ｐゴシック" panose="020B0600070205080204" pitchFamily="50" charset="-128"/>
              <a:ea typeface="ＭＳ Ｐゴシック" panose="020B0600070205080204" pitchFamily="50" charset="-128"/>
            </a:rPr>
            <a:t>・・・公営住宅と公民館を除いて、その他の項目は上昇（老朽化）しています。また類似団体平均と比較すると、保育所を除く項目では下回っています。保育所については、</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施設中</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施設が建設後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年を経過しています。大規模な修繕も生じており、計画的な修繕や更新に向けての検討が必要だと考えます。（桜ヶ台保育所</a:t>
          </a:r>
          <a:r>
            <a:rPr kumimoji="1" lang="en-US" altLang="ja-JP" sz="1200">
              <a:latin typeface="ＭＳ Ｐゴシック" panose="020B0600070205080204" pitchFamily="50" charset="-128"/>
              <a:ea typeface="ＭＳ Ｐゴシック" panose="020B0600070205080204" pitchFamily="50" charset="-128"/>
            </a:rPr>
            <a:t>【H8】</a:t>
          </a:r>
          <a:r>
            <a:rPr kumimoji="1" lang="ja-JP" altLang="en-US" sz="1200">
              <a:latin typeface="ＭＳ Ｐゴシック" panose="020B0600070205080204" pitchFamily="50" charset="-128"/>
              <a:ea typeface="ＭＳ Ｐゴシック" panose="020B0600070205080204" pitchFamily="50" charset="-128"/>
            </a:rPr>
            <a:t>、来島保育所</a:t>
          </a:r>
          <a:r>
            <a:rPr kumimoji="1" lang="en-US" altLang="ja-JP" sz="1200">
              <a:latin typeface="ＭＳ Ｐゴシック" panose="020B0600070205080204" pitchFamily="50" charset="-128"/>
              <a:ea typeface="ＭＳ Ｐゴシック" panose="020B0600070205080204" pitchFamily="50" charset="-128"/>
            </a:rPr>
            <a:t>【S62】</a:t>
          </a:r>
          <a:r>
            <a:rPr kumimoji="1" lang="ja-JP" altLang="en-US" sz="1200">
              <a:latin typeface="ＭＳ Ｐゴシック" panose="020B0600070205080204" pitchFamily="50" charset="-128"/>
              <a:ea typeface="ＭＳ Ｐゴシック" panose="020B0600070205080204" pitchFamily="50" charset="-128"/>
            </a:rPr>
            <a:t>、さつき保育所</a:t>
          </a:r>
          <a:r>
            <a:rPr kumimoji="1" lang="en-US" altLang="ja-JP" sz="1200">
              <a:latin typeface="ＭＳ Ｐゴシック" panose="020B0600070205080204" pitchFamily="50" charset="-128"/>
              <a:ea typeface="ＭＳ Ｐゴシック" panose="020B0600070205080204" pitchFamily="50" charset="-128"/>
            </a:rPr>
            <a:t>【S58】</a:t>
          </a:r>
          <a:r>
            <a:rPr kumimoji="1" lang="ja-JP" altLang="en-US" sz="1200">
              <a:latin typeface="ＭＳ Ｐゴシック" panose="020B0600070205080204" pitchFamily="50" charset="-128"/>
              <a:ea typeface="ＭＳ Ｐゴシック" panose="020B0600070205080204" pitchFamily="50" charset="-128"/>
            </a:rPr>
            <a:t>、赤名保育所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Ｓ</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 公営住宅は、平成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年度にかけて新衣掛団地の建設を実施したため、償却率が低下しています。公民館は、平成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年度に頓原公民館（頓原拠点複合施設（交流センターとんばら））を移転新築、令和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年度には来島公民館（来島拠点複合施設（来島交流センター））を移転新築したことから、償却率が低下しています。</a:t>
          </a:r>
        </a:p>
        <a:p>
          <a:r>
            <a:rPr kumimoji="1" lang="ja-JP" altLang="en-US" sz="1200">
              <a:latin typeface="ＭＳ Ｐゴシック" panose="020B0600070205080204" pitchFamily="50" charset="-128"/>
              <a:ea typeface="ＭＳ Ｐゴシック" panose="020B0600070205080204" pitchFamily="50" charset="-128"/>
            </a:rPr>
            <a:t>■一人当たり有形固定資産（償却資産）額</a:t>
          </a:r>
        </a:p>
        <a:p>
          <a:r>
            <a:rPr kumimoji="1" lang="ja-JP" altLang="en-US" sz="1200">
              <a:latin typeface="ＭＳ Ｐゴシック" panose="020B0600070205080204" pitchFamily="50" charset="-128"/>
              <a:ea typeface="ＭＳ Ｐゴシック" panose="020B0600070205080204" pitchFamily="50" charset="-128"/>
            </a:rPr>
            <a:t>・・・橋梁・トンネルに関する額が類似団体平均と比較して大きくなっていますが、中山間地域であり大小含め河川が多数あることから、それに伴い橋梁も多くなっていることなどが要因として考えら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C57E71-1877-4089-838F-F7426A95C4A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2B0C9A-0514-4114-B783-3CA6656F8C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A8D669-9890-453D-922A-5AB10F6A55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6EFBFFB-CEB4-4C8D-8505-1458D9CB2D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05B7BE-FE57-45A2-9C77-7F4D787971C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72A6EB7-5FE2-4640-AF3E-A87F7F3DAD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CE229F-88CB-4D9A-AD74-17D6B49CA3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A72223-B4CC-4647-9445-DF273A00DDA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DB8540-CE0D-456E-A1E8-335B76BE5D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2B5E301-0560-439B-896A-40FE79234AE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4,725
4,684
242.88
9,494,415
9,314,908
110,253
4,259,272
10,893,895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E5B97C0-E14D-46CF-B41B-C2C76551EB6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E5456C0-61E1-4801-8D37-23B614C89F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53FE25-C715-449B-95E5-3AEEFB2EA1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B10986-BDB1-4DEA-AACD-C4068245BA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6C91AB-84F5-4AE7-8B06-176F0449680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4EC33FB-78F9-463E-8C45-DB0D2B58BE1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1FA972D-E758-4B28-9B4C-AA68F2771D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895170-0A8D-4C7D-8054-FAB2450B6D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2977290-2099-4F0F-868D-B4CD0B6A50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59C804-6AE3-4BB7-AA38-8B9EB24F15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3B7DCF-465D-400D-B03D-5D580ABAD99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5976297-A057-4E99-BB48-AA569BE32E3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9C80F8-2337-4CC6-8DC5-74976D5BCA2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0327BC-B794-4293-89EA-5856E560F42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11C62D-4EFD-41E9-9D6D-82E6408FF17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B5961F-E67C-4FD4-B78E-58773176CE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77AD59C-A60E-45F5-A918-A8C8A5DC40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5B6E0F-4B03-4415-BBCE-FF2F8FA619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7BDF0C-CEAB-4645-8F59-B1973A9C1B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5388F30-8697-46CF-95C0-28D19F973EA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DAC6B8D-873B-4E82-8FBC-0A22E4EEFD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AB08F97-7069-4AE6-A43D-6509754267C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1945CB-1B24-4140-AB4C-7345C71BF1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87D234B-FCB1-4013-9A96-7F1839F3B0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EA72391-DBE0-4169-8A5B-947447C3FB3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0747106-288A-4F03-A1C0-40CFE355903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2C65B7-7C83-421C-A93C-A3C4A82E84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3FE3BA-7E00-4D80-8A73-0026A0AD35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56D1C57-E14C-42E1-A9D8-4DBA50FFB79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9CE4AF-C112-456F-9D4D-808ED4A8351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ACF0037-EC32-4B72-923B-09173987B7F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C59CAB-D59F-4FD7-B1F2-E1F80D20BF9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6A2BCE1-F5F2-4173-A303-AECEE8728EC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FB6459B-E1CB-4F17-8749-3FB99156FA6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1B38202-8828-4082-9966-E73145A6B32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B1AE736-7B7B-4EC7-95C7-BDE82DD9EA1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CA0D52A-917F-46A5-A045-C15EC6267CE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B674163-F7EF-4E1C-B66B-277F371F8FE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E505D60-AAE1-458F-83A8-6A2B8FCDF40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7747027-45C2-4EBC-9C1A-A540772317E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D672165-F6DA-4E19-BA60-653AA6DEE97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CB901491-FAD2-4C2B-9436-76AADCE804E8}"/>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7E7A3A6-AD67-4E02-A1CB-056241EF89D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9636D961-3B52-4D6A-A2EF-F528A73370F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B920A009-F417-478B-A481-34C9B9643409}"/>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168A03C-3318-4CB8-96A6-083252D741B8}"/>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64BA9813-CFC3-46F9-9250-0BF71B4F79C9}"/>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ED186AAE-89EB-4828-9340-41A21728379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2B23437-FC55-4339-B986-97DAFAFDE8D9}"/>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60977</xdr:rowOff>
    </xdr:from>
    <xdr:ext cx="405111" cy="259045"/>
    <xdr:sp macro="" textlink="">
      <xdr:nvSpPr>
        <xdr:cNvPr id="61" name="【図書館】&#10;有形固定資産減価償却率平均値テキスト">
          <a:extLst>
            <a:ext uri="{FF2B5EF4-FFF2-40B4-BE49-F238E27FC236}">
              <a16:creationId xmlns:a16="http://schemas.microsoft.com/office/drawing/2014/main" id="{83D629BA-7DB7-42C6-AF10-44F15213F474}"/>
            </a:ext>
          </a:extLst>
        </xdr:cNvPr>
        <xdr:cNvSpPr txBox="1"/>
      </xdr:nvSpPr>
      <xdr:spPr>
        <a:xfrm>
          <a:off x="4673600" y="623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4FBF3A45-6FC9-4022-9D55-DBF79A27FD47}"/>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6B04F884-A282-455C-9D97-49A7ECF495FC}"/>
            </a:ext>
          </a:extLst>
        </xdr:cNvPr>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ECC587FA-C7C5-4A8B-B45C-A80DED621358}"/>
            </a:ext>
          </a:extLst>
        </xdr:cNvPr>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6EE9C631-0A6C-48A0-8B7C-1324F90FD9FF}"/>
            </a:ext>
          </a:extLst>
        </xdr:cNvPr>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1C5539E7-FBB5-41E4-8ACF-CE82751DCBD4}"/>
            </a:ext>
          </a:extLst>
        </xdr:cNvPr>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D307DEE-8CD4-44E2-B90D-76C962A585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E8772AB-0169-4CE1-9902-64115A88B4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8A70F2-BC01-48C5-9F6E-2321E9DC6A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E8D8C81-A17C-40A1-A74D-B56953372A3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92011B7-B50C-4A13-A6B9-F5007A68B59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30480</xdr:rowOff>
    </xdr:from>
    <xdr:to>
      <xdr:col>24</xdr:col>
      <xdr:colOff>114300</xdr:colOff>
      <xdr:row>33</xdr:row>
      <xdr:rowOff>132080</xdr:rowOff>
    </xdr:to>
    <xdr:sp macro="" textlink="">
      <xdr:nvSpPr>
        <xdr:cNvPr id="72" name="楕円 71">
          <a:extLst>
            <a:ext uri="{FF2B5EF4-FFF2-40B4-BE49-F238E27FC236}">
              <a16:creationId xmlns:a16="http://schemas.microsoft.com/office/drawing/2014/main" id="{83193D2E-3884-4EE9-AF96-A0A0E0CA2B59}"/>
            </a:ext>
          </a:extLst>
        </xdr:cNvPr>
        <xdr:cNvSpPr/>
      </xdr:nvSpPr>
      <xdr:spPr>
        <a:xfrm>
          <a:off x="45847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130827</xdr:rowOff>
    </xdr:from>
    <xdr:ext cx="340478" cy="259045"/>
    <xdr:sp macro="" textlink="">
      <xdr:nvSpPr>
        <xdr:cNvPr id="73" name="【図書館】&#10;有形固定資産減価償却率該当値テキスト">
          <a:extLst>
            <a:ext uri="{FF2B5EF4-FFF2-40B4-BE49-F238E27FC236}">
              <a16:creationId xmlns:a16="http://schemas.microsoft.com/office/drawing/2014/main" id="{7CD98A60-2FE3-48E9-B8B3-E36960E9500F}"/>
            </a:ext>
          </a:extLst>
        </xdr:cNvPr>
        <xdr:cNvSpPr txBox="1"/>
      </xdr:nvSpPr>
      <xdr:spPr>
        <a:xfrm>
          <a:off x="46736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107950</xdr:rowOff>
    </xdr:from>
    <xdr:to>
      <xdr:col>20</xdr:col>
      <xdr:colOff>38100</xdr:colOff>
      <xdr:row>34</xdr:row>
      <xdr:rowOff>38100</xdr:rowOff>
    </xdr:to>
    <xdr:sp macro="" textlink="">
      <xdr:nvSpPr>
        <xdr:cNvPr id="74" name="楕円 73">
          <a:extLst>
            <a:ext uri="{FF2B5EF4-FFF2-40B4-BE49-F238E27FC236}">
              <a16:creationId xmlns:a16="http://schemas.microsoft.com/office/drawing/2014/main" id="{4D9A68D1-E045-4E47-9241-24AFB65916F6}"/>
            </a:ext>
          </a:extLst>
        </xdr:cNvPr>
        <xdr:cNvSpPr/>
      </xdr:nvSpPr>
      <xdr:spPr>
        <a:xfrm>
          <a:off x="374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81280</xdr:rowOff>
    </xdr:from>
    <xdr:to>
      <xdr:col>24</xdr:col>
      <xdr:colOff>63500</xdr:colOff>
      <xdr:row>33</xdr:row>
      <xdr:rowOff>158750</xdr:rowOff>
    </xdr:to>
    <xdr:cxnSp macro="">
      <xdr:nvCxnSpPr>
        <xdr:cNvPr id="75" name="直線コネクタ 74">
          <a:extLst>
            <a:ext uri="{FF2B5EF4-FFF2-40B4-BE49-F238E27FC236}">
              <a16:creationId xmlns:a16="http://schemas.microsoft.com/office/drawing/2014/main" id="{3FA4C9F9-7A4D-4E17-8D1D-E57348B051A6}"/>
            </a:ext>
          </a:extLst>
        </xdr:cNvPr>
        <xdr:cNvCxnSpPr/>
      </xdr:nvCxnSpPr>
      <xdr:spPr>
        <a:xfrm flipV="1">
          <a:off x="3797300" y="5739130"/>
          <a:ext cx="8382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74930</xdr:rowOff>
    </xdr:from>
    <xdr:to>
      <xdr:col>15</xdr:col>
      <xdr:colOff>101600</xdr:colOff>
      <xdr:row>34</xdr:row>
      <xdr:rowOff>5080</xdr:rowOff>
    </xdr:to>
    <xdr:sp macro="" textlink="">
      <xdr:nvSpPr>
        <xdr:cNvPr id="76" name="楕円 75">
          <a:extLst>
            <a:ext uri="{FF2B5EF4-FFF2-40B4-BE49-F238E27FC236}">
              <a16:creationId xmlns:a16="http://schemas.microsoft.com/office/drawing/2014/main" id="{97B449BD-85EC-4BEE-BED8-85D1CAB47CEB}"/>
            </a:ext>
          </a:extLst>
        </xdr:cNvPr>
        <xdr:cNvSpPr/>
      </xdr:nvSpPr>
      <xdr:spPr>
        <a:xfrm>
          <a:off x="2857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125730</xdr:rowOff>
    </xdr:from>
    <xdr:to>
      <xdr:col>19</xdr:col>
      <xdr:colOff>177800</xdr:colOff>
      <xdr:row>33</xdr:row>
      <xdr:rowOff>158750</xdr:rowOff>
    </xdr:to>
    <xdr:cxnSp macro="">
      <xdr:nvCxnSpPr>
        <xdr:cNvPr id="77" name="直線コネクタ 76">
          <a:extLst>
            <a:ext uri="{FF2B5EF4-FFF2-40B4-BE49-F238E27FC236}">
              <a16:creationId xmlns:a16="http://schemas.microsoft.com/office/drawing/2014/main" id="{ACE6F0E1-6CE5-4026-8FDD-8D71F2C70D08}"/>
            </a:ext>
          </a:extLst>
        </xdr:cNvPr>
        <xdr:cNvCxnSpPr/>
      </xdr:nvCxnSpPr>
      <xdr:spPr>
        <a:xfrm>
          <a:off x="2908300" y="578358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40640</xdr:rowOff>
    </xdr:from>
    <xdr:to>
      <xdr:col>10</xdr:col>
      <xdr:colOff>165100</xdr:colOff>
      <xdr:row>33</xdr:row>
      <xdr:rowOff>142240</xdr:rowOff>
    </xdr:to>
    <xdr:sp macro="" textlink="">
      <xdr:nvSpPr>
        <xdr:cNvPr id="78" name="楕円 77">
          <a:extLst>
            <a:ext uri="{FF2B5EF4-FFF2-40B4-BE49-F238E27FC236}">
              <a16:creationId xmlns:a16="http://schemas.microsoft.com/office/drawing/2014/main" id="{26968D55-EC2C-4BA6-9703-AAA62BB5046B}"/>
            </a:ext>
          </a:extLst>
        </xdr:cNvPr>
        <xdr:cNvSpPr/>
      </xdr:nvSpPr>
      <xdr:spPr>
        <a:xfrm>
          <a:off x="1968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91440</xdr:rowOff>
    </xdr:from>
    <xdr:to>
      <xdr:col>15</xdr:col>
      <xdr:colOff>50800</xdr:colOff>
      <xdr:row>33</xdr:row>
      <xdr:rowOff>125730</xdr:rowOff>
    </xdr:to>
    <xdr:cxnSp macro="">
      <xdr:nvCxnSpPr>
        <xdr:cNvPr id="79" name="直線コネクタ 78">
          <a:extLst>
            <a:ext uri="{FF2B5EF4-FFF2-40B4-BE49-F238E27FC236}">
              <a16:creationId xmlns:a16="http://schemas.microsoft.com/office/drawing/2014/main" id="{8261A969-F181-48DF-BF1B-F2BEC4C8BDBE}"/>
            </a:ext>
          </a:extLst>
        </xdr:cNvPr>
        <xdr:cNvCxnSpPr/>
      </xdr:nvCxnSpPr>
      <xdr:spPr>
        <a:xfrm>
          <a:off x="2019300" y="5749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6350</xdr:rowOff>
    </xdr:from>
    <xdr:to>
      <xdr:col>6</xdr:col>
      <xdr:colOff>38100</xdr:colOff>
      <xdr:row>33</xdr:row>
      <xdr:rowOff>107950</xdr:rowOff>
    </xdr:to>
    <xdr:sp macro="" textlink="">
      <xdr:nvSpPr>
        <xdr:cNvPr id="80" name="楕円 79">
          <a:extLst>
            <a:ext uri="{FF2B5EF4-FFF2-40B4-BE49-F238E27FC236}">
              <a16:creationId xmlns:a16="http://schemas.microsoft.com/office/drawing/2014/main" id="{F2B806E1-008D-407A-B4AB-B13DC3A542F9}"/>
            </a:ext>
          </a:extLst>
        </xdr:cNvPr>
        <xdr:cNvSpPr/>
      </xdr:nvSpPr>
      <xdr:spPr>
        <a:xfrm>
          <a:off x="107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33</xdr:row>
      <xdr:rowOff>91440</xdr:rowOff>
    </xdr:to>
    <xdr:cxnSp macro="">
      <xdr:nvCxnSpPr>
        <xdr:cNvPr id="81" name="直線コネクタ 80">
          <a:extLst>
            <a:ext uri="{FF2B5EF4-FFF2-40B4-BE49-F238E27FC236}">
              <a16:creationId xmlns:a16="http://schemas.microsoft.com/office/drawing/2014/main" id="{2901E04B-B92A-4C2C-9FA7-EDF85B8EE292}"/>
            </a:ext>
          </a:extLst>
        </xdr:cNvPr>
        <xdr:cNvCxnSpPr/>
      </xdr:nvCxnSpPr>
      <xdr:spPr>
        <a:xfrm>
          <a:off x="1130300" y="5715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a:extLst>
            <a:ext uri="{FF2B5EF4-FFF2-40B4-BE49-F238E27FC236}">
              <a16:creationId xmlns:a16="http://schemas.microsoft.com/office/drawing/2014/main" id="{CCC9A437-A041-4202-B37B-D7C53D7B561D}"/>
            </a:ext>
          </a:extLst>
        </xdr:cNvPr>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a:extLst>
            <a:ext uri="{FF2B5EF4-FFF2-40B4-BE49-F238E27FC236}">
              <a16:creationId xmlns:a16="http://schemas.microsoft.com/office/drawing/2014/main" id="{834C1D12-B5C5-42DA-AE10-92E7D11F5BC3}"/>
            </a:ext>
          </a:extLst>
        </xdr:cNvPr>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a:extLst>
            <a:ext uri="{FF2B5EF4-FFF2-40B4-BE49-F238E27FC236}">
              <a16:creationId xmlns:a16="http://schemas.microsoft.com/office/drawing/2014/main" id="{7DCF2D53-758D-4171-94DC-D5B999A7C6ED}"/>
            </a:ext>
          </a:extLst>
        </xdr:cNvPr>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a:extLst>
            <a:ext uri="{FF2B5EF4-FFF2-40B4-BE49-F238E27FC236}">
              <a16:creationId xmlns:a16="http://schemas.microsoft.com/office/drawing/2014/main" id="{D69AA53A-CB1D-4CA2-8667-69656A05FAC5}"/>
            </a:ext>
          </a:extLst>
        </xdr:cNvPr>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54627</xdr:rowOff>
    </xdr:from>
    <xdr:ext cx="340478" cy="259045"/>
    <xdr:sp macro="" textlink="">
      <xdr:nvSpPr>
        <xdr:cNvPr id="86" name="n_1mainValue【図書館】&#10;有形固定資産減価償却率">
          <a:extLst>
            <a:ext uri="{FF2B5EF4-FFF2-40B4-BE49-F238E27FC236}">
              <a16:creationId xmlns:a16="http://schemas.microsoft.com/office/drawing/2014/main" id="{90C44487-37D2-4131-87AE-67ECCA97077B}"/>
            </a:ext>
          </a:extLst>
        </xdr:cNvPr>
        <xdr:cNvSpPr txBox="1"/>
      </xdr:nvSpPr>
      <xdr:spPr>
        <a:xfrm>
          <a:off x="3614361" y="5541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21607</xdr:rowOff>
    </xdr:from>
    <xdr:ext cx="340478" cy="259045"/>
    <xdr:sp macro="" textlink="">
      <xdr:nvSpPr>
        <xdr:cNvPr id="87" name="n_2mainValue【図書館】&#10;有形固定資産減価償却率">
          <a:extLst>
            <a:ext uri="{FF2B5EF4-FFF2-40B4-BE49-F238E27FC236}">
              <a16:creationId xmlns:a16="http://schemas.microsoft.com/office/drawing/2014/main" id="{74A4A4DC-8569-4E75-B918-5A40B923561B}"/>
            </a:ext>
          </a:extLst>
        </xdr:cNvPr>
        <xdr:cNvSpPr txBox="1"/>
      </xdr:nvSpPr>
      <xdr:spPr>
        <a:xfrm>
          <a:off x="2738061" y="5508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158767</xdr:rowOff>
    </xdr:from>
    <xdr:ext cx="340478" cy="259045"/>
    <xdr:sp macro="" textlink="">
      <xdr:nvSpPr>
        <xdr:cNvPr id="88" name="n_3mainValue【図書館】&#10;有形固定資産減価償却率">
          <a:extLst>
            <a:ext uri="{FF2B5EF4-FFF2-40B4-BE49-F238E27FC236}">
              <a16:creationId xmlns:a16="http://schemas.microsoft.com/office/drawing/2014/main" id="{24B50280-B447-4E06-9D0A-3F265CD0B3AD}"/>
            </a:ext>
          </a:extLst>
        </xdr:cNvPr>
        <xdr:cNvSpPr txBox="1"/>
      </xdr:nvSpPr>
      <xdr:spPr>
        <a:xfrm>
          <a:off x="1849061" y="54737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124477</xdr:rowOff>
    </xdr:from>
    <xdr:ext cx="340478" cy="259045"/>
    <xdr:sp macro="" textlink="">
      <xdr:nvSpPr>
        <xdr:cNvPr id="89" name="n_4mainValue【図書館】&#10;有形固定資産減価償却率">
          <a:extLst>
            <a:ext uri="{FF2B5EF4-FFF2-40B4-BE49-F238E27FC236}">
              <a16:creationId xmlns:a16="http://schemas.microsoft.com/office/drawing/2014/main" id="{DC4BED4F-AE19-48DE-8C48-17168FB22E96}"/>
            </a:ext>
          </a:extLst>
        </xdr:cNvPr>
        <xdr:cNvSpPr txBox="1"/>
      </xdr:nvSpPr>
      <xdr:spPr>
        <a:xfrm>
          <a:off x="960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C22DBA28-9F38-41E7-8AB7-A67DBA2A93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A46491D5-8199-4E67-A1E7-265178BE55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CD938103-6A93-4495-A935-A57D1D0152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702F8EF1-2FA8-44BC-B327-DDBE3E63CD9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96D33FDA-29A0-467E-8697-C379420A47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E87F357D-0758-46D5-BD69-3A5541BBAC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A4771AB-FF39-4C97-ABF0-2719E9B3FB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EF60CA6E-2133-4385-AD6F-9EBC33D5342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6EE17EC2-4340-42D2-86E4-C2556D06E3B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F7E672C-DD8C-4E2A-8645-0997A798BE5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54DF08B8-9D6B-4494-9A15-ADEF41B87B9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A5E68789-39E2-4536-8F03-F557B3FE7E8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260DA5C-D59C-4778-8CE9-4951C20380C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644AAD5D-0FFD-4B7F-B696-622277A7DFD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332FDB49-7329-4F09-B5C7-8DC604492B5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F419477-4444-4EF4-B995-8CC173E7A7D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6B8F3067-8B84-459C-A19A-234B48BDE74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10A78AFE-AFD4-4E82-BC71-F99B93B081C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5CBECB7-C4C6-4EF3-BCAC-98F5C01DD59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39B2E11F-BC21-4A16-BE2F-262B5AC03BF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C3D82A2D-5D34-4145-A038-3B8FD64FA67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3F5F1691-8FF6-49CB-A898-058E16C337E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9E6CDFAF-BBF1-4072-BFF2-B83A487DC6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a:extLst>
            <a:ext uri="{FF2B5EF4-FFF2-40B4-BE49-F238E27FC236}">
              <a16:creationId xmlns:a16="http://schemas.microsoft.com/office/drawing/2014/main" id="{94D02D97-3D88-4A40-AD9F-1C97EC0DA1F2}"/>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a:extLst>
            <a:ext uri="{FF2B5EF4-FFF2-40B4-BE49-F238E27FC236}">
              <a16:creationId xmlns:a16="http://schemas.microsoft.com/office/drawing/2014/main" id="{EA3E24D7-3328-4C36-8E1C-8F05BB3CB245}"/>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a:extLst>
            <a:ext uri="{FF2B5EF4-FFF2-40B4-BE49-F238E27FC236}">
              <a16:creationId xmlns:a16="http://schemas.microsoft.com/office/drawing/2014/main" id="{319E3FB2-B9C1-4243-9144-8EDE527AB272}"/>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a:extLst>
            <a:ext uri="{FF2B5EF4-FFF2-40B4-BE49-F238E27FC236}">
              <a16:creationId xmlns:a16="http://schemas.microsoft.com/office/drawing/2014/main" id="{12FF22C6-F380-4962-86CF-84A94C74C00C}"/>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a:extLst>
            <a:ext uri="{FF2B5EF4-FFF2-40B4-BE49-F238E27FC236}">
              <a16:creationId xmlns:a16="http://schemas.microsoft.com/office/drawing/2014/main" id="{91542AA6-3AEB-4FE3-B596-EF23118FA797}"/>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18" name="【図書館】&#10;一人当たり面積平均値テキスト">
          <a:extLst>
            <a:ext uri="{FF2B5EF4-FFF2-40B4-BE49-F238E27FC236}">
              <a16:creationId xmlns:a16="http://schemas.microsoft.com/office/drawing/2014/main" id="{B5F73830-965A-46A5-9BE6-B8D265868692}"/>
            </a:ext>
          </a:extLst>
        </xdr:cNvPr>
        <xdr:cNvSpPr txBox="1"/>
      </xdr:nvSpPr>
      <xdr:spPr>
        <a:xfrm>
          <a:off x="10515600" y="660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a:extLst>
            <a:ext uri="{FF2B5EF4-FFF2-40B4-BE49-F238E27FC236}">
              <a16:creationId xmlns:a16="http://schemas.microsoft.com/office/drawing/2014/main" id="{79EB1087-AFB1-4D03-9E7C-EAEC12E549E8}"/>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11B09BFB-CD72-4ABF-A184-DCA36B2B42D6}"/>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9AA1826F-4D05-469A-A0E8-F3B2FBA6C2F0}"/>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F1213847-8ACD-4B20-BBF0-5B4111B51898}"/>
            </a:ext>
          </a:extLst>
        </xdr:cNvPr>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F8B50BB3-9657-4EA5-8150-AA47A0192EA6}"/>
            </a:ext>
          </a:extLst>
        </xdr:cNvPr>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E986C49-9E09-4CE4-AE12-F88F323F08E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64BAF2E-3C28-4FC4-B4DF-EB57BBCA132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3363BFD-1B33-40CC-AA63-E60391F947C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A58415B-FC59-41E8-BAA6-6586136E329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D134DC0-E0D6-4C8A-A993-DD99ED0A466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29" name="楕円 128">
          <a:extLst>
            <a:ext uri="{FF2B5EF4-FFF2-40B4-BE49-F238E27FC236}">
              <a16:creationId xmlns:a16="http://schemas.microsoft.com/office/drawing/2014/main" id="{0037E7F3-5496-4509-976E-581747AD4B34}"/>
            </a:ext>
          </a:extLst>
        </xdr:cNvPr>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0" name="【図書館】&#10;一人当たり面積該当値テキスト">
          <a:extLst>
            <a:ext uri="{FF2B5EF4-FFF2-40B4-BE49-F238E27FC236}">
              <a16:creationId xmlns:a16="http://schemas.microsoft.com/office/drawing/2014/main" id="{BF19EFF3-3550-49BB-A455-A7587AF14972}"/>
            </a:ext>
          </a:extLst>
        </xdr:cNvPr>
        <xdr:cNvSpPr txBox="1"/>
      </xdr:nvSpPr>
      <xdr:spPr>
        <a:xfrm>
          <a:off x="10515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130175</xdr:rowOff>
    </xdr:from>
    <xdr:to>
      <xdr:col>50</xdr:col>
      <xdr:colOff>165100</xdr:colOff>
      <xdr:row>42</xdr:row>
      <xdr:rowOff>60325</xdr:rowOff>
    </xdr:to>
    <xdr:sp macro="" textlink="">
      <xdr:nvSpPr>
        <xdr:cNvPr id="131" name="楕円 130">
          <a:extLst>
            <a:ext uri="{FF2B5EF4-FFF2-40B4-BE49-F238E27FC236}">
              <a16:creationId xmlns:a16="http://schemas.microsoft.com/office/drawing/2014/main" id="{F28B3015-CB3F-4B89-B9A1-728795C5F8B0}"/>
            </a:ext>
          </a:extLst>
        </xdr:cNvPr>
        <xdr:cNvSpPr/>
      </xdr:nvSpPr>
      <xdr:spPr>
        <a:xfrm>
          <a:off x="9588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42</xdr:row>
      <xdr:rowOff>9525</xdr:rowOff>
    </xdr:to>
    <xdr:cxnSp macro="">
      <xdr:nvCxnSpPr>
        <xdr:cNvPr id="132" name="直線コネクタ 131">
          <a:extLst>
            <a:ext uri="{FF2B5EF4-FFF2-40B4-BE49-F238E27FC236}">
              <a16:creationId xmlns:a16="http://schemas.microsoft.com/office/drawing/2014/main" id="{4F3D76CB-4BE3-4C22-8109-9EC30B31A3F4}"/>
            </a:ext>
          </a:extLst>
        </xdr:cNvPr>
        <xdr:cNvCxnSpPr/>
      </xdr:nvCxnSpPr>
      <xdr:spPr>
        <a:xfrm flipV="1">
          <a:off x="9639300" y="710184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132080</xdr:rowOff>
    </xdr:from>
    <xdr:to>
      <xdr:col>46</xdr:col>
      <xdr:colOff>38100</xdr:colOff>
      <xdr:row>42</xdr:row>
      <xdr:rowOff>62230</xdr:rowOff>
    </xdr:to>
    <xdr:sp macro="" textlink="">
      <xdr:nvSpPr>
        <xdr:cNvPr id="133" name="楕円 132">
          <a:extLst>
            <a:ext uri="{FF2B5EF4-FFF2-40B4-BE49-F238E27FC236}">
              <a16:creationId xmlns:a16="http://schemas.microsoft.com/office/drawing/2014/main" id="{3B727905-3A86-44DC-98AE-40EC93671435}"/>
            </a:ext>
          </a:extLst>
        </xdr:cNvPr>
        <xdr:cNvSpPr/>
      </xdr:nvSpPr>
      <xdr:spPr>
        <a:xfrm>
          <a:off x="8699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9525</xdr:rowOff>
    </xdr:from>
    <xdr:to>
      <xdr:col>50</xdr:col>
      <xdr:colOff>114300</xdr:colOff>
      <xdr:row>42</xdr:row>
      <xdr:rowOff>11430</xdr:rowOff>
    </xdr:to>
    <xdr:cxnSp macro="">
      <xdr:nvCxnSpPr>
        <xdr:cNvPr id="134" name="直線コネクタ 133">
          <a:extLst>
            <a:ext uri="{FF2B5EF4-FFF2-40B4-BE49-F238E27FC236}">
              <a16:creationId xmlns:a16="http://schemas.microsoft.com/office/drawing/2014/main" id="{3654FE8D-7987-4811-BFEF-EF7F27CDADE1}"/>
            </a:ext>
          </a:extLst>
        </xdr:cNvPr>
        <xdr:cNvCxnSpPr/>
      </xdr:nvCxnSpPr>
      <xdr:spPr>
        <a:xfrm flipV="1">
          <a:off x="8750300" y="72104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132080</xdr:rowOff>
    </xdr:from>
    <xdr:to>
      <xdr:col>41</xdr:col>
      <xdr:colOff>101600</xdr:colOff>
      <xdr:row>42</xdr:row>
      <xdr:rowOff>62230</xdr:rowOff>
    </xdr:to>
    <xdr:sp macro="" textlink="">
      <xdr:nvSpPr>
        <xdr:cNvPr id="135" name="楕円 134">
          <a:extLst>
            <a:ext uri="{FF2B5EF4-FFF2-40B4-BE49-F238E27FC236}">
              <a16:creationId xmlns:a16="http://schemas.microsoft.com/office/drawing/2014/main" id="{3F4346E7-9E55-41E0-8CD5-433175999212}"/>
            </a:ext>
          </a:extLst>
        </xdr:cNvPr>
        <xdr:cNvSpPr/>
      </xdr:nvSpPr>
      <xdr:spPr>
        <a:xfrm>
          <a:off x="7810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11430</xdr:rowOff>
    </xdr:from>
    <xdr:to>
      <xdr:col>45</xdr:col>
      <xdr:colOff>177800</xdr:colOff>
      <xdr:row>42</xdr:row>
      <xdr:rowOff>11430</xdr:rowOff>
    </xdr:to>
    <xdr:cxnSp macro="">
      <xdr:nvCxnSpPr>
        <xdr:cNvPr id="136" name="直線コネクタ 135">
          <a:extLst>
            <a:ext uri="{FF2B5EF4-FFF2-40B4-BE49-F238E27FC236}">
              <a16:creationId xmlns:a16="http://schemas.microsoft.com/office/drawing/2014/main" id="{8D42C22D-1525-4B1E-BF35-207BF108477D}"/>
            </a:ext>
          </a:extLst>
        </xdr:cNvPr>
        <xdr:cNvCxnSpPr/>
      </xdr:nvCxnSpPr>
      <xdr:spPr>
        <a:xfrm>
          <a:off x="7861300" y="721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132080</xdr:rowOff>
    </xdr:from>
    <xdr:to>
      <xdr:col>36</xdr:col>
      <xdr:colOff>165100</xdr:colOff>
      <xdr:row>42</xdr:row>
      <xdr:rowOff>62230</xdr:rowOff>
    </xdr:to>
    <xdr:sp macro="" textlink="">
      <xdr:nvSpPr>
        <xdr:cNvPr id="137" name="楕円 136">
          <a:extLst>
            <a:ext uri="{FF2B5EF4-FFF2-40B4-BE49-F238E27FC236}">
              <a16:creationId xmlns:a16="http://schemas.microsoft.com/office/drawing/2014/main" id="{C186095D-D153-44D2-8856-3BEA10F14384}"/>
            </a:ext>
          </a:extLst>
        </xdr:cNvPr>
        <xdr:cNvSpPr/>
      </xdr:nvSpPr>
      <xdr:spPr>
        <a:xfrm>
          <a:off x="6921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11430</xdr:rowOff>
    </xdr:from>
    <xdr:to>
      <xdr:col>41</xdr:col>
      <xdr:colOff>50800</xdr:colOff>
      <xdr:row>42</xdr:row>
      <xdr:rowOff>11430</xdr:rowOff>
    </xdr:to>
    <xdr:cxnSp macro="">
      <xdr:nvCxnSpPr>
        <xdr:cNvPr id="138" name="直線コネクタ 137">
          <a:extLst>
            <a:ext uri="{FF2B5EF4-FFF2-40B4-BE49-F238E27FC236}">
              <a16:creationId xmlns:a16="http://schemas.microsoft.com/office/drawing/2014/main" id="{05AA013A-6E80-434B-9F38-8F041965B49E}"/>
            </a:ext>
          </a:extLst>
        </xdr:cNvPr>
        <xdr:cNvCxnSpPr/>
      </xdr:nvCxnSpPr>
      <xdr:spPr>
        <a:xfrm>
          <a:off x="6972300" y="721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a:extLst>
            <a:ext uri="{FF2B5EF4-FFF2-40B4-BE49-F238E27FC236}">
              <a16:creationId xmlns:a16="http://schemas.microsoft.com/office/drawing/2014/main" id="{46CAA0B2-3DBA-4F34-B848-23DCA03863EE}"/>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a:extLst>
            <a:ext uri="{FF2B5EF4-FFF2-40B4-BE49-F238E27FC236}">
              <a16:creationId xmlns:a16="http://schemas.microsoft.com/office/drawing/2014/main" id="{D63B54E8-A75B-42D9-A23F-12265B4DFD90}"/>
            </a:ext>
          </a:extLst>
        </xdr:cNvPr>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a:extLst>
            <a:ext uri="{FF2B5EF4-FFF2-40B4-BE49-F238E27FC236}">
              <a16:creationId xmlns:a16="http://schemas.microsoft.com/office/drawing/2014/main" id="{8FAFBF7F-4AE5-427D-B4CB-A1EF7D58E294}"/>
            </a:ext>
          </a:extLst>
        </xdr:cNvPr>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a:extLst>
            <a:ext uri="{FF2B5EF4-FFF2-40B4-BE49-F238E27FC236}">
              <a16:creationId xmlns:a16="http://schemas.microsoft.com/office/drawing/2014/main" id="{B950552B-376B-4B72-A613-FA4A3784A181}"/>
            </a:ext>
          </a:extLst>
        </xdr:cNvPr>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51452</xdr:rowOff>
    </xdr:from>
    <xdr:ext cx="469744" cy="259045"/>
    <xdr:sp macro="" textlink="">
      <xdr:nvSpPr>
        <xdr:cNvPr id="143" name="n_1mainValue【図書館】&#10;一人当たり面積">
          <a:extLst>
            <a:ext uri="{FF2B5EF4-FFF2-40B4-BE49-F238E27FC236}">
              <a16:creationId xmlns:a16="http://schemas.microsoft.com/office/drawing/2014/main" id="{05CD272B-3417-4DCF-A7C5-91D70AE7BE83}"/>
            </a:ext>
          </a:extLst>
        </xdr:cNvPr>
        <xdr:cNvSpPr txBox="1"/>
      </xdr:nvSpPr>
      <xdr:spPr>
        <a:xfrm>
          <a:off x="9391727" y="72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53357</xdr:rowOff>
    </xdr:from>
    <xdr:ext cx="469744" cy="259045"/>
    <xdr:sp macro="" textlink="">
      <xdr:nvSpPr>
        <xdr:cNvPr id="144" name="n_2mainValue【図書館】&#10;一人当たり面積">
          <a:extLst>
            <a:ext uri="{FF2B5EF4-FFF2-40B4-BE49-F238E27FC236}">
              <a16:creationId xmlns:a16="http://schemas.microsoft.com/office/drawing/2014/main" id="{FAE60D72-E54E-48BE-B6E0-59D84F005955}"/>
            </a:ext>
          </a:extLst>
        </xdr:cNvPr>
        <xdr:cNvSpPr txBox="1"/>
      </xdr:nvSpPr>
      <xdr:spPr>
        <a:xfrm>
          <a:off x="8515427" y="725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53357</xdr:rowOff>
    </xdr:from>
    <xdr:ext cx="469744" cy="259045"/>
    <xdr:sp macro="" textlink="">
      <xdr:nvSpPr>
        <xdr:cNvPr id="145" name="n_3mainValue【図書館】&#10;一人当たり面積">
          <a:extLst>
            <a:ext uri="{FF2B5EF4-FFF2-40B4-BE49-F238E27FC236}">
              <a16:creationId xmlns:a16="http://schemas.microsoft.com/office/drawing/2014/main" id="{BDA2B90B-9D28-457F-8C3D-FEEFB944FB82}"/>
            </a:ext>
          </a:extLst>
        </xdr:cNvPr>
        <xdr:cNvSpPr txBox="1"/>
      </xdr:nvSpPr>
      <xdr:spPr>
        <a:xfrm>
          <a:off x="7626427" y="725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53357</xdr:rowOff>
    </xdr:from>
    <xdr:ext cx="469744" cy="259045"/>
    <xdr:sp macro="" textlink="">
      <xdr:nvSpPr>
        <xdr:cNvPr id="146" name="n_4mainValue【図書館】&#10;一人当たり面積">
          <a:extLst>
            <a:ext uri="{FF2B5EF4-FFF2-40B4-BE49-F238E27FC236}">
              <a16:creationId xmlns:a16="http://schemas.microsoft.com/office/drawing/2014/main" id="{E715FC3C-D925-49C1-9237-B66DCD89B86D}"/>
            </a:ext>
          </a:extLst>
        </xdr:cNvPr>
        <xdr:cNvSpPr txBox="1"/>
      </xdr:nvSpPr>
      <xdr:spPr>
        <a:xfrm>
          <a:off x="6737427" y="725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F596BB5-F47A-4B63-B65F-9DAF2DE5E0C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1FDF232-9B4C-4FE0-8CD5-ED0EEC4C99B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DAD3AEC-7CF6-4767-8F47-8735E6F4FA7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290C4DB-4E0D-43F6-9EEA-040F7F7433F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77ABD69C-8A0D-4FD3-922B-AE100396328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6F2413F-1F9A-445C-9126-DEB388A4BA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513E278-0382-4D71-93BB-7AB4F9B977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FFB2B8B-B49E-463A-A6CE-AB70BD0B77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6134675-9EC4-4204-A342-936089DE7F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CDD7778-56D0-4DA3-9D8D-B7CDDD8C2E7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3F8CE69-54EB-4E0E-A3CE-84D2BB5CA4D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28819047-5EA7-4978-98CD-9A23FD8A0C7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DF7B331F-1CA9-4C07-92A4-D7266997F3E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3980E8B1-D8C2-412E-B64E-2B7EA232DC2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731DE694-7FB2-413F-8018-AF6C68EA934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E9FBEE5C-BBF1-49DA-B0CC-A8B669457CA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2AE05485-31EE-450C-A72C-65335316447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910EAA88-264D-434D-A740-322D939FE68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62172577-951F-4302-B0C4-998D67359F5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2B4D267-9CE5-4882-8CB3-055ECAEC625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2D8109C5-BDC5-40F1-B17D-B361071C40C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B2A0495C-1D22-4041-A292-A9653E84462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74270B08-A3DE-41FC-8E4E-AB100E34A19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D42A508-B4A0-405C-BAB0-83925A0C1E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CA4D0AA3-C242-4913-B687-1B8B5C48F4B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B3B0F084-3800-4448-B0A4-DBB1FC3D69B5}"/>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EAD9D58F-7129-45C1-8D83-0DC85F99317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37407C0F-A844-4426-9A07-9A54A539AB6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CDBEB375-639A-4B71-969D-10DEA1529EA4}"/>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a:extLst>
            <a:ext uri="{FF2B5EF4-FFF2-40B4-BE49-F238E27FC236}">
              <a16:creationId xmlns:a16="http://schemas.microsoft.com/office/drawing/2014/main" id="{57A88FAC-AD71-446D-BCC5-12F704236C7C}"/>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17744FE5-AC75-4603-910C-49E14A23CCE9}"/>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a:extLst>
            <a:ext uri="{FF2B5EF4-FFF2-40B4-BE49-F238E27FC236}">
              <a16:creationId xmlns:a16="http://schemas.microsoft.com/office/drawing/2014/main" id="{49E37F25-CF07-416E-A909-035548A26A38}"/>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8091CE62-A621-43CC-A857-3E862BE58AE1}"/>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B53996D5-0049-4C8E-9A7C-1953833A7D6F}"/>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0D4B8BEA-EAD0-4FD4-9A3C-D7A778371BFA}"/>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85468B74-98FE-4ED9-9B91-333C7202C6D2}"/>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29599D4-930C-43B1-B2D2-84648673706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6D0A2E8-830A-4217-8447-82116C672B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A3CEF8F-9CDD-4337-BABD-59A578C2CE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0EF2B06-694C-4182-88FD-EF97F6F6F6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EFF2746-5DA5-40A7-BB5C-06CFA9A581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8" name="楕円 187">
          <a:extLst>
            <a:ext uri="{FF2B5EF4-FFF2-40B4-BE49-F238E27FC236}">
              <a16:creationId xmlns:a16="http://schemas.microsoft.com/office/drawing/2014/main" id="{CBE27EAF-CE51-4234-A551-20B2154893C6}"/>
            </a:ext>
          </a:extLst>
        </xdr:cNvPr>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F27BB5A6-6C2A-4120-B777-BC2D46569ED8}"/>
            </a:ext>
          </a:extLst>
        </xdr:cNvPr>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90" name="楕円 189">
          <a:extLst>
            <a:ext uri="{FF2B5EF4-FFF2-40B4-BE49-F238E27FC236}">
              <a16:creationId xmlns:a16="http://schemas.microsoft.com/office/drawing/2014/main" id="{BC6E5783-44B2-4C90-8CD5-10D65986D0F1}"/>
            </a:ext>
          </a:extLst>
        </xdr:cNvPr>
        <xdr:cNvSpPr/>
      </xdr:nvSpPr>
      <xdr:spPr>
        <a:xfrm>
          <a:off x="3746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151856</xdr:rowOff>
    </xdr:from>
    <xdr:to>
      <xdr:col>24</xdr:col>
      <xdr:colOff>63500</xdr:colOff>
      <xdr:row>60</xdr:row>
      <xdr:rowOff>160020</xdr:rowOff>
    </xdr:to>
    <xdr:cxnSp macro="">
      <xdr:nvCxnSpPr>
        <xdr:cNvPr id="191" name="直線コネクタ 190">
          <a:extLst>
            <a:ext uri="{FF2B5EF4-FFF2-40B4-BE49-F238E27FC236}">
              <a16:creationId xmlns:a16="http://schemas.microsoft.com/office/drawing/2014/main" id="{C0FB0EBF-7590-4F3B-96FB-3A5D7F38A79B}"/>
            </a:ext>
          </a:extLst>
        </xdr:cNvPr>
        <xdr:cNvCxnSpPr/>
      </xdr:nvCxnSpPr>
      <xdr:spPr>
        <a:xfrm>
          <a:off x="3797300" y="104388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92" name="楕円 191">
          <a:extLst>
            <a:ext uri="{FF2B5EF4-FFF2-40B4-BE49-F238E27FC236}">
              <a16:creationId xmlns:a16="http://schemas.microsoft.com/office/drawing/2014/main" id="{FC3B8626-58A8-4C35-983C-5444DC007617}"/>
            </a:ext>
          </a:extLst>
        </xdr:cNvPr>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151856</xdr:rowOff>
    </xdr:to>
    <xdr:cxnSp macro="">
      <xdr:nvCxnSpPr>
        <xdr:cNvPr id="193" name="直線コネクタ 192">
          <a:extLst>
            <a:ext uri="{FF2B5EF4-FFF2-40B4-BE49-F238E27FC236}">
              <a16:creationId xmlns:a16="http://schemas.microsoft.com/office/drawing/2014/main" id="{976E6472-CE5D-4051-A32F-6648B8939568}"/>
            </a:ext>
          </a:extLst>
        </xdr:cNvPr>
        <xdr:cNvCxnSpPr/>
      </xdr:nvCxnSpPr>
      <xdr:spPr>
        <a:xfrm>
          <a:off x="2908300" y="103947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94" name="楕円 193">
          <a:extLst>
            <a:ext uri="{FF2B5EF4-FFF2-40B4-BE49-F238E27FC236}">
              <a16:creationId xmlns:a16="http://schemas.microsoft.com/office/drawing/2014/main" id="{5AE0B565-81BE-451B-AF14-FCC9B670C062}"/>
            </a:ext>
          </a:extLst>
        </xdr:cNvPr>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107769</xdr:rowOff>
    </xdr:to>
    <xdr:cxnSp macro="">
      <xdr:nvCxnSpPr>
        <xdr:cNvPr id="195" name="直線コネクタ 194">
          <a:extLst>
            <a:ext uri="{FF2B5EF4-FFF2-40B4-BE49-F238E27FC236}">
              <a16:creationId xmlns:a16="http://schemas.microsoft.com/office/drawing/2014/main" id="{83A70B9B-BCD1-4AE5-B561-8952234FF6E5}"/>
            </a:ext>
          </a:extLst>
        </xdr:cNvPr>
        <xdr:cNvCxnSpPr/>
      </xdr:nvCxnSpPr>
      <xdr:spPr>
        <a:xfrm>
          <a:off x="2019300" y="1033435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86360</xdr:rowOff>
    </xdr:from>
    <xdr:to>
      <xdr:col>6</xdr:col>
      <xdr:colOff>38100</xdr:colOff>
      <xdr:row>60</xdr:row>
      <xdr:rowOff>16510</xdr:rowOff>
    </xdr:to>
    <xdr:sp macro="" textlink="">
      <xdr:nvSpPr>
        <xdr:cNvPr id="196" name="楕円 195">
          <a:extLst>
            <a:ext uri="{FF2B5EF4-FFF2-40B4-BE49-F238E27FC236}">
              <a16:creationId xmlns:a16="http://schemas.microsoft.com/office/drawing/2014/main" id="{12EA0AF9-FE0E-4D27-8C75-AA313EA1A091}"/>
            </a:ext>
          </a:extLst>
        </xdr:cNvPr>
        <xdr:cNvSpPr/>
      </xdr:nvSpPr>
      <xdr:spPr>
        <a:xfrm>
          <a:off x="1079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137160</xdr:rowOff>
    </xdr:from>
    <xdr:to>
      <xdr:col>10</xdr:col>
      <xdr:colOff>114300</xdr:colOff>
      <xdr:row>60</xdr:row>
      <xdr:rowOff>47353</xdr:rowOff>
    </xdr:to>
    <xdr:cxnSp macro="">
      <xdr:nvCxnSpPr>
        <xdr:cNvPr id="197" name="直線コネクタ 196">
          <a:extLst>
            <a:ext uri="{FF2B5EF4-FFF2-40B4-BE49-F238E27FC236}">
              <a16:creationId xmlns:a16="http://schemas.microsoft.com/office/drawing/2014/main" id="{796D71CE-0611-434F-9BB8-BEF1311C6DAB}"/>
            </a:ext>
          </a:extLst>
        </xdr:cNvPr>
        <xdr:cNvCxnSpPr/>
      </xdr:nvCxnSpPr>
      <xdr:spPr>
        <a:xfrm>
          <a:off x="1130300" y="1025271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8" name="n_1aveValue【体育館・プール】&#10;有形固定資産減価償却率">
          <a:extLst>
            <a:ext uri="{FF2B5EF4-FFF2-40B4-BE49-F238E27FC236}">
              <a16:creationId xmlns:a16="http://schemas.microsoft.com/office/drawing/2014/main" id="{B524C37E-75E3-4161-98E7-2DD39B24D371}"/>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9" name="n_2aveValue【体育館・プール】&#10;有形固定資産減価償却率">
          <a:extLst>
            <a:ext uri="{FF2B5EF4-FFF2-40B4-BE49-F238E27FC236}">
              <a16:creationId xmlns:a16="http://schemas.microsoft.com/office/drawing/2014/main" id="{E6C3B70B-C59E-4244-AC07-33A1A0F06D07}"/>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0" name="n_3aveValue【体育館・プール】&#10;有形固定資産減価償却率">
          <a:extLst>
            <a:ext uri="{FF2B5EF4-FFF2-40B4-BE49-F238E27FC236}">
              <a16:creationId xmlns:a16="http://schemas.microsoft.com/office/drawing/2014/main" id="{749658C7-31A6-4E7C-8924-275C6BA0361B}"/>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1" name="n_4aveValue【体育館・プール】&#10;有形固定資産減価償却率">
          <a:extLst>
            <a:ext uri="{FF2B5EF4-FFF2-40B4-BE49-F238E27FC236}">
              <a16:creationId xmlns:a16="http://schemas.microsoft.com/office/drawing/2014/main" id="{4D702C8E-354F-4D87-945E-623E2C777801}"/>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47733</xdr:rowOff>
    </xdr:from>
    <xdr:ext cx="405111" cy="259045"/>
    <xdr:sp macro="" textlink="">
      <xdr:nvSpPr>
        <xdr:cNvPr id="202" name="n_1mainValue【体育館・プール】&#10;有形固定資産減価償却率">
          <a:extLst>
            <a:ext uri="{FF2B5EF4-FFF2-40B4-BE49-F238E27FC236}">
              <a16:creationId xmlns:a16="http://schemas.microsoft.com/office/drawing/2014/main" id="{BDE8ACC5-C856-44CA-B291-18E79ECD6268}"/>
            </a:ext>
          </a:extLst>
        </xdr:cNvPr>
        <xdr:cNvSpPr txBox="1"/>
      </xdr:nvSpPr>
      <xdr:spPr>
        <a:xfrm>
          <a:off x="3582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203" name="n_2mainValue【体育館・プール】&#10;有形固定資産減価償却率">
          <a:extLst>
            <a:ext uri="{FF2B5EF4-FFF2-40B4-BE49-F238E27FC236}">
              <a16:creationId xmlns:a16="http://schemas.microsoft.com/office/drawing/2014/main" id="{942F67DA-8F94-46F4-B819-D32693607FE3}"/>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204" name="n_3mainValue【体育館・プール】&#10;有形固定資産減価償却率">
          <a:extLst>
            <a:ext uri="{FF2B5EF4-FFF2-40B4-BE49-F238E27FC236}">
              <a16:creationId xmlns:a16="http://schemas.microsoft.com/office/drawing/2014/main" id="{FBCD1792-7A1B-422A-A61A-739C9DCF2515}"/>
            </a:ext>
          </a:extLst>
        </xdr:cNvPr>
        <xdr:cNvSpPr txBox="1"/>
      </xdr:nvSpPr>
      <xdr:spPr>
        <a:xfrm>
          <a:off x="1816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5" name="n_4mainValue【体育館・プール】&#10;有形固定資産減価償却率">
          <a:extLst>
            <a:ext uri="{FF2B5EF4-FFF2-40B4-BE49-F238E27FC236}">
              <a16:creationId xmlns:a16="http://schemas.microsoft.com/office/drawing/2014/main" id="{EF2A1DBE-A085-4283-B563-C26A1ECFCE41}"/>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6E7B3EA-8A18-4799-8706-68E6B5C98D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3ACEFE9-86B5-45F4-90F2-6D3902CD062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3C1F9A07-1AA3-40F1-8C77-DF8220FFCF3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913B8AC1-0CE2-4230-BA74-C3EF151BD5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961225F3-04C4-4E25-ABEE-4A573C23B78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4EAE835-A90E-46D0-932E-4C7CA8A344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3603A8C-C395-4FCD-A752-89AE072B29F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3128282-0134-4369-9B4E-FBEDA6F579F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641602B5-3C2C-49E4-BDFE-E58A0E8747A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167E6BD-B5CC-4B5F-8368-22C398A03A8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8DDC64A8-1D38-42D2-BB1D-4DABB807007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ED72A569-A790-4552-A876-BA35C406457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89D8514E-534D-4D8B-A6E1-AFFD1C99839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FE112CCA-68BF-47EF-9130-6AA388F2D72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C9C0AB66-D693-47CB-A11B-730DF8D2F71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a:extLst>
            <a:ext uri="{FF2B5EF4-FFF2-40B4-BE49-F238E27FC236}">
              <a16:creationId xmlns:a16="http://schemas.microsoft.com/office/drawing/2014/main" id="{32C810C9-65D0-4B87-9760-C93BF62B6A37}"/>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CB9E6BD9-5B51-49C9-AC18-A82FDF5A6B5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a:extLst>
            <a:ext uri="{FF2B5EF4-FFF2-40B4-BE49-F238E27FC236}">
              <a16:creationId xmlns:a16="http://schemas.microsoft.com/office/drawing/2014/main" id="{ADC59739-4684-442F-888D-55D0EA95EB89}"/>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18A26A3D-32C3-4FD2-B662-2812EE5F666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a:extLst>
            <a:ext uri="{FF2B5EF4-FFF2-40B4-BE49-F238E27FC236}">
              <a16:creationId xmlns:a16="http://schemas.microsoft.com/office/drawing/2014/main" id="{9B7A5E42-ED8D-48A1-B0F6-3F76C5D2BE07}"/>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AF29B17B-5BA2-411D-9A1C-A686CFDA5A2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a:extLst>
            <a:ext uri="{FF2B5EF4-FFF2-40B4-BE49-F238E27FC236}">
              <a16:creationId xmlns:a16="http://schemas.microsoft.com/office/drawing/2014/main" id="{2C3ECBFE-4FC2-4129-88DD-23F27A7EBD14}"/>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a:extLst>
            <a:ext uri="{FF2B5EF4-FFF2-40B4-BE49-F238E27FC236}">
              <a16:creationId xmlns:a16="http://schemas.microsoft.com/office/drawing/2014/main" id="{F5714746-A982-484F-B61B-15E2CB0E4C9F}"/>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a:extLst>
            <a:ext uri="{FF2B5EF4-FFF2-40B4-BE49-F238E27FC236}">
              <a16:creationId xmlns:a16="http://schemas.microsoft.com/office/drawing/2014/main" id="{BA7B993C-18EC-47CE-A75B-7614E5A627C4}"/>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a:extLst>
            <a:ext uri="{FF2B5EF4-FFF2-40B4-BE49-F238E27FC236}">
              <a16:creationId xmlns:a16="http://schemas.microsoft.com/office/drawing/2014/main" id="{9432313E-B03A-418C-9235-EDBD712E8056}"/>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a:extLst>
            <a:ext uri="{FF2B5EF4-FFF2-40B4-BE49-F238E27FC236}">
              <a16:creationId xmlns:a16="http://schemas.microsoft.com/office/drawing/2014/main" id="{984B34E3-2065-4D30-B769-D4BC3CED3FC9}"/>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a:extLst>
            <a:ext uri="{FF2B5EF4-FFF2-40B4-BE49-F238E27FC236}">
              <a16:creationId xmlns:a16="http://schemas.microsoft.com/office/drawing/2014/main" id="{CB7D6FB2-77D2-4050-9F7A-46D9490EA82B}"/>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a:extLst>
            <a:ext uri="{FF2B5EF4-FFF2-40B4-BE49-F238E27FC236}">
              <a16:creationId xmlns:a16="http://schemas.microsoft.com/office/drawing/2014/main" id="{EA99E731-983D-41D6-BD8B-BA5F96E875AD}"/>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50424</xdr:rowOff>
    </xdr:from>
    <xdr:to>
      <xdr:col>50</xdr:col>
      <xdr:colOff>165100</xdr:colOff>
      <xdr:row>63</xdr:row>
      <xdr:rowOff>152024</xdr:rowOff>
    </xdr:to>
    <xdr:sp macro="" textlink="">
      <xdr:nvSpPr>
        <xdr:cNvPr id="234" name="フローチャート: 判断 233">
          <a:extLst>
            <a:ext uri="{FF2B5EF4-FFF2-40B4-BE49-F238E27FC236}">
              <a16:creationId xmlns:a16="http://schemas.microsoft.com/office/drawing/2014/main" id="{60D292FF-DE16-44FB-AE60-5B841C510C77}"/>
            </a:ext>
          </a:extLst>
        </xdr:cNvPr>
        <xdr:cNvSpPr/>
      </xdr:nvSpPr>
      <xdr:spPr>
        <a:xfrm>
          <a:off x="9588500" y="1085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53259</xdr:rowOff>
    </xdr:from>
    <xdr:to>
      <xdr:col>46</xdr:col>
      <xdr:colOff>38100</xdr:colOff>
      <xdr:row>63</xdr:row>
      <xdr:rowOff>154859</xdr:rowOff>
    </xdr:to>
    <xdr:sp macro="" textlink="">
      <xdr:nvSpPr>
        <xdr:cNvPr id="235" name="フローチャート: 判断 234">
          <a:extLst>
            <a:ext uri="{FF2B5EF4-FFF2-40B4-BE49-F238E27FC236}">
              <a16:creationId xmlns:a16="http://schemas.microsoft.com/office/drawing/2014/main" id="{9D91F09A-BCB8-432A-A557-826F2C7FC6F8}"/>
            </a:ext>
          </a:extLst>
        </xdr:cNvPr>
        <xdr:cNvSpPr/>
      </xdr:nvSpPr>
      <xdr:spPr>
        <a:xfrm>
          <a:off x="8699500" y="108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58745</xdr:rowOff>
    </xdr:from>
    <xdr:to>
      <xdr:col>41</xdr:col>
      <xdr:colOff>101600</xdr:colOff>
      <xdr:row>63</xdr:row>
      <xdr:rowOff>160345</xdr:rowOff>
    </xdr:to>
    <xdr:sp macro="" textlink="">
      <xdr:nvSpPr>
        <xdr:cNvPr id="236" name="フローチャート: 判断 235">
          <a:extLst>
            <a:ext uri="{FF2B5EF4-FFF2-40B4-BE49-F238E27FC236}">
              <a16:creationId xmlns:a16="http://schemas.microsoft.com/office/drawing/2014/main" id="{734DB831-04AE-4CA2-9000-631E6A71F964}"/>
            </a:ext>
          </a:extLst>
        </xdr:cNvPr>
        <xdr:cNvSpPr/>
      </xdr:nvSpPr>
      <xdr:spPr>
        <a:xfrm>
          <a:off x="7810500" y="1086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62219</xdr:rowOff>
    </xdr:from>
    <xdr:to>
      <xdr:col>36</xdr:col>
      <xdr:colOff>165100</xdr:colOff>
      <xdr:row>63</xdr:row>
      <xdr:rowOff>163819</xdr:rowOff>
    </xdr:to>
    <xdr:sp macro="" textlink="">
      <xdr:nvSpPr>
        <xdr:cNvPr id="237" name="フローチャート: 判断 236">
          <a:extLst>
            <a:ext uri="{FF2B5EF4-FFF2-40B4-BE49-F238E27FC236}">
              <a16:creationId xmlns:a16="http://schemas.microsoft.com/office/drawing/2014/main" id="{278C293E-358D-4AA2-BFF1-67AD51913B84}"/>
            </a:ext>
          </a:extLst>
        </xdr:cNvPr>
        <xdr:cNvSpPr/>
      </xdr:nvSpPr>
      <xdr:spPr>
        <a:xfrm>
          <a:off x="6921500" y="108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065D873-498D-4FA6-8DB3-698C5A10A0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09EE4A2-C4CC-48EE-B6AD-2100232868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86554EC-8E71-4D26-96DB-03C1AAC549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7E2CEFE-2DBE-4AE1-8C1C-6FEA0E3CD3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D356202-FF12-4121-8C09-1D3E77DC3A9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64781</xdr:rowOff>
    </xdr:from>
    <xdr:to>
      <xdr:col>55</xdr:col>
      <xdr:colOff>50800</xdr:colOff>
      <xdr:row>63</xdr:row>
      <xdr:rowOff>166381</xdr:rowOff>
    </xdr:to>
    <xdr:sp macro="" textlink="">
      <xdr:nvSpPr>
        <xdr:cNvPr id="243" name="楕円 242">
          <a:extLst>
            <a:ext uri="{FF2B5EF4-FFF2-40B4-BE49-F238E27FC236}">
              <a16:creationId xmlns:a16="http://schemas.microsoft.com/office/drawing/2014/main" id="{77CD55C9-F638-4CBD-80F4-3AD1CD4A1A6F}"/>
            </a:ext>
          </a:extLst>
        </xdr:cNvPr>
        <xdr:cNvSpPr/>
      </xdr:nvSpPr>
      <xdr:spPr>
        <a:xfrm>
          <a:off x="10426700" y="108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244" name="【体育館・プール】&#10;一人当たり面積該当値テキスト">
          <a:extLst>
            <a:ext uri="{FF2B5EF4-FFF2-40B4-BE49-F238E27FC236}">
              <a16:creationId xmlns:a16="http://schemas.microsoft.com/office/drawing/2014/main" id="{90670D63-FB90-48C6-B66C-65B2A047AA85}"/>
            </a:ext>
          </a:extLst>
        </xdr:cNvPr>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65694</xdr:rowOff>
    </xdr:from>
    <xdr:to>
      <xdr:col>50</xdr:col>
      <xdr:colOff>165100</xdr:colOff>
      <xdr:row>63</xdr:row>
      <xdr:rowOff>167294</xdr:rowOff>
    </xdr:to>
    <xdr:sp macro="" textlink="">
      <xdr:nvSpPr>
        <xdr:cNvPr id="245" name="楕円 244">
          <a:extLst>
            <a:ext uri="{FF2B5EF4-FFF2-40B4-BE49-F238E27FC236}">
              <a16:creationId xmlns:a16="http://schemas.microsoft.com/office/drawing/2014/main" id="{4F4BE199-DB30-4A30-95A3-379710C1291C}"/>
            </a:ext>
          </a:extLst>
        </xdr:cNvPr>
        <xdr:cNvSpPr/>
      </xdr:nvSpPr>
      <xdr:spPr>
        <a:xfrm>
          <a:off x="9588500" y="108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115581</xdr:rowOff>
    </xdr:from>
    <xdr:to>
      <xdr:col>55</xdr:col>
      <xdr:colOff>0</xdr:colOff>
      <xdr:row>63</xdr:row>
      <xdr:rowOff>116494</xdr:rowOff>
    </xdr:to>
    <xdr:cxnSp macro="">
      <xdr:nvCxnSpPr>
        <xdr:cNvPr id="246" name="直線コネクタ 245">
          <a:extLst>
            <a:ext uri="{FF2B5EF4-FFF2-40B4-BE49-F238E27FC236}">
              <a16:creationId xmlns:a16="http://schemas.microsoft.com/office/drawing/2014/main" id="{74E27829-8AD3-4A50-BA85-791429544F1A}"/>
            </a:ext>
          </a:extLst>
        </xdr:cNvPr>
        <xdr:cNvCxnSpPr/>
      </xdr:nvCxnSpPr>
      <xdr:spPr>
        <a:xfrm flipV="1">
          <a:off x="9639300" y="10916931"/>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66792</xdr:rowOff>
    </xdr:from>
    <xdr:to>
      <xdr:col>46</xdr:col>
      <xdr:colOff>38100</xdr:colOff>
      <xdr:row>63</xdr:row>
      <xdr:rowOff>168392</xdr:rowOff>
    </xdr:to>
    <xdr:sp macro="" textlink="">
      <xdr:nvSpPr>
        <xdr:cNvPr id="247" name="楕円 246">
          <a:extLst>
            <a:ext uri="{FF2B5EF4-FFF2-40B4-BE49-F238E27FC236}">
              <a16:creationId xmlns:a16="http://schemas.microsoft.com/office/drawing/2014/main" id="{088866F0-C897-457A-B9EF-96F60153F113}"/>
            </a:ext>
          </a:extLst>
        </xdr:cNvPr>
        <xdr:cNvSpPr/>
      </xdr:nvSpPr>
      <xdr:spPr>
        <a:xfrm>
          <a:off x="8699500" y="108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116494</xdr:rowOff>
    </xdr:from>
    <xdr:to>
      <xdr:col>50</xdr:col>
      <xdr:colOff>114300</xdr:colOff>
      <xdr:row>63</xdr:row>
      <xdr:rowOff>117592</xdr:rowOff>
    </xdr:to>
    <xdr:cxnSp macro="">
      <xdr:nvCxnSpPr>
        <xdr:cNvPr id="248" name="直線コネクタ 247">
          <a:extLst>
            <a:ext uri="{FF2B5EF4-FFF2-40B4-BE49-F238E27FC236}">
              <a16:creationId xmlns:a16="http://schemas.microsoft.com/office/drawing/2014/main" id="{AA353AF8-5F27-43EB-9776-1C9BF1ADFD86}"/>
            </a:ext>
          </a:extLst>
        </xdr:cNvPr>
        <xdr:cNvCxnSpPr/>
      </xdr:nvCxnSpPr>
      <xdr:spPr>
        <a:xfrm flipV="1">
          <a:off x="8750300" y="10917844"/>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79868</xdr:rowOff>
    </xdr:from>
    <xdr:to>
      <xdr:col>41</xdr:col>
      <xdr:colOff>101600</xdr:colOff>
      <xdr:row>64</xdr:row>
      <xdr:rowOff>10018</xdr:rowOff>
    </xdr:to>
    <xdr:sp macro="" textlink="">
      <xdr:nvSpPr>
        <xdr:cNvPr id="249" name="楕円 248">
          <a:extLst>
            <a:ext uri="{FF2B5EF4-FFF2-40B4-BE49-F238E27FC236}">
              <a16:creationId xmlns:a16="http://schemas.microsoft.com/office/drawing/2014/main" id="{36A41B7D-BA36-423D-A842-6A15A22F94BD}"/>
            </a:ext>
          </a:extLst>
        </xdr:cNvPr>
        <xdr:cNvSpPr/>
      </xdr:nvSpPr>
      <xdr:spPr>
        <a:xfrm>
          <a:off x="7810500" y="108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117592</xdr:rowOff>
    </xdr:from>
    <xdr:to>
      <xdr:col>45</xdr:col>
      <xdr:colOff>177800</xdr:colOff>
      <xdr:row>63</xdr:row>
      <xdr:rowOff>130668</xdr:rowOff>
    </xdr:to>
    <xdr:cxnSp macro="">
      <xdr:nvCxnSpPr>
        <xdr:cNvPr id="250" name="直線コネクタ 249">
          <a:extLst>
            <a:ext uri="{FF2B5EF4-FFF2-40B4-BE49-F238E27FC236}">
              <a16:creationId xmlns:a16="http://schemas.microsoft.com/office/drawing/2014/main" id="{9A4224DC-0443-4111-8FDD-41BD93CC7AFE}"/>
            </a:ext>
          </a:extLst>
        </xdr:cNvPr>
        <xdr:cNvCxnSpPr/>
      </xdr:nvCxnSpPr>
      <xdr:spPr>
        <a:xfrm flipV="1">
          <a:off x="7861300" y="10918942"/>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123668</xdr:rowOff>
    </xdr:from>
    <xdr:to>
      <xdr:col>36</xdr:col>
      <xdr:colOff>165100</xdr:colOff>
      <xdr:row>63</xdr:row>
      <xdr:rowOff>53818</xdr:rowOff>
    </xdr:to>
    <xdr:sp macro="" textlink="">
      <xdr:nvSpPr>
        <xdr:cNvPr id="251" name="楕円 250">
          <a:extLst>
            <a:ext uri="{FF2B5EF4-FFF2-40B4-BE49-F238E27FC236}">
              <a16:creationId xmlns:a16="http://schemas.microsoft.com/office/drawing/2014/main" id="{DDE32DA6-CAB3-4FB9-9503-9FDCD50BD213}"/>
            </a:ext>
          </a:extLst>
        </xdr:cNvPr>
        <xdr:cNvSpPr/>
      </xdr:nvSpPr>
      <xdr:spPr>
        <a:xfrm>
          <a:off x="6921500" y="107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3018</xdr:rowOff>
    </xdr:from>
    <xdr:to>
      <xdr:col>41</xdr:col>
      <xdr:colOff>50800</xdr:colOff>
      <xdr:row>63</xdr:row>
      <xdr:rowOff>130668</xdr:rowOff>
    </xdr:to>
    <xdr:cxnSp macro="">
      <xdr:nvCxnSpPr>
        <xdr:cNvPr id="252" name="直線コネクタ 251">
          <a:extLst>
            <a:ext uri="{FF2B5EF4-FFF2-40B4-BE49-F238E27FC236}">
              <a16:creationId xmlns:a16="http://schemas.microsoft.com/office/drawing/2014/main" id="{B2DBB4B2-7C6B-469B-B8F6-807A85ACA695}"/>
            </a:ext>
          </a:extLst>
        </xdr:cNvPr>
        <xdr:cNvCxnSpPr/>
      </xdr:nvCxnSpPr>
      <xdr:spPr>
        <a:xfrm>
          <a:off x="6972300" y="10804368"/>
          <a:ext cx="889000" cy="1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168551</xdr:rowOff>
    </xdr:from>
    <xdr:ext cx="469744" cy="259045"/>
    <xdr:sp macro="" textlink="">
      <xdr:nvSpPr>
        <xdr:cNvPr id="253" name="n_1aveValue【体育館・プール】&#10;一人当たり面積">
          <a:extLst>
            <a:ext uri="{FF2B5EF4-FFF2-40B4-BE49-F238E27FC236}">
              <a16:creationId xmlns:a16="http://schemas.microsoft.com/office/drawing/2014/main" id="{F7DAA497-C423-48BB-91BC-D88F97AF103B}"/>
            </a:ext>
          </a:extLst>
        </xdr:cNvPr>
        <xdr:cNvSpPr txBox="1"/>
      </xdr:nvSpPr>
      <xdr:spPr>
        <a:xfrm>
          <a:off x="9391727" y="1062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171386</xdr:rowOff>
    </xdr:from>
    <xdr:ext cx="469744" cy="259045"/>
    <xdr:sp macro="" textlink="">
      <xdr:nvSpPr>
        <xdr:cNvPr id="254" name="n_2aveValue【体育館・プール】&#10;一人当たり面積">
          <a:extLst>
            <a:ext uri="{FF2B5EF4-FFF2-40B4-BE49-F238E27FC236}">
              <a16:creationId xmlns:a16="http://schemas.microsoft.com/office/drawing/2014/main" id="{8CC63C28-827D-4C00-9D39-021CFCD57B2E}"/>
            </a:ext>
          </a:extLst>
        </xdr:cNvPr>
        <xdr:cNvSpPr txBox="1"/>
      </xdr:nvSpPr>
      <xdr:spPr>
        <a:xfrm>
          <a:off x="8515427" y="1062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5422</xdr:rowOff>
    </xdr:from>
    <xdr:ext cx="469744" cy="259045"/>
    <xdr:sp macro="" textlink="">
      <xdr:nvSpPr>
        <xdr:cNvPr id="255" name="n_3aveValue【体育館・プール】&#10;一人当たり面積">
          <a:extLst>
            <a:ext uri="{FF2B5EF4-FFF2-40B4-BE49-F238E27FC236}">
              <a16:creationId xmlns:a16="http://schemas.microsoft.com/office/drawing/2014/main" id="{D2A4B156-6EAC-4AE7-99CF-26E94FD7F4A9}"/>
            </a:ext>
          </a:extLst>
        </xdr:cNvPr>
        <xdr:cNvSpPr txBox="1"/>
      </xdr:nvSpPr>
      <xdr:spPr>
        <a:xfrm>
          <a:off x="7626427" y="1063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154946</xdr:rowOff>
    </xdr:from>
    <xdr:ext cx="469744" cy="259045"/>
    <xdr:sp macro="" textlink="">
      <xdr:nvSpPr>
        <xdr:cNvPr id="256" name="n_4aveValue【体育館・プール】&#10;一人当たり面積">
          <a:extLst>
            <a:ext uri="{FF2B5EF4-FFF2-40B4-BE49-F238E27FC236}">
              <a16:creationId xmlns:a16="http://schemas.microsoft.com/office/drawing/2014/main" id="{62297B20-5BFB-418A-A581-F0FDF484B314}"/>
            </a:ext>
          </a:extLst>
        </xdr:cNvPr>
        <xdr:cNvSpPr txBox="1"/>
      </xdr:nvSpPr>
      <xdr:spPr>
        <a:xfrm>
          <a:off x="6737427" y="109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158421</xdr:rowOff>
    </xdr:from>
    <xdr:ext cx="469744" cy="259045"/>
    <xdr:sp macro="" textlink="">
      <xdr:nvSpPr>
        <xdr:cNvPr id="257" name="n_1mainValue【体育館・プール】&#10;一人当たり面積">
          <a:extLst>
            <a:ext uri="{FF2B5EF4-FFF2-40B4-BE49-F238E27FC236}">
              <a16:creationId xmlns:a16="http://schemas.microsoft.com/office/drawing/2014/main" id="{3FCE1411-A753-4A33-A795-4F7D43C049EA}"/>
            </a:ext>
          </a:extLst>
        </xdr:cNvPr>
        <xdr:cNvSpPr txBox="1"/>
      </xdr:nvSpPr>
      <xdr:spPr>
        <a:xfrm>
          <a:off x="9391727" y="1095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159519</xdr:rowOff>
    </xdr:from>
    <xdr:ext cx="469744" cy="259045"/>
    <xdr:sp macro="" textlink="">
      <xdr:nvSpPr>
        <xdr:cNvPr id="258" name="n_2mainValue【体育館・プール】&#10;一人当たり面積">
          <a:extLst>
            <a:ext uri="{FF2B5EF4-FFF2-40B4-BE49-F238E27FC236}">
              <a16:creationId xmlns:a16="http://schemas.microsoft.com/office/drawing/2014/main" id="{2CCE03D9-C88E-4659-A419-05B63640F9B6}"/>
            </a:ext>
          </a:extLst>
        </xdr:cNvPr>
        <xdr:cNvSpPr txBox="1"/>
      </xdr:nvSpPr>
      <xdr:spPr>
        <a:xfrm>
          <a:off x="8515427" y="109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1145</xdr:rowOff>
    </xdr:from>
    <xdr:ext cx="469744" cy="259045"/>
    <xdr:sp macro="" textlink="">
      <xdr:nvSpPr>
        <xdr:cNvPr id="259" name="n_3mainValue【体育館・プール】&#10;一人当たり面積">
          <a:extLst>
            <a:ext uri="{FF2B5EF4-FFF2-40B4-BE49-F238E27FC236}">
              <a16:creationId xmlns:a16="http://schemas.microsoft.com/office/drawing/2014/main" id="{F2585502-6441-43C1-BB2B-CF1892D0A819}"/>
            </a:ext>
          </a:extLst>
        </xdr:cNvPr>
        <xdr:cNvSpPr txBox="1"/>
      </xdr:nvSpPr>
      <xdr:spPr>
        <a:xfrm>
          <a:off x="7626427" y="1097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70345</xdr:rowOff>
    </xdr:from>
    <xdr:ext cx="469744" cy="259045"/>
    <xdr:sp macro="" textlink="">
      <xdr:nvSpPr>
        <xdr:cNvPr id="260" name="n_4mainValue【体育館・プール】&#10;一人当たり面積">
          <a:extLst>
            <a:ext uri="{FF2B5EF4-FFF2-40B4-BE49-F238E27FC236}">
              <a16:creationId xmlns:a16="http://schemas.microsoft.com/office/drawing/2014/main" id="{DCE02F48-9C9D-49E6-8108-EE8B39AE4E2D}"/>
            </a:ext>
          </a:extLst>
        </xdr:cNvPr>
        <xdr:cNvSpPr txBox="1"/>
      </xdr:nvSpPr>
      <xdr:spPr>
        <a:xfrm>
          <a:off x="6737427" y="105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E959ABC-168A-4B93-BF82-E4B5329979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A7CD7DB0-7B68-44A3-A612-0373C9719C4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589AD6A9-FEEB-4ED4-8173-D0CCC42798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39118CF0-F5E3-4D4E-90BE-3C1E406001A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9634F715-34DB-4362-9381-529F6E55B4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FEC3D6B2-9E61-426E-B66A-75960F65CA0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5D435361-753E-49FF-90F3-425099E2479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A3806111-A7B5-420B-ACC3-DFFA40668A4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299584BE-C77B-4B71-837D-EECE3C3417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3B6F3F97-860E-48A2-959B-EDE82943FFC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D90044C0-1719-4EA8-88B8-C744FBA300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015BAE1B-F65E-4A00-A54E-A8A3BCCBF27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952E2C6D-E37B-41FF-B475-F8402C5790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0E55EF70-291B-4635-B20D-62520FC5C2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1A433FDC-30C4-4D12-8135-7AD78BFEA14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FA5A92FF-988F-4C6B-81C6-F6D161A0976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A38B0A03-287D-4837-8E53-7CDADA1B4A8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2E3C218A-364E-4F50-8BB1-C1C63BC46D3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1BA3F02-7663-4813-8515-42F636200AA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8D69A0B8-5BDF-48E3-87E0-619A993A61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5621A815-6A7C-449D-A835-A5C566000A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CB863193-8EEC-4F55-A4AB-F55FA296AAA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C559E805-EAF8-4CC5-B0D5-AF8704A14AA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A65CAEE1-F090-417F-9686-948D6641F8E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F6CD682-E53B-4B3A-9D9A-06A2A86FB8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2E95E910-49E9-452A-A5F5-87A6E89CB1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388285BB-D169-4552-BE26-D2106502B78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A8A6D140-09D5-444E-A64F-8FEA792797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AA2318EF-685D-4E38-A785-E0CE5193DE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78A96B11-4946-483A-B33D-09420A782E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BA1DA3DD-700E-4FD7-9F72-A88E4AE29F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425EC232-835D-4804-A425-18767B59DBC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3A746061-2002-400E-9C00-ACCE3B4F310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B288BB15-89CB-4A4A-AECC-55D8857EC7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716C0E45-87C9-4B9B-AD52-4768CD208B3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AF1E90DA-5403-4541-B0DC-DED8EDD272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36CB4D91-04DB-4A3F-8FE7-04BCD669B93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AFB5A51A-436E-40F1-98F6-CF907AB7B4E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A1E4B014-D6B4-4F08-BB39-DB3DD3393C5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7859DF2D-098D-4D44-8477-3DA6CAEAAAE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9DA7BEF7-76A2-486A-ABA9-628CB7B220A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304592DD-417F-4F9A-9003-6693FF6F27B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246A6BAE-7C40-4637-9627-4CDADA11217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376149A4-3B6D-4FA1-8815-AD5BDB352A7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05DE2917-F277-450D-9138-BC89F8F83B5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D53FD224-FED1-4F9F-BA57-B947A203306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2DCEB8F3-C86A-4DED-A4E7-86B7EA00F73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B864778E-22DC-478B-A788-8BE0528DE10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73AD5E73-486B-44A3-8206-26623A0D121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D8A366B0-C282-4759-B25E-7362F4BD216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4BB6271B-4688-4FBC-BD78-A6C56251621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F2D02059-B920-42FE-9980-C4010F3AB96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AC7D1A4A-92D0-494E-BD4C-F932BE139C3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EF934C8F-6852-439C-828F-DFF5584A065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593846EC-17AE-45C6-AD53-130199A3C97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4C1EABF1-C4F2-4387-B384-E28AEB32873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815E4EA3-1BEC-4B4F-9837-79E01098530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1FE45DD5-0111-439A-8154-82413ACC3C9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D1314381-CB47-44D6-B9BC-4AFE0EEE31D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0E48D298-C9EA-45A0-8E14-BD9CE10953F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D37B06B5-016F-4992-872A-3FDDB1C06357}"/>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2" name="直線コネクタ 321">
          <a:extLst>
            <a:ext uri="{FF2B5EF4-FFF2-40B4-BE49-F238E27FC236}">
              <a16:creationId xmlns:a16="http://schemas.microsoft.com/office/drawing/2014/main" id="{8F2222E4-5FC9-4D35-A4B3-0BAF250963EB}"/>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286EE9F3-A28D-4DA4-BCD3-76A65FD1C6C3}"/>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4" name="フローチャート: 判断 323">
          <a:extLst>
            <a:ext uri="{FF2B5EF4-FFF2-40B4-BE49-F238E27FC236}">
              <a16:creationId xmlns:a16="http://schemas.microsoft.com/office/drawing/2014/main" id="{82A59718-5211-4FEB-AA1C-E9523C50138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5" name="フローチャート: 判断 324">
          <a:extLst>
            <a:ext uri="{FF2B5EF4-FFF2-40B4-BE49-F238E27FC236}">
              <a16:creationId xmlns:a16="http://schemas.microsoft.com/office/drawing/2014/main" id="{DD3DF4D7-FC7F-4072-BA38-72FE3E0BDD7A}"/>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6" name="フローチャート: 判断 325">
          <a:extLst>
            <a:ext uri="{FF2B5EF4-FFF2-40B4-BE49-F238E27FC236}">
              <a16:creationId xmlns:a16="http://schemas.microsoft.com/office/drawing/2014/main" id="{733B51FF-E8D6-4B6E-9F2F-7AF0AFB21971}"/>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27" name="フローチャート: 判断 326">
          <a:extLst>
            <a:ext uri="{FF2B5EF4-FFF2-40B4-BE49-F238E27FC236}">
              <a16:creationId xmlns:a16="http://schemas.microsoft.com/office/drawing/2014/main" id="{87259CBE-3E18-437A-B86E-ED3A52AFF128}"/>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28" name="フローチャート: 判断 327">
          <a:extLst>
            <a:ext uri="{FF2B5EF4-FFF2-40B4-BE49-F238E27FC236}">
              <a16:creationId xmlns:a16="http://schemas.microsoft.com/office/drawing/2014/main" id="{09AA3D50-CE9C-4F49-A0FC-945EFC228E85}"/>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BB9A5AFA-DE70-4D58-AD8E-16E32A88279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4102203E-3620-45C9-ACDA-AD31CA1C500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2A8DC203-06B7-4BA2-AB2C-0FE20A9BEC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BDBA4C43-E219-4484-874A-DC088DBF5AA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1773F579-837D-4D57-A057-81C3384515A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141333</xdr:rowOff>
    </xdr:from>
    <xdr:to>
      <xdr:col>85</xdr:col>
      <xdr:colOff>177800</xdr:colOff>
      <xdr:row>40</xdr:row>
      <xdr:rowOff>71483</xdr:rowOff>
    </xdr:to>
    <xdr:sp macro="" textlink="">
      <xdr:nvSpPr>
        <xdr:cNvPr id="334" name="楕円 333">
          <a:extLst>
            <a:ext uri="{FF2B5EF4-FFF2-40B4-BE49-F238E27FC236}">
              <a16:creationId xmlns:a16="http://schemas.microsoft.com/office/drawing/2014/main" id="{28414FE7-7F1A-4CD6-AB13-66829FDDF44A}"/>
            </a:ext>
          </a:extLst>
        </xdr:cNvPr>
        <xdr:cNvSpPr/>
      </xdr:nvSpPr>
      <xdr:spPr>
        <a:xfrm>
          <a:off x="16268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119760</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99E8D7A9-F6A2-45B1-A85E-B43E7DDA685C}"/>
            </a:ext>
          </a:extLst>
        </xdr:cNvPr>
        <xdr:cNvSpPr txBox="1"/>
      </xdr:nvSpPr>
      <xdr:spPr>
        <a:xfrm>
          <a:off x="16357600"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129903</xdr:rowOff>
    </xdr:from>
    <xdr:to>
      <xdr:col>81</xdr:col>
      <xdr:colOff>101600</xdr:colOff>
      <xdr:row>42</xdr:row>
      <xdr:rowOff>60053</xdr:rowOff>
    </xdr:to>
    <xdr:sp macro="" textlink="">
      <xdr:nvSpPr>
        <xdr:cNvPr id="336" name="楕円 335">
          <a:extLst>
            <a:ext uri="{FF2B5EF4-FFF2-40B4-BE49-F238E27FC236}">
              <a16:creationId xmlns:a16="http://schemas.microsoft.com/office/drawing/2014/main" id="{BBC2CC4D-1D32-45EC-9C10-A5B9D0D9D275}"/>
            </a:ext>
          </a:extLst>
        </xdr:cNvPr>
        <xdr:cNvSpPr/>
      </xdr:nvSpPr>
      <xdr:spPr>
        <a:xfrm>
          <a:off x="15430500" y="71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20683</xdr:rowOff>
    </xdr:from>
    <xdr:to>
      <xdr:col>85</xdr:col>
      <xdr:colOff>127000</xdr:colOff>
      <xdr:row>42</xdr:row>
      <xdr:rowOff>9253</xdr:rowOff>
    </xdr:to>
    <xdr:cxnSp macro="">
      <xdr:nvCxnSpPr>
        <xdr:cNvPr id="337" name="直線コネクタ 336">
          <a:extLst>
            <a:ext uri="{FF2B5EF4-FFF2-40B4-BE49-F238E27FC236}">
              <a16:creationId xmlns:a16="http://schemas.microsoft.com/office/drawing/2014/main" id="{0371ACD2-EBDD-4E16-BF1D-CF19CF1360DC}"/>
            </a:ext>
          </a:extLst>
        </xdr:cNvPr>
        <xdr:cNvCxnSpPr/>
      </xdr:nvCxnSpPr>
      <xdr:spPr>
        <a:xfrm flipV="1">
          <a:off x="15481300" y="6878683"/>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44994</xdr:rowOff>
    </xdr:from>
    <xdr:to>
      <xdr:col>76</xdr:col>
      <xdr:colOff>165100</xdr:colOff>
      <xdr:row>40</xdr:row>
      <xdr:rowOff>146594</xdr:rowOff>
    </xdr:to>
    <xdr:sp macro="" textlink="">
      <xdr:nvSpPr>
        <xdr:cNvPr id="338" name="楕円 337">
          <a:extLst>
            <a:ext uri="{FF2B5EF4-FFF2-40B4-BE49-F238E27FC236}">
              <a16:creationId xmlns:a16="http://schemas.microsoft.com/office/drawing/2014/main" id="{05C2367D-8E58-4AFC-924F-92F48751CA02}"/>
            </a:ext>
          </a:extLst>
        </xdr:cNvPr>
        <xdr:cNvSpPr/>
      </xdr:nvSpPr>
      <xdr:spPr>
        <a:xfrm>
          <a:off x="14541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95794</xdr:rowOff>
    </xdr:from>
    <xdr:to>
      <xdr:col>81</xdr:col>
      <xdr:colOff>50800</xdr:colOff>
      <xdr:row>42</xdr:row>
      <xdr:rowOff>9253</xdr:rowOff>
    </xdr:to>
    <xdr:cxnSp macro="">
      <xdr:nvCxnSpPr>
        <xdr:cNvPr id="339" name="直線コネクタ 338">
          <a:extLst>
            <a:ext uri="{FF2B5EF4-FFF2-40B4-BE49-F238E27FC236}">
              <a16:creationId xmlns:a16="http://schemas.microsoft.com/office/drawing/2014/main" id="{AD6ADCA1-68AC-4052-9775-C7D05B7B699D}"/>
            </a:ext>
          </a:extLst>
        </xdr:cNvPr>
        <xdr:cNvCxnSpPr/>
      </xdr:nvCxnSpPr>
      <xdr:spPr>
        <a:xfrm>
          <a:off x="14592300" y="6953794"/>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23767</xdr:rowOff>
    </xdr:from>
    <xdr:to>
      <xdr:col>72</xdr:col>
      <xdr:colOff>38100</xdr:colOff>
      <xdr:row>40</xdr:row>
      <xdr:rowOff>125367</xdr:rowOff>
    </xdr:to>
    <xdr:sp macro="" textlink="">
      <xdr:nvSpPr>
        <xdr:cNvPr id="340" name="楕円 339">
          <a:extLst>
            <a:ext uri="{FF2B5EF4-FFF2-40B4-BE49-F238E27FC236}">
              <a16:creationId xmlns:a16="http://schemas.microsoft.com/office/drawing/2014/main" id="{11ABBAFD-CCE9-4603-BFD5-FADE90E79761}"/>
            </a:ext>
          </a:extLst>
        </xdr:cNvPr>
        <xdr:cNvSpPr/>
      </xdr:nvSpPr>
      <xdr:spPr>
        <a:xfrm>
          <a:off x="13652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74567</xdr:rowOff>
    </xdr:from>
    <xdr:to>
      <xdr:col>76</xdr:col>
      <xdr:colOff>114300</xdr:colOff>
      <xdr:row>40</xdr:row>
      <xdr:rowOff>95794</xdr:rowOff>
    </xdr:to>
    <xdr:cxnSp macro="">
      <xdr:nvCxnSpPr>
        <xdr:cNvPr id="341" name="直線コネクタ 340">
          <a:extLst>
            <a:ext uri="{FF2B5EF4-FFF2-40B4-BE49-F238E27FC236}">
              <a16:creationId xmlns:a16="http://schemas.microsoft.com/office/drawing/2014/main" id="{E30064FE-39D4-4DAD-B8A1-0DBA9CF6CB15}"/>
            </a:ext>
          </a:extLst>
        </xdr:cNvPr>
        <xdr:cNvCxnSpPr/>
      </xdr:nvCxnSpPr>
      <xdr:spPr>
        <a:xfrm>
          <a:off x="13703300" y="69325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102144</xdr:rowOff>
    </xdr:from>
    <xdr:to>
      <xdr:col>67</xdr:col>
      <xdr:colOff>101600</xdr:colOff>
      <xdr:row>40</xdr:row>
      <xdr:rowOff>32294</xdr:rowOff>
    </xdr:to>
    <xdr:sp macro="" textlink="">
      <xdr:nvSpPr>
        <xdr:cNvPr id="342" name="楕円 341">
          <a:extLst>
            <a:ext uri="{FF2B5EF4-FFF2-40B4-BE49-F238E27FC236}">
              <a16:creationId xmlns:a16="http://schemas.microsoft.com/office/drawing/2014/main" id="{EE54F6A1-A1BB-4BF8-B249-D15CD5CF11A3}"/>
            </a:ext>
          </a:extLst>
        </xdr:cNvPr>
        <xdr:cNvSpPr/>
      </xdr:nvSpPr>
      <xdr:spPr>
        <a:xfrm>
          <a:off x="12763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152944</xdr:rowOff>
    </xdr:from>
    <xdr:to>
      <xdr:col>71</xdr:col>
      <xdr:colOff>177800</xdr:colOff>
      <xdr:row>40</xdr:row>
      <xdr:rowOff>74567</xdr:rowOff>
    </xdr:to>
    <xdr:cxnSp macro="">
      <xdr:nvCxnSpPr>
        <xdr:cNvPr id="343" name="直線コネクタ 342">
          <a:extLst>
            <a:ext uri="{FF2B5EF4-FFF2-40B4-BE49-F238E27FC236}">
              <a16:creationId xmlns:a16="http://schemas.microsoft.com/office/drawing/2014/main" id="{E5E7263F-B544-43CC-9FB5-4D2673A619DA}"/>
            </a:ext>
          </a:extLst>
        </xdr:cNvPr>
        <xdr:cNvCxnSpPr/>
      </xdr:nvCxnSpPr>
      <xdr:spPr>
        <a:xfrm>
          <a:off x="12814300" y="683949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F31124A4-EF56-4749-977C-018146E82B1D}"/>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DC4C9264-1557-4ED9-806D-6746A3FFAECC}"/>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A95E7898-42D2-49AE-BCD4-2F1C691DDE26}"/>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077B2BE0-DC2F-435A-8981-F6DF93BDC6D2}"/>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51180</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28291F71-8291-46B8-91D1-11B2C4F4E812}"/>
            </a:ext>
          </a:extLst>
        </xdr:cNvPr>
        <xdr:cNvSpPr txBox="1"/>
      </xdr:nvSpPr>
      <xdr:spPr>
        <a:xfrm>
          <a:off x="15266044" y="725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137721</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FA667189-CFE8-44FF-970F-54701B93AF21}"/>
            </a:ext>
          </a:extLst>
        </xdr:cNvPr>
        <xdr:cNvSpPr txBox="1"/>
      </xdr:nvSpPr>
      <xdr:spPr>
        <a:xfrm>
          <a:off x="14389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116494</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C4F6BD18-786A-4EC6-9395-2BA126F1E358}"/>
            </a:ext>
          </a:extLst>
        </xdr:cNvPr>
        <xdr:cNvSpPr txBox="1"/>
      </xdr:nvSpPr>
      <xdr:spPr>
        <a:xfrm>
          <a:off x="13500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23421</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8E9508FD-4047-464D-8FEE-FE2DDC1EF0BE}"/>
            </a:ext>
          </a:extLst>
        </xdr:cNvPr>
        <xdr:cNvSpPr txBox="1"/>
      </xdr:nvSpPr>
      <xdr:spPr>
        <a:xfrm>
          <a:off x="12611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FDC1B3E8-6D67-43E3-94C1-1BC8ECC40F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ED82757B-4789-4508-8C3B-302C41DAA2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20B3B707-DBD8-48BC-BF8C-C4663E3194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FF5674D4-A214-42A5-B113-3F999A4B5B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E681F0A4-F3FA-452E-82CB-9BC8451C769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C46ECFAB-4DC5-4CD8-A817-6E3B2BB91D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51F4E3D8-E460-4901-BE10-16074C56C1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0B731A32-9452-473A-83F4-81D5FFAB7E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9A605EE3-05D8-47BC-80B8-3ECADC234B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44788E3E-A451-4FD2-8CF3-3D5F0155F8C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a:extLst>
            <a:ext uri="{FF2B5EF4-FFF2-40B4-BE49-F238E27FC236}">
              <a16:creationId xmlns:a16="http://schemas.microsoft.com/office/drawing/2014/main" id="{F7B6360D-F02D-4410-9998-F686DCA9B72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3" name="テキスト ボックス 362">
          <a:extLst>
            <a:ext uri="{FF2B5EF4-FFF2-40B4-BE49-F238E27FC236}">
              <a16:creationId xmlns:a16="http://schemas.microsoft.com/office/drawing/2014/main" id="{16FCDD6E-7D71-4F3E-8CB2-63368657851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a:extLst>
            <a:ext uri="{FF2B5EF4-FFF2-40B4-BE49-F238E27FC236}">
              <a16:creationId xmlns:a16="http://schemas.microsoft.com/office/drawing/2014/main" id="{97E1DC80-1420-4B3B-969B-314B7C456C9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5" name="テキスト ボックス 364">
          <a:extLst>
            <a:ext uri="{FF2B5EF4-FFF2-40B4-BE49-F238E27FC236}">
              <a16:creationId xmlns:a16="http://schemas.microsoft.com/office/drawing/2014/main" id="{810766D3-DDFB-4F4D-AB7F-E073F4C8A1D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a:extLst>
            <a:ext uri="{FF2B5EF4-FFF2-40B4-BE49-F238E27FC236}">
              <a16:creationId xmlns:a16="http://schemas.microsoft.com/office/drawing/2014/main" id="{3F1DE074-8BEF-4E7C-973E-42B2DBBFD60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7" name="テキスト ボックス 366">
          <a:extLst>
            <a:ext uri="{FF2B5EF4-FFF2-40B4-BE49-F238E27FC236}">
              <a16:creationId xmlns:a16="http://schemas.microsoft.com/office/drawing/2014/main" id="{44F1223F-4DC9-4080-AC19-31513299688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a:extLst>
            <a:ext uri="{FF2B5EF4-FFF2-40B4-BE49-F238E27FC236}">
              <a16:creationId xmlns:a16="http://schemas.microsoft.com/office/drawing/2014/main" id="{BCE59E20-0135-4080-8150-6B80EEBD172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9" name="テキスト ボックス 368">
          <a:extLst>
            <a:ext uri="{FF2B5EF4-FFF2-40B4-BE49-F238E27FC236}">
              <a16:creationId xmlns:a16="http://schemas.microsoft.com/office/drawing/2014/main" id="{D29D1EE7-F765-40A1-8258-65D80432A00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a:extLst>
            <a:ext uri="{FF2B5EF4-FFF2-40B4-BE49-F238E27FC236}">
              <a16:creationId xmlns:a16="http://schemas.microsoft.com/office/drawing/2014/main" id="{2210910A-70BB-4D5D-80CC-AA18B888520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1" name="テキスト ボックス 370">
          <a:extLst>
            <a:ext uri="{FF2B5EF4-FFF2-40B4-BE49-F238E27FC236}">
              <a16:creationId xmlns:a16="http://schemas.microsoft.com/office/drawing/2014/main" id="{771659CE-EF78-4F9E-876C-BDB9B2379967}"/>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a:extLst>
            <a:ext uri="{FF2B5EF4-FFF2-40B4-BE49-F238E27FC236}">
              <a16:creationId xmlns:a16="http://schemas.microsoft.com/office/drawing/2014/main" id="{7818C48C-507B-42F1-BF53-6C70E93D0C5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3" name="テキスト ボックス 372">
          <a:extLst>
            <a:ext uri="{FF2B5EF4-FFF2-40B4-BE49-F238E27FC236}">
              <a16:creationId xmlns:a16="http://schemas.microsoft.com/office/drawing/2014/main" id="{E1D2567B-AEBA-498C-80DD-717BD164E355}"/>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9857BDFC-1A63-4781-B787-3876FAA973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5" name="テキスト ボックス 374">
          <a:extLst>
            <a:ext uri="{FF2B5EF4-FFF2-40B4-BE49-F238E27FC236}">
              <a16:creationId xmlns:a16="http://schemas.microsoft.com/office/drawing/2014/main" id="{8E16407F-2AD1-463B-84D0-94BECEEA9A6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01584B1E-3631-4358-81F5-12C2BFCD5C7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77" name="直線コネクタ 376">
          <a:extLst>
            <a:ext uri="{FF2B5EF4-FFF2-40B4-BE49-F238E27FC236}">
              <a16:creationId xmlns:a16="http://schemas.microsoft.com/office/drawing/2014/main" id="{0CC6C942-96B9-4E97-ADAA-6BC42437C32B}"/>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78" name="【一般廃棄物処理施設】&#10;一人当たり有形固定資産（償却資産）額最小値テキスト">
          <a:extLst>
            <a:ext uri="{FF2B5EF4-FFF2-40B4-BE49-F238E27FC236}">
              <a16:creationId xmlns:a16="http://schemas.microsoft.com/office/drawing/2014/main" id="{2CC992AF-BDAB-454D-8A81-5331BEB0C9FC}"/>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79" name="直線コネクタ 378">
          <a:extLst>
            <a:ext uri="{FF2B5EF4-FFF2-40B4-BE49-F238E27FC236}">
              <a16:creationId xmlns:a16="http://schemas.microsoft.com/office/drawing/2014/main" id="{26DA5EF9-28A5-4ADD-9175-A8C01798BCA9}"/>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0" name="【一般廃棄物処理施設】&#10;一人当たり有形固定資産（償却資産）額最大値テキスト">
          <a:extLst>
            <a:ext uri="{FF2B5EF4-FFF2-40B4-BE49-F238E27FC236}">
              <a16:creationId xmlns:a16="http://schemas.microsoft.com/office/drawing/2014/main" id="{853CB5E5-CB9B-4A3F-9F5B-24CE12B92B8B}"/>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1" name="直線コネクタ 380">
          <a:extLst>
            <a:ext uri="{FF2B5EF4-FFF2-40B4-BE49-F238E27FC236}">
              <a16:creationId xmlns:a16="http://schemas.microsoft.com/office/drawing/2014/main" id="{D416F871-E750-4E55-8FF6-FD1F1C082B23}"/>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29FB40F2-29B2-46E6-9E3C-6D60B703F29B}"/>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3" name="フローチャート: 判断 382">
          <a:extLst>
            <a:ext uri="{FF2B5EF4-FFF2-40B4-BE49-F238E27FC236}">
              <a16:creationId xmlns:a16="http://schemas.microsoft.com/office/drawing/2014/main" id="{ACD94563-909B-42C5-9BE1-57A72D84B3C3}"/>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32131</xdr:rowOff>
    </xdr:from>
    <xdr:to>
      <xdr:col>112</xdr:col>
      <xdr:colOff>38100</xdr:colOff>
      <xdr:row>41</xdr:row>
      <xdr:rowOff>133731</xdr:rowOff>
    </xdr:to>
    <xdr:sp macro="" textlink="">
      <xdr:nvSpPr>
        <xdr:cNvPr id="384" name="フローチャート: 判断 383">
          <a:extLst>
            <a:ext uri="{FF2B5EF4-FFF2-40B4-BE49-F238E27FC236}">
              <a16:creationId xmlns:a16="http://schemas.microsoft.com/office/drawing/2014/main" id="{35E3CD29-997E-403D-85B4-1D54B4CDC66A}"/>
            </a:ext>
          </a:extLst>
        </xdr:cNvPr>
        <xdr:cNvSpPr/>
      </xdr:nvSpPr>
      <xdr:spPr>
        <a:xfrm>
          <a:off x="21272500" y="706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31392</xdr:rowOff>
    </xdr:from>
    <xdr:to>
      <xdr:col>107</xdr:col>
      <xdr:colOff>101600</xdr:colOff>
      <xdr:row>41</xdr:row>
      <xdr:rowOff>132992</xdr:rowOff>
    </xdr:to>
    <xdr:sp macro="" textlink="">
      <xdr:nvSpPr>
        <xdr:cNvPr id="385" name="フローチャート: 判断 384">
          <a:extLst>
            <a:ext uri="{FF2B5EF4-FFF2-40B4-BE49-F238E27FC236}">
              <a16:creationId xmlns:a16="http://schemas.microsoft.com/office/drawing/2014/main" id="{537E15AC-FF31-45C1-88D0-5E9D1461E95F}"/>
            </a:ext>
          </a:extLst>
        </xdr:cNvPr>
        <xdr:cNvSpPr/>
      </xdr:nvSpPr>
      <xdr:spPr>
        <a:xfrm>
          <a:off x="20383500" y="706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54376</xdr:rowOff>
    </xdr:from>
    <xdr:to>
      <xdr:col>102</xdr:col>
      <xdr:colOff>165100</xdr:colOff>
      <xdr:row>41</xdr:row>
      <xdr:rowOff>155976</xdr:rowOff>
    </xdr:to>
    <xdr:sp macro="" textlink="">
      <xdr:nvSpPr>
        <xdr:cNvPr id="386" name="フローチャート: 判断 385">
          <a:extLst>
            <a:ext uri="{FF2B5EF4-FFF2-40B4-BE49-F238E27FC236}">
              <a16:creationId xmlns:a16="http://schemas.microsoft.com/office/drawing/2014/main" id="{622FAD02-5FC2-4B8D-AF16-AED214AD855F}"/>
            </a:ext>
          </a:extLst>
        </xdr:cNvPr>
        <xdr:cNvSpPr/>
      </xdr:nvSpPr>
      <xdr:spPr>
        <a:xfrm>
          <a:off x="19494500" y="7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39036</xdr:rowOff>
    </xdr:from>
    <xdr:to>
      <xdr:col>98</xdr:col>
      <xdr:colOff>38100</xdr:colOff>
      <xdr:row>41</xdr:row>
      <xdr:rowOff>140636</xdr:rowOff>
    </xdr:to>
    <xdr:sp macro="" textlink="">
      <xdr:nvSpPr>
        <xdr:cNvPr id="387" name="フローチャート: 判断 386">
          <a:extLst>
            <a:ext uri="{FF2B5EF4-FFF2-40B4-BE49-F238E27FC236}">
              <a16:creationId xmlns:a16="http://schemas.microsoft.com/office/drawing/2014/main" id="{7069CE72-489A-4F44-B1BE-940429F419B6}"/>
            </a:ext>
          </a:extLst>
        </xdr:cNvPr>
        <xdr:cNvSpPr/>
      </xdr:nvSpPr>
      <xdr:spPr>
        <a:xfrm>
          <a:off x="18605500" y="706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76717826-FE4C-4FD0-850A-34C86479915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BB0272D8-B2C7-4E38-8F37-3239661893B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E79BBE24-69D1-4A2F-9B4F-A8335D5ADAE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4188FEDB-77EB-4246-AE97-04E2DE717EA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8BFC7150-F12D-49A9-A3CA-ADCD9991C7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125981</xdr:rowOff>
    </xdr:from>
    <xdr:to>
      <xdr:col>116</xdr:col>
      <xdr:colOff>114300</xdr:colOff>
      <xdr:row>41</xdr:row>
      <xdr:rowOff>56131</xdr:rowOff>
    </xdr:to>
    <xdr:sp macro="" textlink="">
      <xdr:nvSpPr>
        <xdr:cNvPr id="393" name="楕円 392">
          <a:extLst>
            <a:ext uri="{FF2B5EF4-FFF2-40B4-BE49-F238E27FC236}">
              <a16:creationId xmlns:a16="http://schemas.microsoft.com/office/drawing/2014/main" id="{7F2D85FF-0915-41C4-B930-AFB1A723D2F3}"/>
            </a:ext>
          </a:extLst>
        </xdr:cNvPr>
        <xdr:cNvSpPr/>
      </xdr:nvSpPr>
      <xdr:spPr>
        <a:xfrm>
          <a:off x="22110700" y="69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148858</xdr:rowOff>
    </xdr:from>
    <xdr:ext cx="599010" cy="259045"/>
    <xdr:sp macro="" textlink="">
      <xdr:nvSpPr>
        <xdr:cNvPr id="394" name="【一般廃棄物処理施設】&#10;一人当たり有形固定資産（償却資産）額該当値テキスト">
          <a:extLst>
            <a:ext uri="{FF2B5EF4-FFF2-40B4-BE49-F238E27FC236}">
              <a16:creationId xmlns:a16="http://schemas.microsoft.com/office/drawing/2014/main" id="{354B6812-DC97-4168-8C0B-18C04717EEAC}"/>
            </a:ext>
          </a:extLst>
        </xdr:cNvPr>
        <xdr:cNvSpPr txBox="1"/>
      </xdr:nvSpPr>
      <xdr:spPr>
        <a:xfrm>
          <a:off x="22199600" y="683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122904</xdr:rowOff>
    </xdr:from>
    <xdr:to>
      <xdr:col>112</xdr:col>
      <xdr:colOff>38100</xdr:colOff>
      <xdr:row>41</xdr:row>
      <xdr:rowOff>53054</xdr:rowOff>
    </xdr:to>
    <xdr:sp macro="" textlink="">
      <xdr:nvSpPr>
        <xdr:cNvPr id="395" name="楕円 394">
          <a:extLst>
            <a:ext uri="{FF2B5EF4-FFF2-40B4-BE49-F238E27FC236}">
              <a16:creationId xmlns:a16="http://schemas.microsoft.com/office/drawing/2014/main" id="{54EF5705-C9DC-4FD8-8063-AD507DC36AA7}"/>
            </a:ext>
          </a:extLst>
        </xdr:cNvPr>
        <xdr:cNvSpPr/>
      </xdr:nvSpPr>
      <xdr:spPr>
        <a:xfrm>
          <a:off x="21272500" y="69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2254</xdr:rowOff>
    </xdr:from>
    <xdr:to>
      <xdr:col>116</xdr:col>
      <xdr:colOff>63500</xdr:colOff>
      <xdr:row>41</xdr:row>
      <xdr:rowOff>5331</xdr:rowOff>
    </xdr:to>
    <xdr:cxnSp macro="">
      <xdr:nvCxnSpPr>
        <xdr:cNvPr id="396" name="直線コネクタ 395">
          <a:extLst>
            <a:ext uri="{FF2B5EF4-FFF2-40B4-BE49-F238E27FC236}">
              <a16:creationId xmlns:a16="http://schemas.microsoft.com/office/drawing/2014/main" id="{D4DEFC90-1AA8-471C-A24D-52611CA869A5}"/>
            </a:ext>
          </a:extLst>
        </xdr:cNvPr>
        <xdr:cNvCxnSpPr/>
      </xdr:nvCxnSpPr>
      <xdr:spPr>
        <a:xfrm>
          <a:off x="21323300" y="7031704"/>
          <a:ext cx="8382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128261</xdr:rowOff>
    </xdr:from>
    <xdr:to>
      <xdr:col>107</xdr:col>
      <xdr:colOff>101600</xdr:colOff>
      <xdr:row>41</xdr:row>
      <xdr:rowOff>58411</xdr:rowOff>
    </xdr:to>
    <xdr:sp macro="" textlink="">
      <xdr:nvSpPr>
        <xdr:cNvPr id="397" name="楕円 396">
          <a:extLst>
            <a:ext uri="{FF2B5EF4-FFF2-40B4-BE49-F238E27FC236}">
              <a16:creationId xmlns:a16="http://schemas.microsoft.com/office/drawing/2014/main" id="{4292322B-184E-4F8F-8B16-20185D8AE494}"/>
            </a:ext>
          </a:extLst>
        </xdr:cNvPr>
        <xdr:cNvSpPr/>
      </xdr:nvSpPr>
      <xdr:spPr>
        <a:xfrm>
          <a:off x="20383500" y="69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2254</xdr:rowOff>
    </xdr:from>
    <xdr:to>
      <xdr:col>111</xdr:col>
      <xdr:colOff>177800</xdr:colOff>
      <xdr:row>41</xdr:row>
      <xdr:rowOff>7611</xdr:rowOff>
    </xdr:to>
    <xdr:cxnSp macro="">
      <xdr:nvCxnSpPr>
        <xdr:cNvPr id="398" name="直線コネクタ 397">
          <a:extLst>
            <a:ext uri="{FF2B5EF4-FFF2-40B4-BE49-F238E27FC236}">
              <a16:creationId xmlns:a16="http://schemas.microsoft.com/office/drawing/2014/main" id="{AF9C6F59-EE2F-4683-ABEE-A3CCD64FFDCA}"/>
            </a:ext>
          </a:extLst>
        </xdr:cNvPr>
        <xdr:cNvCxnSpPr/>
      </xdr:nvCxnSpPr>
      <xdr:spPr>
        <a:xfrm flipV="1">
          <a:off x="20434300" y="7031704"/>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99644</xdr:rowOff>
    </xdr:from>
    <xdr:to>
      <xdr:col>102</xdr:col>
      <xdr:colOff>165100</xdr:colOff>
      <xdr:row>41</xdr:row>
      <xdr:rowOff>29794</xdr:rowOff>
    </xdr:to>
    <xdr:sp macro="" textlink="">
      <xdr:nvSpPr>
        <xdr:cNvPr id="399" name="楕円 398">
          <a:extLst>
            <a:ext uri="{FF2B5EF4-FFF2-40B4-BE49-F238E27FC236}">
              <a16:creationId xmlns:a16="http://schemas.microsoft.com/office/drawing/2014/main" id="{BB86E3DB-1618-4688-8D31-9E3D57B3991A}"/>
            </a:ext>
          </a:extLst>
        </xdr:cNvPr>
        <xdr:cNvSpPr/>
      </xdr:nvSpPr>
      <xdr:spPr>
        <a:xfrm>
          <a:off x="19494500" y="69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150444</xdr:rowOff>
    </xdr:from>
    <xdr:to>
      <xdr:col>107</xdr:col>
      <xdr:colOff>50800</xdr:colOff>
      <xdr:row>41</xdr:row>
      <xdr:rowOff>7611</xdr:rowOff>
    </xdr:to>
    <xdr:cxnSp macro="">
      <xdr:nvCxnSpPr>
        <xdr:cNvPr id="400" name="直線コネクタ 399">
          <a:extLst>
            <a:ext uri="{FF2B5EF4-FFF2-40B4-BE49-F238E27FC236}">
              <a16:creationId xmlns:a16="http://schemas.microsoft.com/office/drawing/2014/main" id="{498B272B-97CC-4980-B358-6F88FAD471ED}"/>
            </a:ext>
          </a:extLst>
        </xdr:cNvPr>
        <xdr:cNvCxnSpPr/>
      </xdr:nvCxnSpPr>
      <xdr:spPr>
        <a:xfrm>
          <a:off x="19545300" y="7008444"/>
          <a:ext cx="889000" cy="2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11561</xdr:rowOff>
    </xdr:from>
    <xdr:to>
      <xdr:col>98</xdr:col>
      <xdr:colOff>38100</xdr:colOff>
      <xdr:row>40</xdr:row>
      <xdr:rowOff>113161</xdr:rowOff>
    </xdr:to>
    <xdr:sp macro="" textlink="">
      <xdr:nvSpPr>
        <xdr:cNvPr id="401" name="楕円 400">
          <a:extLst>
            <a:ext uri="{FF2B5EF4-FFF2-40B4-BE49-F238E27FC236}">
              <a16:creationId xmlns:a16="http://schemas.microsoft.com/office/drawing/2014/main" id="{C6352CC7-4C51-4930-B288-85E916F83918}"/>
            </a:ext>
          </a:extLst>
        </xdr:cNvPr>
        <xdr:cNvSpPr/>
      </xdr:nvSpPr>
      <xdr:spPr>
        <a:xfrm>
          <a:off x="18605500" y="68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62361</xdr:rowOff>
    </xdr:from>
    <xdr:to>
      <xdr:col>102</xdr:col>
      <xdr:colOff>114300</xdr:colOff>
      <xdr:row>40</xdr:row>
      <xdr:rowOff>150444</xdr:rowOff>
    </xdr:to>
    <xdr:cxnSp macro="">
      <xdr:nvCxnSpPr>
        <xdr:cNvPr id="402" name="直線コネクタ 401">
          <a:extLst>
            <a:ext uri="{FF2B5EF4-FFF2-40B4-BE49-F238E27FC236}">
              <a16:creationId xmlns:a16="http://schemas.microsoft.com/office/drawing/2014/main" id="{88FCB3F7-8849-47EC-A36B-15E16EE53F04}"/>
            </a:ext>
          </a:extLst>
        </xdr:cNvPr>
        <xdr:cNvCxnSpPr/>
      </xdr:nvCxnSpPr>
      <xdr:spPr>
        <a:xfrm>
          <a:off x="18656300" y="6920361"/>
          <a:ext cx="889000" cy="8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124858</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4B54A822-1C54-4469-BB83-50F1178DDB64}"/>
            </a:ext>
          </a:extLst>
        </xdr:cNvPr>
        <xdr:cNvSpPr txBox="1"/>
      </xdr:nvSpPr>
      <xdr:spPr>
        <a:xfrm>
          <a:off x="21011095" y="715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124119</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F8D5E847-9F17-4543-B721-460E7F85DA85}"/>
            </a:ext>
          </a:extLst>
        </xdr:cNvPr>
        <xdr:cNvSpPr txBox="1"/>
      </xdr:nvSpPr>
      <xdr:spPr>
        <a:xfrm>
          <a:off x="20134795" y="715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147103</xdr:rowOff>
    </xdr:from>
    <xdr:ext cx="599010" cy="259045"/>
    <xdr:sp macro="" textlink="">
      <xdr:nvSpPr>
        <xdr:cNvPr id="405" name="n_3aveValue【一般廃棄物処理施設】&#10;一人当たり有形固定資産（償却資産）額">
          <a:extLst>
            <a:ext uri="{FF2B5EF4-FFF2-40B4-BE49-F238E27FC236}">
              <a16:creationId xmlns:a16="http://schemas.microsoft.com/office/drawing/2014/main" id="{F90D9CDC-1305-4BD8-96AA-2C11E2AF2D7F}"/>
            </a:ext>
          </a:extLst>
        </xdr:cNvPr>
        <xdr:cNvSpPr txBox="1"/>
      </xdr:nvSpPr>
      <xdr:spPr>
        <a:xfrm>
          <a:off x="19245795" y="717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131763</xdr:rowOff>
    </xdr:from>
    <xdr:ext cx="599010" cy="259045"/>
    <xdr:sp macro="" textlink="">
      <xdr:nvSpPr>
        <xdr:cNvPr id="406" name="n_4aveValue【一般廃棄物処理施設】&#10;一人当たり有形固定資産（償却資産）額">
          <a:extLst>
            <a:ext uri="{FF2B5EF4-FFF2-40B4-BE49-F238E27FC236}">
              <a16:creationId xmlns:a16="http://schemas.microsoft.com/office/drawing/2014/main" id="{5F2C452C-C4E8-49F8-9556-A6DA6B7437DE}"/>
            </a:ext>
          </a:extLst>
        </xdr:cNvPr>
        <xdr:cNvSpPr txBox="1"/>
      </xdr:nvSpPr>
      <xdr:spPr>
        <a:xfrm>
          <a:off x="18356795" y="716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69581</xdr:rowOff>
    </xdr:from>
    <xdr:ext cx="599010" cy="259045"/>
    <xdr:sp macro="" textlink="">
      <xdr:nvSpPr>
        <xdr:cNvPr id="407" name="n_1mainValue【一般廃棄物処理施設】&#10;一人当たり有形固定資産（償却資産）額">
          <a:extLst>
            <a:ext uri="{FF2B5EF4-FFF2-40B4-BE49-F238E27FC236}">
              <a16:creationId xmlns:a16="http://schemas.microsoft.com/office/drawing/2014/main" id="{F7BC3E2F-CD4F-4661-930C-E8F6754EE448}"/>
            </a:ext>
          </a:extLst>
        </xdr:cNvPr>
        <xdr:cNvSpPr txBox="1"/>
      </xdr:nvSpPr>
      <xdr:spPr>
        <a:xfrm>
          <a:off x="21011095" y="675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74938</xdr:rowOff>
    </xdr:from>
    <xdr:ext cx="599010" cy="259045"/>
    <xdr:sp macro="" textlink="">
      <xdr:nvSpPr>
        <xdr:cNvPr id="408" name="n_2mainValue【一般廃棄物処理施設】&#10;一人当たり有形固定資産（償却資産）額">
          <a:extLst>
            <a:ext uri="{FF2B5EF4-FFF2-40B4-BE49-F238E27FC236}">
              <a16:creationId xmlns:a16="http://schemas.microsoft.com/office/drawing/2014/main" id="{48F5B7F3-2F84-4571-BA38-D783EDC30506}"/>
            </a:ext>
          </a:extLst>
        </xdr:cNvPr>
        <xdr:cNvSpPr txBox="1"/>
      </xdr:nvSpPr>
      <xdr:spPr>
        <a:xfrm>
          <a:off x="20134795" y="676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46321</xdr:rowOff>
    </xdr:from>
    <xdr:ext cx="599010" cy="259045"/>
    <xdr:sp macro="" textlink="">
      <xdr:nvSpPr>
        <xdr:cNvPr id="409" name="n_3mainValue【一般廃棄物処理施設】&#10;一人当たり有形固定資産（償却資産）額">
          <a:extLst>
            <a:ext uri="{FF2B5EF4-FFF2-40B4-BE49-F238E27FC236}">
              <a16:creationId xmlns:a16="http://schemas.microsoft.com/office/drawing/2014/main" id="{01FD7926-070A-4642-9588-AE95F79F8C57}"/>
            </a:ext>
          </a:extLst>
        </xdr:cNvPr>
        <xdr:cNvSpPr txBox="1"/>
      </xdr:nvSpPr>
      <xdr:spPr>
        <a:xfrm>
          <a:off x="19245795" y="673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129688</xdr:rowOff>
    </xdr:from>
    <xdr:ext cx="599010" cy="259045"/>
    <xdr:sp macro="" textlink="">
      <xdr:nvSpPr>
        <xdr:cNvPr id="410" name="n_4mainValue【一般廃棄物処理施設】&#10;一人当たり有形固定資産（償却資産）額">
          <a:extLst>
            <a:ext uri="{FF2B5EF4-FFF2-40B4-BE49-F238E27FC236}">
              <a16:creationId xmlns:a16="http://schemas.microsoft.com/office/drawing/2014/main" id="{AC70921A-3879-413B-A974-227DE2F89B99}"/>
            </a:ext>
          </a:extLst>
        </xdr:cNvPr>
        <xdr:cNvSpPr txBox="1"/>
      </xdr:nvSpPr>
      <xdr:spPr>
        <a:xfrm>
          <a:off x="18356795" y="664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695C638-0A07-406F-A20B-B39A6F83665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E3A72581-9084-44EC-B681-4FDFFEFFD0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443708FD-C2B3-461C-B9E8-728974BC6A9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2ADA2600-87BA-4879-9A1B-DC42A7C3897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B75D2568-4DF0-4024-BB9C-DC222577164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DAEC3B38-F23E-47CE-A623-017C56A53AF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8455FBB3-F79F-498D-B43F-C60717F3E4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DCAB0641-706C-49A2-A6DD-F7B781526E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695ACD46-817F-491E-B687-59EF9CEF7A9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C9A96624-70C5-4620-B840-A76FBB0BFFD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4F045BBF-3BF0-49E5-AB2F-11BD3B41F01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8FE0EA32-2E4A-4CD5-BD88-93F9F96EAF7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20D43866-416A-4C39-B34E-0555FD919D2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B3304FFF-7CD8-4629-A341-5A817F53CCF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498EA2A7-C194-4AAA-959A-566DE8A0293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A7F3B8A8-9BFC-400F-94F8-0E5BFF76E9D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0B857690-5B52-4A79-A3BB-D709782474A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4CF6E125-63AE-4832-B6B3-2860F68A74B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22EA697C-F310-4C33-B74B-85EC2D8F9A0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BE70E8B4-D978-44E3-9291-EBDC1DC9A42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C204012C-5A53-49F8-A2E2-3EB5A12465B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BC05C0D9-AEA3-488B-8659-AC013745513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CC453CE3-B735-4283-8251-A6EED2976BA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DB2367C3-7593-49B8-BDB9-586EC637D7F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D838009F-E85D-40FC-8F4D-18BC66C81D6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36" name="直線コネクタ 435">
          <a:extLst>
            <a:ext uri="{FF2B5EF4-FFF2-40B4-BE49-F238E27FC236}">
              <a16:creationId xmlns:a16="http://schemas.microsoft.com/office/drawing/2014/main" id="{A9AE7E19-958D-44E9-BB55-01BDF0FC1EB7}"/>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7" name="【保健センター・保健所】&#10;有形固定資産減価償却率最小値テキスト">
          <a:extLst>
            <a:ext uri="{FF2B5EF4-FFF2-40B4-BE49-F238E27FC236}">
              <a16:creationId xmlns:a16="http://schemas.microsoft.com/office/drawing/2014/main" id="{A14D5A54-A717-429C-8B9A-4F62F98ADE7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8" name="直線コネクタ 437">
          <a:extLst>
            <a:ext uri="{FF2B5EF4-FFF2-40B4-BE49-F238E27FC236}">
              <a16:creationId xmlns:a16="http://schemas.microsoft.com/office/drawing/2014/main" id="{1BBEDC47-A753-491A-B866-D5F51E4D5FF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39" name="【保健センター・保健所】&#10;有形固定資産減価償却率最大値テキスト">
          <a:extLst>
            <a:ext uri="{FF2B5EF4-FFF2-40B4-BE49-F238E27FC236}">
              <a16:creationId xmlns:a16="http://schemas.microsoft.com/office/drawing/2014/main" id="{2836C7ED-EE26-45C2-91C7-3BF337AF0F73}"/>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40" name="直線コネクタ 439">
          <a:extLst>
            <a:ext uri="{FF2B5EF4-FFF2-40B4-BE49-F238E27FC236}">
              <a16:creationId xmlns:a16="http://schemas.microsoft.com/office/drawing/2014/main" id="{88BBA109-A130-41A3-8D89-36F0B30A2414}"/>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21431F9E-1324-4A58-8EF3-CA7B20E1D6B5}"/>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42" name="フローチャート: 判断 441">
          <a:extLst>
            <a:ext uri="{FF2B5EF4-FFF2-40B4-BE49-F238E27FC236}">
              <a16:creationId xmlns:a16="http://schemas.microsoft.com/office/drawing/2014/main" id="{FDE95E15-7524-4F30-95D4-F3E016D050C2}"/>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443" name="フローチャート: 判断 442">
          <a:extLst>
            <a:ext uri="{FF2B5EF4-FFF2-40B4-BE49-F238E27FC236}">
              <a16:creationId xmlns:a16="http://schemas.microsoft.com/office/drawing/2014/main" id="{3F871D1D-6191-4DA7-9159-B8D5DBAC6000}"/>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44" name="フローチャート: 判断 443">
          <a:extLst>
            <a:ext uri="{FF2B5EF4-FFF2-40B4-BE49-F238E27FC236}">
              <a16:creationId xmlns:a16="http://schemas.microsoft.com/office/drawing/2014/main" id="{D3F8958F-E606-4A41-8A4D-C60C6DE85189}"/>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45" name="フローチャート: 判断 444">
          <a:extLst>
            <a:ext uri="{FF2B5EF4-FFF2-40B4-BE49-F238E27FC236}">
              <a16:creationId xmlns:a16="http://schemas.microsoft.com/office/drawing/2014/main" id="{EB33567D-2795-4FBD-B4CD-C31A4E8006E5}"/>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446" name="フローチャート: 判断 445">
          <a:extLst>
            <a:ext uri="{FF2B5EF4-FFF2-40B4-BE49-F238E27FC236}">
              <a16:creationId xmlns:a16="http://schemas.microsoft.com/office/drawing/2014/main" id="{8B6CD529-E99C-4DD0-849C-64A54A4E5172}"/>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DF23EC95-D331-4DC1-820A-5A21B5E5C88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303E677C-235F-4252-9A16-C8B47E0809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20D6FA0F-3CC4-4726-849A-3CFFB01B4F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B54D3C2B-D256-421F-818D-D44CFF8C45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F3463D34-8287-46EA-A1BA-4C83557E2BC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452" name="楕円 451">
          <a:extLst>
            <a:ext uri="{FF2B5EF4-FFF2-40B4-BE49-F238E27FC236}">
              <a16:creationId xmlns:a16="http://schemas.microsoft.com/office/drawing/2014/main" id="{E370D26C-FBFC-4670-9423-DD6AC9BC23C9}"/>
            </a:ext>
          </a:extLst>
        </xdr:cNvPr>
        <xdr:cNvSpPr/>
      </xdr:nvSpPr>
      <xdr:spPr>
        <a:xfrm>
          <a:off x="16268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35396</xdr:rowOff>
    </xdr:from>
    <xdr:ext cx="405111" cy="259045"/>
    <xdr:sp macro="" textlink="">
      <xdr:nvSpPr>
        <xdr:cNvPr id="453" name="【保健センター・保健所】&#10;有形固定資産減価償却率該当値テキスト">
          <a:extLst>
            <a:ext uri="{FF2B5EF4-FFF2-40B4-BE49-F238E27FC236}">
              <a16:creationId xmlns:a16="http://schemas.microsoft.com/office/drawing/2014/main" id="{F3407946-6BFD-4790-A4EC-7BBD5C918259}"/>
            </a:ext>
          </a:extLst>
        </xdr:cNvPr>
        <xdr:cNvSpPr txBox="1"/>
      </xdr:nvSpPr>
      <xdr:spPr>
        <a:xfrm>
          <a:off x="16357600"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12881</xdr:rowOff>
    </xdr:from>
    <xdr:to>
      <xdr:col>81</xdr:col>
      <xdr:colOff>101600</xdr:colOff>
      <xdr:row>60</xdr:row>
      <xdr:rowOff>114481</xdr:rowOff>
    </xdr:to>
    <xdr:sp macro="" textlink="">
      <xdr:nvSpPr>
        <xdr:cNvPr id="454" name="楕円 453">
          <a:extLst>
            <a:ext uri="{FF2B5EF4-FFF2-40B4-BE49-F238E27FC236}">
              <a16:creationId xmlns:a16="http://schemas.microsoft.com/office/drawing/2014/main" id="{CDE51FC1-3D16-4D7F-A1E3-89D96A03CC1A}"/>
            </a:ext>
          </a:extLst>
        </xdr:cNvPr>
        <xdr:cNvSpPr/>
      </xdr:nvSpPr>
      <xdr:spPr>
        <a:xfrm>
          <a:off x="15430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63681</xdr:rowOff>
    </xdr:from>
    <xdr:to>
      <xdr:col>85</xdr:col>
      <xdr:colOff>127000</xdr:colOff>
      <xdr:row>60</xdr:row>
      <xdr:rowOff>107769</xdr:rowOff>
    </xdr:to>
    <xdr:cxnSp macro="">
      <xdr:nvCxnSpPr>
        <xdr:cNvPr id="455" name="直線コネクタ 454">
          <a:extLst>
            <a:ext uri="{FF2B5EF4-FFF2-40B4-BE49-F238E27FC236}">
              <a16:creationId xmlns:a16="http://schemas.microsoft.com/office/drawing/2014/main" id="{EA16B7B6-0FA3-4252-A1C3-C4BB8CF989FB}"/>
            </a:ext>
          </a:extLst>
        </xdr:cNvPr>
        <xdr:cNvCxnSpPr/>
      </xdr:nvCxnSpPr>
      <xdr:spPr>
        <a:xfrm>
          <a:off x="15481300" y="1035068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456" name="楕円 455">
          <a:extLst>
            <a:ext uri="{FF2B5EF4-FFF2-40B4-BE49-F238E27FC236}">
              <a16:creationId xmlns:a16="http://schemas.microsoft.com/office/drawing/2014/main" id="{6253C008-D6D0-4B2E-A04E-BFE70FFAA495}"/>
            </a:ext>
          </a:extLst>
        </xdr:cNvPr>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63681</xdr:rowOff>
    </xdr:to>
    <xdr:cxnSp macro="">
      <xdr:nvCxnSpPr>
        <xdr:cNvPr id="457" name="直線コネクタ 456">
          <a:extLst>
            <a:ext uri="{FF2B5EF4-FFF2-40B4-BE49-F238E27FC236}">
              <a16:creationId xmlns:a16="http://schemas.microsoft.com/office/drawing/2014/main" id="{E9264741-AF7F-4C5C-8899-017ECEC28624}"/>
            </a:ext>
          </a:extLst>
        </xdr:cNvPr>
        <xdr:cNvCxnSpPr/>
      </xdr:nvCxnSpPr>
      <xdr:spPr>
        <a:xfrm>
          <a:off x="14592300" y="103065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115751</xdr:rowOff>
    </xdr:from>
    <xdr:to>
      <xdr:col>72</xdr:col>
      <xdr:colOff>38100</xdr:colOff>
      <xdr:row>60</xdr:row>
      <xdr:rowOff>45901</xdr:rowOff>
    </xdr:to>
    <xdr:sp macro="" textlink="">
      <xdr:nvSpPr>
        <xdr:cNvPr id="458" name="楕円 457">
          <a:extLst>
            <a:ext uri="{FF2B5EF4-FFF2-40B4-BE49-F238E27FC236}">
              <a16:creationId xmlns:a16="http://schemas.microsoft.com/office/drawing/2014/main" id="{5FDC3B3D-05E5-47E9-BF64-B6EAC6CFBC2F}"/>
            </a:ext>
          </a:extLst>
        </xdr:cNvPr>
        <xdr:cNvSpPr/>
      </xdr:nvSpPr>
      <xdr:spPr>
        <a:xfrm>
          <a:off x="13652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166551</xdr:rowOff>
    </xdr:from>
    <xdr:to>
      <xdr:col>76</xdr:col>
      <xdr:colOff>114300</xdr:colOff>
      <xdr:row>60</xdr:row>
      <xdr:rowOff>19594</xdr:rowOff>
    </xdr:to>
    <xdr:cxnSp macro="">
      <xdr:nvCxnSpPr>
        <xdr:cNvPr id="459" name="直線コネクタ 458">
          <a:extLst>
            <a:ext uri="{FF2B5EF4-FFF2-40B4-BE49-F238E27FC236}">
              <a16:creationId xmlns:a16="http://schemas.microsoft.com/office/drawing/2014/main" id="{752A0EF1-54AE-414A-9648-F497976B47AE}"/>
            </a:ext>
          </a:extLst>
        </xdr:cNvPr>
        <xdr:cNvCxnSpPr/>
      </xdr:nvCxnSpPr>
      <xdr:spPr>
        <a:xfrm>
          <a:off x="13703300" y="102821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43906</xdr:rowOff>
    </xdr:from>
    <xdr:to>
      <xdr:col>67</xdr:col>
      <xdr:colOff>101600</xdr:colOff>
      <xdr:row>60</xdr:row>
      <xdr:rowOff>145506</xdr:rowOff>
    </xdr:to>
    <xdr:sp macro="" textlink="">
      <xdr:nvSpPr>
        <xdr:cNvPr id="460" name="楕円 459">
          <a:extLst>
            <a:ext uri="{FF2B5EF4-FFF2-40B4-BE49-F238E27FC236}">
              <a16:creationId xmlns:a16="http://schemas.microsoft.com/office/drawing/2014/main" id="{B5075182-08C4-4FA6-82C2-54F95246B893}"/>
            </a:ext>
          </a:extLst>
        </xdr:cNvPr>
        <xdr:cNvSpPr/>
      </xdr:nvSpPr>
      <xdr:spPr>
        <a:xfrm>
          <a:off x="12763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166551</xdr:rowOff>
    </xdr:from>
    <xdr:to>
      <xdr:col>71</xdr:col>
      <xdr:colOff>177800</xdr:colOff>
      <xdr:row>60</xdr:row>
      <xdr:rowOff>94706</xdr:rowOff>
    </xdr:to>
    <xdr:cxnSp macro="">
      <xdr:nvCxnSpPr>
        <xdr:cNvPr id="461" name="直線コネクタ 460">
          <a:extLst>
            <a:ext uri="{FF2B5EF4-FFF2-40B4-BE49-F238E27FC236}">
              <a16:creationId xmlns:a16="http://schemas.microsoft.com/office/drawing/2014/main" id="{0DD64FD7-6B77-4EC7-B3E8-1B17DC9F1306}"/>
            </a:ext>
          </a:extLst>
        </xdr:cNvPr>
        <xdr:cNvCxnSpPr/>
      </xdr:nvCxnSpPr>
      <xdr:spPr>
        <a:xfrm flipV="1">
          <a:off x="12814300" y="10282101"/>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C77D46AC-F280-4C95-864B-281CB713F30D}"/>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B86AEFF6-D66E-4444-AA47-9EE90445E9F4}"/>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DEFB7A17-0B20-48A9-B3A9-F7C39713E909}"/>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465" name="n_4aveValue【保健センター・保健所】&#10;有形固定資産減価償却率">
          <a:extLst>
            <a:ext uri="{FF2B5EF4-FFF2-40B4-BE49-F238E27FC236}">
              <a16:creationId xmlns:a16="http://schemas.microsoft.com/office/drawing/2014/main" id="{8D2D2BDE-EDF8-4329-9F25-683025FD34A3}"/>
            </a:ext>
          </a:extLst>
        </xdr:cNvPr>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105608</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73D8D33F-7731-4DEF-9521-74D60EE36A46}"/>
            </a:ext>
          </a:extLst>
        </xdr:cNvPr>
        <xdr:cNvSpPr txBox="1"/>
      </xdr:nvSpPr>
      <xdr:spPr>
        <a:xfrm>
          <a:off x="152660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61521</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8438FE62-E344-4AD9-86B6-0308107CFB7E}"/>
            </a:ext>
          </a:extLst>
        </xdr:cNvPr>
        <xdr:cNvSpPr txBox="1"/>
      </xdr:nvSpPr>
      <xdr:spPr>
        <a:xfrm>
          <a:off x="14389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37028</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B687B753-8CEE-4BE8-80FB-30E27169FCFE}"/>
            </a:ext>
          </a:extLst>
        </xdr:cNvPr>
        <xdr:cNvSpPr txBox="1"/>
      </xdr:nvSpPr>
      <xdr:spPr>
        <a:xfrm>
          <a:off x="135007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136633</xdr:rowOff>
    </xdr:from>
    <xdr:ext cx="405111" cy="259045"/>
    <xdr:sp macro="" textlink="">
      <xdr:nvSpPr>
        <xdr:cNvPr id="469" name="n_4mainValue【保健センター・保健所】&#10;有形固定資産減価償却率">
          <a:extLst>
            <a:ext uri="{FF2B5EF4-FFF2-40B4-BE49-F238E27FC236}">
              <a16:creationId xmlns:a16="http://schemas.microsoft.com/office/drawing/2014/main" id="{2B624592-4468-4C95-9FFF-C8CB98E2A9CF}"/>
            </a:ext>
          </a:extLst>
        </xdr:cNvPr>
        <xdr:cNvSpPr txBox="1"/>
      </xdr:nvSpPr>
      <xdr:spPr>
        <a:xfrm>
          <a:off x="12611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F84E14D4-4621-48E4-81D3-167D4B7A859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ADFDA0B0-8E5B-476D-81C0-01E012820F1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C5DABBEE-B1CE-4A68-A26F-457B0AC080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7E3172E1-424B-4DA7-A6B4-D645B4A911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65638C7D-3385-476F-B07D-3CC33309C52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6EF28922-6255-4013-A623-2F2F40F870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594FFF2C-E960-40C4-8A34-45EE7767C75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52A7DE42-3D0A-4388-B466-771E03D35A0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6A29FAF9-A54D-45E3-A997-BF7E4D0724D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CEE89927-640D-45C3-BE82-1B993ED3C28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0" name="直線コネクタ 479">
          <a:extLst>
            <a:ext uri="{FF2B5EF4-FFF2-40B4-BE49-F238E27FC236}">
              <a16:creationId xmlns:a16="http://schemas.microsoft.com/office/drawing/2014/main" id="{9BF97EAE-6691-4357-AEC6-03C307C11D4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1" name="テキスト ボックス 480">
          <a:extLst>
            <a:ext uri="{FF2B5EF4-FFF2-40B4-BE49-F238E27FC236}">
              <a16:creationId xmlns:a16="http://schemas.microsoft.com/office/drawing/2014/main" id="{574B31B5-DE48-4ADB-9F1A-09A46B29DED6}"/>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C657D13A-295B-4CF1-B414-7AB42D67D7F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33603099-A696-4D1E-9EBE-48EC8CB7D35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4" name="直線コネクタ 483">
          <a:extLst>
            <a:ext uri="{FF2B5EF4-FFF2-40B4-BE49-F238E27FC236}">
              <a16:creationId xmlns:a16="http://schemas.microsoft.com/office/drawing/2014/main" id="{7D83ED35-2B9D-409E-AB3E-3CD9CF8DB8F1}"/>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5" name="テキスト ボックス 484">
          <a:extLst>
            <a:ext uri="{FF2B5EF4-FFF2-40B4-BE49-F238E27FC236}">
              <a16:creationId xmlns:a16="http://schemas.microsoft.com/office/drawing/2014/main" id="{BDF2C367-B6CF-4315-BA53-A9C3D43A726B}"/>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9346FEEC-8D2C-4961-84C7-C63AD7E0B8B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93620B81-3820-40CA-8CB3-E2F2300C67E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a:extLst>
            <a:ext uri="{FF2B5EF4-FFF2-40B4-BE49-F238E27FC236}">
              <a16:creationId xmlns:a16="http://schemas.microsoft.com/office/drawing/2014/main" id="{76756ACC-4E42-4436-81FB-CB1CD1528F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89" name="直線コネクタ 488">
          <a:extLst>
            <a:ext uri="{FF2B5EF4-FFF2-40B4-BE49-F238E27FC236}">
              <a16:creationId xmlns:a16="http://schemas.microsoft.com/office/drawing/2014/main" id="{8ED59E1A-C205-4CF2-BD2B-DC52FB3F0AA4}"/>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90" name="【保健センター・保健所】&#10;一人当たり面積最小値テキスト">
          <a:extLst>
            <a:ext uri="{FF2B5EF4-FFF2-40B4-BE49-F238E27FC236}">
              <a16:creationId xmlns:a16="http://schemas.microsoft.com/office/drawing/2014/main" id="{6045732B-A4F8-4ACA-8426-D67BDE3C6D32}"/>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91" name="直線コネクタ 490">
          <a:extLst>
            <a:ext uri="{FF2B5EF4-FFF2-40B4-BE49-F238E27FC236}">
              <a16:creationId xmlns:a16="http://schemas.microsoft.com/office/drawing/2014/main" id="{5DD985D1-A260-44E0-B692-9CCAEA124047}"/>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92" name="【保健センター・保健所】&#10;一人当たり面積最大値テキスト">
          <a:extLst>
            <a:ext uri="{FF2B5EF4-FFF2-40B4-BE49-F238E27FC236}">
              <a16:creationId xmlns:a16="http://schemas.microsoft.com/office/drawing/2014/main" id="{45AEE259-32EE-4E84-97BB-1B3FC0B850F7}"/>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93" name="直線コネクタ 492">
          <a:extLst>
            <a:ext uri="{FF2B5EF4-FFF2-40B4-BE49-F238E27FC236}">
              <a16:creationId xmlns:a16="http://schemas.microsoft.com/office/drawing/2014/main" id="{96CB8B3F-4BE9-4E3F-B715-698C50B2D754}"/>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94" name="【保健センター・保健所】&#10;一人当たり面積平均値テキスト">
          <a:extLst>
            <a:ext uri="{FF2B5EF4-FFF2-40B4-BE49-F238E27FC236}">
              <a16:creationId xmlns:a16="http://schemas.microsoft.com/office/drawing/2014/main" id="{0AA4EC0F-A572-4CF4-8166-CF5E0EC0D542}"/>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5" name="フローチャート: 判断 494">
          <a:extLst>
            <a:ext uri="{FF2B5EF4-FFF2-40B4-BE49-F238E27FC236}">
              <a16:creationId xmlns:a16="http://schemas.microsoft.com/office/drawing/2014/main" id="{5913EC11-CCF0-4631-B08D-1A564C3EC28B}"/>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66929</xdr:rowOff>
    </xdr:from>
    <xdr:to>
      <xdr:col>112</xdr:col>
      <xdr:colOff>38100</xdr:colOff>
      <xdr:row>62</xdr:row>
      <xdr:rowOff>168529</xdr:rowOff>
    </xdr:to>
    <xdr:sp macro="" textlink="">
      <xdr:nvSpPr>
        <xdr:cNvPr id="496" name="フローチャート: 判断 495">
          <a:extLst>
            <a:ext uri="{FF2B5EF4-FFF2-40B4-BE49-F238E27FC236}">
              <a16:creationId xmlns:a16="http://schemas.microsoft.com/office/drawing/2014/main" id="{0F77FF09-45DE-4B3C-99BE-7ABB0D41B6BA}"/>
            </a:ext>
          </a:extLst>
        </xdr:cNvPr>
        <xdr:cNvSpPr/>
      </xdr:nvSpPr>
      <xdr:spPr>
        <a:xfrm>
          <a:off x="21272500" y="1069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66357</xdr:rowOff>
    </xdr:from>
    <xdr:to>
      <xdr:col>107</xdr:col>
      <xdr:colOff>101600</xdr:colOff>
      <xdr:row>62</xdr:row>
      <xdr:rowOff>167957</xdr:rowOff>
    </xdr:to>
    <xdr:sp macro="" textlink="">
      <xdr:nvSpPr>
        <xdr:cNvPr id="497" name="フローチャート: 判断 496">
          <a:extLst>
            <a:ext uri="{FF2B5EF4-FFF2-40B4-BE49-F238E27FC236}">
              <a16:creationId xmlns:a16="http://schemas.microsoft.com/office/drawing/2014/main" id="{79A7E6D5-759B-4448-9463-A0FAED11B7A5}"/>
            </a:ext>
          </a:extLst>
        </xdr:cNvPr>
        <xdr:cNvSpPr/>
      </xdr:nvSpPr>
      <xdr:spPr>
        <a:xfrm>
          <a:off x="20383500" y="106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65215</xdr:rowOff>
    </xdr:from>
    <xdr:to>
      <xdr:col>102</xdr:col>
      <xdr:colOff>165100</xdr:colOff>
      <xdr:row>62</xdr:row>
      <xdr:rowOff>166815</xdr:rowOff>
    </xdr:to>
    <xdr:sp macro="" textlink="">
      <xdr:nvSpPr>
        <xdr:cNvPr id="498" name="フローチャート: 判断 497">
          <a:extLst>
            <a:ext uri="{FF2B5EF4-FFF2-40B4-BE49-F238E27FC236}">
              <a16:creationId xmlns:a16="http://schemas.microsoft.com/office/drawing/2014/main" id="{8B595772-5DF4-4829-A80C-FA185C8C8A9E}"/>
            </a:ext>
          </a:extLst>
        </xdr:cNvPr>
        <xdr:cNvSpPr/>
      </xdr:nvSpPr>
      <xdr:spPr>
        <a:xfrm>
          <a:off x="19494500" y="106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77788</xdr:rowOff>
    </xdr:from>
    <xdr:to>
      <xdr:col>98</xdr:col>
      <xdr:colOff>38100</xdr:colOff>
      <xdr:row>63</xdr:row>
      <xdr:rowOff>7938</xdr:rowOff>
    </xdr:to>
    <xdr:sp macro="" textlink="">
      <xdr:nvSpPr>
        <xdr:cNvPr id="499" name="フローチャート: 判断 498">
          <a:extLst>
            <a:ext uri="{FF2B5EF4-FFF2-40B4-BE49-F238E27FC236}">
              <a16:creationId xmlns:a16="http://schemas.microsoft.com/office/drawing/2014/main" id="{351D5CB3-5478-4760-A939-757C708625D3}"/>
            </a:ext>
          </a:extLst>
        </xdr:cNvPr>
        <xdr:cNvSpPr/>
      </xdr:nvSpPr>
      <xdr:spPr>
        <a:xfrm>
          <a:off x="18605500" y="1070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ECA5F4D3-2258-452A-9EC8-9F51E3CDC9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179CFC9-29BD-4C6D-AF2C-48EB209F4E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960FA9C9-4127-4059-9D30-364826A21B2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5159A594-ECF7-41D0-8006-3C085F71FB3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B8CFB77-E488-4674-9CD6-01D3D2B73E5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134366</xdr:rowOff>
    </xdr:from>
    <xdr:to>
      <xdr:col>116</xdr:col>
      <xdr:colOff>114300</xdr:colOff>
      <xdr:row>62</xdr:row>
      <xdr:rowOff>64516</xdr:rowOff>
    </xdr:to>
    <xdr:sp macro="" textlink="">
      <xdr:nvSpPr>
        <xdr:cNvPr id="505" name="楕円 504">
          <a:extLst>
            <a:ext uri="{FF2B5EF4-FFF2-40B4-BE49-F238E27FC236}">
              <a16:creationId xmlns:a16="http://schemas.microsoft.com/office/drawing/2014/main" id="{50AE1037-67DE-4AFB-8415-352B6CA4C051}"/>
            </a:ext>
          </a:extLst>
        </xdr:cNvPr>
        <xdr:cNvSpPr/>
      </xdr:nvSpPr>
      <xdr:spPr>
        <a:xfrm>
          <a:off x="22110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112793</xdr:rowOff>
    </xdr:from>
    <xdr:ext cx="469744" cy="259045"/>
    <xdr:sp macro="" textlink="">
      <xdr:nvSpPr>
        <xdr:cNvPr id="506" name="【保健センター・保健所】&#10;一人当たり面積該当値テキスト">
          <a:extLst>
            <a:ext uri="{FF2B5EF4-FFF2-40B4-BE49-F238E27FC236}">
              <a16:creationId xmlns:a16="http://schemas.microsoft.com/office/drawing/2014/main" id="{2CAB9280-3DCA-4E6A-A285-411FE4A63D2F}"/>
            </a:ext>
          </a:extLst>
        </xdr:cNvPr>
        <xdr:cNvSpPr txBox="1"/>
      </xdr:nvSpPr>
      <xdr:spPr>
        <a:xfrm>
          <a:off x="22199600"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137795</xdr:rowOff>
    </xdr:from>
    <xdr:to>
      <xdr:col>112</xdr:col>
      <xdr:colOff>38100</xdr:colOff>
      <xdr:row>62</xdr:row>
      <xdr:rowOff>67945</xdr:rowOff>
    </xdr:to>
    <xdr:sp macro="" textlink="">
      <xdr:nvSpPr>
        <xdr:cNvPr id="507" name="楕円 506">
          <a:extLst>
            <a:ext uri="{FF2B5EF4-FFF2-40B4-BE49-F238E27FC236}">
              <a16:creationId xmlns:a16="http://schemas.microsoft.com/office/drawing/2014/main" id="{C19BE1F6-FAB2-48BB-8DC2-E17E294A21C9}"/>
            </a:ext>
          </a:extLst>
        </xdr:cNvPr>
        <xdr:cNvSpPr/>
      </xdr:nvSpPr>
      <xdr:spPr>
        <a:xfrm>
          <a:off x="21272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xdr:rowOff>
    </xdr:from>
    <xdr:to>
      <xdr:col>116</xdr:col>
      <xdr:colOff>63500</xdr:colOff>
      <xdr:row>62</xdr:row>
      <xdr:rowOff>17145</xdr:rowOff>
    </xdr:to>
    <xdr:cxnSp macro="">
      <xdr:nvCxnSpPr>
        <xdr:cNvPr id="508" name="直線コネクタ 507">
          <a:extLst>
            <a:ext uri="{FF2B5EF4-FFF2-40B4-BE49-F238E27FC236}">
              <a16:creationId xmlns:a16="http://schemas.microsoft.com/office/drawing/2014/main" id="{AEAD3143-353F-4EE2-8A13-3DC6F8AB7BC3}"/>
            </a:ext>
          </a:extLst>
        </xdr:cNvPr>
        <xdr:cNvCxnSpPr/>
      </xdr:nvCxnSpPr>
      <xdr:spPr>
        <a:xfrm flipV="1">
          <a:off x="21323300" y="1064361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142367</xdr:rowOff>
    </xdr:from>
    <xdr:to>
      <xdr:col>107</xdr:col>
      <xdr:colOff>101600</xdr:colOff>
      <xdr:row>62</xdr:row>
      <xdr:rowOff>72517</xdr:rowOff>
    </xdr:to>
    <xdr:sp macro="" textlink="">
      <xdr:nvSpPr>
        <xdr:cNvPr id="509" name="楕円 508">
          <a:extLst>
            <a:ext uri="{FF2B5EF4-FFF2-40B4-BE49-F238E27FC236}">
              <a16:creationId xmlns:a16="http://schemas.microsoft.com/office/drawing/2014/main" id="{D556170F-8528-4A92-9C59-909045AE6F96}"/>
            </a:ext>
          </a:extLst>
        </xdr:cNvPr>
        <xdr:cNvSpPr/>
      </xdr:nvSpPr>
      <xdr:spPr>
        <a:xfrm>
          <a:off x="20383500" y="106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17145</xdr:rowOff>
    </xdr:from>
    <xdr:to>
      <xdr:col>111</xdr:col>
      <xdr:colOff>177800</xdr:colOff>
      <xdr:row>62</xdr:row>
      <xdr:rowOff>21717</xdr:rowOff>
    </xdr:to>
    <xdr:cxnSp macro="">
      <xdr:nvCxnSpPr>
        <xdr:cNvPr id="510" name="直線コネクタ 509">
          <a:extLst>
            <a:ext uri="{FF2B5EF4-FFF2-40B4-BE49-F238E27FC236}">
              <a16:creationId xmlns:a16="http://schemas.microsoft.com/office/drawing/2014/main" id="{13D1E79E-DA63-4149-B0DE-E4FAC2C08471}"/>
            </a:ext>
          </a:extLst>
        </xdr:cNvPr>
        <xdr:cNvCxnSpPr/>
      </xdr:nvCxnSpPr>
      <xdr:spPr>
        <a:xfrm flipV="1">
          <a:off x="20434300" y="106470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146939</xdr:rowOff>
    </xdr:from>
    <xdr:to>
      <xdr:col>102</xdr:col>
      <xdr:colOff>165100</xdr:colOff>
      <xdr:row>62</xdr:row>
      <xdr:rowOff>77089</xdr:rowOff>
    </xdr:to>
    <xdr:sp macro="" textlink="">
      <xdr:nvSpPr>
        <xdr:cNvPr id="511" name="楕円 510">
          <a:extLst>
            <a:ext uri="{FF2B5EF4-FFF2-40B4-BE49-F238E27FC236}">
              <a16:creationId xmlns:a16="http://schemas.microsoft.com/office/drawing/2014/main" id="{F8A88B2E-38FE-483F-940B-5FEB3E6F2948}"/>
            </a:ext>
          </a:extLst>
        </xdr:cNvPr>
        <xdr:cNvSpPr/>
      </xdr:nvSpPr>
      <xdr:spPr>
        <a:xfrm>
          <a:off x="19494500" y="106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21717</xdr:rowOff>
    </xdr:from>
    <xdr:to>
      <xdr:col>107</xdr:col>
      <xdr:colOff>50800</xdr:colOff>
      <xdr:row>62</xdr:row>
      <xdr:rowOff>26289</xdr:rowOff>
    </xdr:to>
    <xdr:cxnSp macro="">
      <xdr:nvCxnSpPr>
        <xdr:cNvPr id="512" name="直線コネクタ 511">
          <a:extLst>
            <a:ext uri="{FF2B5EF4-FFF2-40B4-BE49-F238E27FC236}">
              <a16:creationId xmlns:a16="http://schemas.microsoft.com/office/drawing/2014/main" id="{2847776D-6C45-41DC-9AB0-A2B9B443E5E2}"/>
            </a:ext>
          </a:extLst>
        </xdr:cNvPr>
        <xdr:cNvCxnSpPr/>
      </xdr:nvCxnSpPr>
      <xdr:spPr>
        <a:xfrm flipV="1">
          <a:off x="19545300" y="1065161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146368</xdr:rowOff>
    </xdr:from>
    <xdr:to>
      <xdr:col>98</xdr:col>
      <xdr:colOff>38100</xdr:colOff>
      <xdr:row>62</xdr:row>
      <xdr:rowOff>76518</xdr:rowOff>
    </xdr:to>
    <xdr:sp macro="" textlink="">
      <xdr:nvSpPr>
        <xdr:cNvPr id="513" name="楕円 512">
          <a:extLst>
            <a:ext uri="{FF2B5EF4-FFF2-40B4-BE49-F238E27FC236}">
              <a16:creationId xmlns:a16="http://schemas.microsoft.com/office/drawing/2014/main" id="{C8C7F3E4-E8DC-4D87-9D4A-D50FBE26D640}"/>
            </a:ext>
          </a:extLst>
        </xdr:cNvPr>
        <xdr:cNvSpPr/>
      </xdr:nvSpPr>
      <xdr:spPr>
        <a:xfrm>
          <a:off x="18605500" y="106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25718</xdr:rowOff>
    </xdr:from>
    <xdr:to>
      <xdr:col>102</xdr:col>
      <xdr:colOff>114300</xdr:colOff>
      <xdr:row>62</xdr:row>
      <xdr:rowOff>26289</xdr:rowOff>
    </xdr:to>
    <xdr:cxnSp macro="">
      <xdr:nvCxnSpPr>
        <xdr:cNvPr id="514" name="直線コネクタ 513">
          <a:extLst>
            <a:ext uri="{FF2B5EF4-FFF2-40B4-BE49-F238E27FC236}">
              <a16:creationId xmlns:a16="http://schemas.microsoft.com/office/drawing/2014/main" id="{24249375-1AF9-4041-AC16-170ACE93397E}"/>
            </a:ext>
          </a:extLst>
        </xdr:cNvPr>
        <xdr:cNvCxnSpPr/>
      </xdr:nvCxnSpPr>
      <xdr:spPr>
        <a:xfrm>
          <a:off x="18656300" y="1065561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159656</xdr:rowOff>
    </xdr:from>
    <xdr:ext cx="469744" cy="259045"/>
    <xdr:sp macro="" textlink="">
      <xdr:nvSpPr>
        <xdr:cNvPr id="515" name="n_1aveValue【保健センター・保健所】&#10;一人当たり面積">
          <a:extLst>
            <a:ext uri="{FF2B5EF4-FFF2-40B4-BE49-F238E27FC236}">
              <a16:creationId xmlns:a16="http://schemas.microsoft.com/office/drawing/2014/main" id="{D3DBF827-9F05-41F5-B659-09C7CDEC7FA2}"/>
            </a:ext>
          </a:extLst>
        </xdr:cNvPr>
        <xdr:cNvSpPr txBox="1"/>
      </xdr:nvSpPr>
      <xdr:spPr>
        <a:xfrm>
          <a:off x="21075727" y="107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159084</xdr:rowOff>
    </xdr:from>
    <xdr:ext cx="469744" cy="259045"/>
    <xdr:sp macro="" textlink="">
      <xdr:nvSpPr>
        <xdr:cNvPr id="516" name="n_2aveValue【保健センター・保健所】&#10;一人当たり面積">
          <a:extLst>
            <a:ext uri="{FF2B5EF4-FFF2-40B4-BE49-F238E27FC236}">
              <a16:creationId xmlns:a16="http://schemas.microsoft.com/office/drawing/2014/main" id="{47D876D8-870A-429F-AB00-9DF833189E97}"/>
            </a:ext>
          </a:extLst>
        </xdr:cNvPr>
        <xdr:cNvSpPr txBox="1"/>
      </xdr:nvSpPr>
      <xdr:spPr>
        <a:xfrm>
          <a:off x="20199427" y="107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157942</xdr:rowOff>
    </xdr:from>
    <xdr:ext cx="469744" cy="259045"/>
    <xdr:sp macro="" textlink="">
      <xdr:nvSpPr>
        <xdr:cNvPr id="517" name="n_3aveValue【保健センター・保健所】&#10;一人当たり面積">
          <a:extLst>
            <a:ext uri="{FF2B5EF4-FFF2-40B4-BE49-F238E27FC236}">
              <a16:creationId xmlns:a16="http://schemas.microsoft.com/office/drawing/2014/main" id="{21420285-010E-42EE-B9E4-E4376DC97830}"/>
            </a:ext>
          </a:extLst>
        </xdr:cNvPr>
        <xdr:cNvSpPr txBox="1"/>
      </xdr:nvSpPr>
      <xdr:spPr>
        <a:xfrm>
          <a:off x="19310427" y="1078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170515</xdr:rowOff>
    </xdr:from>
    <xdr:ext cx="469744" cy="259045"/>
    <xdr:sp macro="" textlink="">
      <xdr:nvSpPr>
        <xdr:cNvPr id="518" name="n_4aveValue【保健センター・保健所】&#10;一人当たり面積">
          <a:extLst>
            <a:ext uri="{FF2B5EF4-FFF2-40B4-BE49-F238E27FC236}">
              <a16:creationId xmlns:a16="http://schemas.microsoft.com/office/drawing/2014/main" id="{724E0870-0488-4E25-827E-D1B545F638D7}"/>
            </a:ext>
          </a:extLst>
        </xdr:cNvPr>
        <xdr:cNvSpPr txBox="1"/>
      </xdr:nvSpPr>
      <xdr:spPr>
        <a:xfrm>
          <a:off x="18421427" y="1080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84472</xdr:rowOff>
    </xdr:from>
    <xdr:ext cx="469744" cy="259045"/>
    <xdr:sp macro="" textlink="">
      <xdr:nvSpPr>
        <xdr:cNvPr id="519" name="n_1mainValue【保健センター・保健所】&#10;一人当たり面積">
          <a:extLst>
            <a:ext uri="{FF2B5EF4-FFF2-40B4-BE49-F238E27FC236}">
              <a16:creationId xmlns:a16="http://schemas.microsoft.com/office/drawing/2014/main" id="{B7164DD6-BB02-4135-ACB1-FDA5928E5A1D}"/>
            </a:ext>
          </a:extLst>
        </xdr:cNvPr>
        <xdr:cNvSpPr txBox="1"/>
      </xdr:nvSpPr>
      <xdr:spPr>
        <a:xfrm>
          <a:off x="210757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89044</xdr:rowOff>
    </xdr:from>
    <xdr:ext cx="469744" cy="259045"/>
    <xdr:sp macro="" textlink="">
      <xdr:nvSpPr>
        <xdr:cNvPr id="520" name="n_2mainValue【保健センター・保健所】&#10;一人当たり面積">
          <a:extLst>
            <a:ext uri="{FF2B5EF4-FFF2-40B4-BE49-F238E27FC236}">
              <a16:creationId xmlns:a16="http://schemas.microsoft.com/office/drawing/2014/main" id="{4EACCCAA-1CB3-4DD0-9906-70EE6409A408}"/>
            </a:ext>
          </a:extLst>
        </xdr:cNvPr>
        <xdr:cNvSpPr txBox="1"/>
      </xdr:nvSpPr>
      <xdr:spPr>
        <a:xfrm>
          <a:off x="20199427" y="1037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93616</xdr:rowOff>
    </xdr:from>
    <xdr:ext cx="469744" cy="259045"/>
    <xdr:sp macro="" textlink="">
      <xdr:nvSpPr>
        <xdr:cNvPr id="521" name="n_3mainValue【保健センター・保健所】&#10;一人当たり面積">
          <a:extLst>
            <a:ext uri="{FF2B5EF4-FFF2-40B4-BE49-F238E27FC236}">
              <a16:creationId xmlns:a16="http://schemas.microsoft.com/office/drawing/2014/main" id="{DF39C443-9D16-4543-A8DD-230E5D37131E}"/>
            </a:ext>
          </a:extLst>
        </xdr:cNvPr>
        <xdr:cNvSpPr txBox="1"/>
      </xdr:nvSpPr>
      <xdr:spPr>
        <a:xfrm>
          <a:off x="19310427" y="1038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93045</xdr:rowOff>
    </xdr:from>
    <xdr:ext cx="469744" cy="259045"/>
    <xdr:sp macro="" textlink="">
      <xdr:nvSpPr>
        <xdr:cNvPr id="522" name="n_4mainValue【保健センター・保健所】&#10;一人当たり面積">
          <a:extLst>
            <a:ext uri="{FF2B5EF4-FFF2-40B4-BE49-F238E27FC236}">
              <a16:creationId xmlns:a16="http://schemas.microsoft.com/office/drawing/2014/main" id="{F8E49566-D103-444D-897D-CD47C902F447}"/>
            </a:ext>
          </a:extLst>
        </xdr:cNvPr>
        <xdr:cNvSpPr txBox="1"/>
      </xdr:nvSpPr>
      <xdr:spPr>
        <a:xfrm>
          <a:off x="18421427" y="103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2B56FF7A-2071-4770-9320-E96918DC600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F51995EB-BBCB-42BB-96F0-C2E218F8942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EE8AE868-B500-49FB-9A19-921C78A8958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683D9864-1FA3-4A56-A9F4-45CA235D1A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3631C6D3-1B4D-4B89-8563-741F7A5076E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9364967B-E39B-4106-81B7-D5281BBD26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742C0EA5-9316-42A4-AB24-DACB98355A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63B2E2A1-F135-4D0C-90F3-B264DA796B9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26056B9F-79EC-4F64-A646-7785BFFAA85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DD012F8-1ED2-4ED3-9BE2-4F8C693AE17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B82EC328-DEA3-42FB-88E0-05216138DCE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0194D909-F6C0-4ED3-9EE0-7943A95D482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3362B432-0F31-4387-872F-8465BF29829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98BDCAE0-9E94-4ACB-9AFC-004DD0D15D2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5B78CC4B-2FD0-432E-8EF3-F40AC48E8E9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C07AFBCB-DCA7-4E5C-AF43-41B03AA5243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0C4A347A-8F81-42DF-8477-2674301B393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61B77E67-4274-4C89-B018-1ABEB317419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3F8E909F-9125-453C-BF18-325696C72F8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00F7C781-0B42-447D-8776-1178732094E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82E6E179-A24B-4A3D-9E0B-D8A194BCA39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2615495A-AD2E-4E80-918A-B0298986DB2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1D8691E2-A70A-4F06-951A-6C498A3074C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289B0173-3D03-415B-AC58-7540F3A1438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DEE6F50B-F819-4950-BEEC-25E8B399098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D165A8F6-B7CF-4B49-A9CC-EFE06BDD7E6A}"/>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253CBF05-AB5C-4D2E-B481-61C57DBAD3A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4B73FCEB-A837-4A03-9239-7E8ADFCFFDD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51" name="【消防施設】&#10;有形固定資産減価償却率最大値テキスト">
          <a:extLst>
            <a:ext uri="{FF2B5EF4-FFF2-40B4-BE49-F238E27FC236}">
              <a16:creationId xmlns:a16="http://schemas.microsoft.com/office/drawing/2014/main" id="{1DDFDB8F-E5D5-4D52-92E8-4B68955F664C}"/>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52" name="直線コネクタ 551">
          <a:extLst>
            <a:ext uri="{FF2B5EF4-FFF2-40B4-BE49-F238E27FC236}">
              <a16:creationId xmlns:a16="http://schemas.microsoft.com/office/drawing/2014/main" id="{87472573-64C1-4820-9C3E-4FA7F7353D24}"/>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59D888A4-DA29-49FE-B9D6-5CCBDA0DAB47}"/>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4" name="フローチャート: 判断 553">
          <a:extLst>
            <a:ext uri="{FF2B5EF4-FFF2-40B4-BE49-F238E27FC236}">
              <a16:creationId xmlns:a16="http://schemas.microsoft.com/office/drawing/2014/main" id="{41C7A25D-2349-4111-97EA-72D765B03036}"/>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555" name="フローチャート: 判断 554">
          <a:extLst>
            <a:ext uri="{FF2B5EF4-FFF2-40B4-BE49-F238E27FC236}">
              <a16:creationId xmlns:a16="http://schemas.microsoft.com/office/drawing/2014/main" id="{3C48B196-A5CB-4E3A-B436-042BDBF3FF79}"/>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56" name="フローチャート: 判断 555">
          <a:extLst>
            <a:ext uri="{FF2B5EF4-FFF2-40B4-BE49-F238E27FC236}">
              <a16:creationId xmlns:a16="http://schemas.microsoft.com/office/drawing/2014/main" id="{573AA644-01CE-4D7B-AED1-A1BAB52ABB93}"/>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57" name="フローチャート: 判断 556">
          <a:extLst>
            <a:ext uri="{FF2B5EF4-FFF2-40B4-BE49-F238E27FC236}">
              <a16:creationId xmlns:a16="http://schemas.microsoft.com/office/drawing/2014/main" id="{1E0D6E67-8BFA-4591-933A-39ACEE5CAC15}"/>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558" name="フローチャート: 判断 557">
          <a:extLst>
            <a:ext uri="{FF2B5EF4-FFF2-40B4-BE49-F238E27FC236}">
              <a16:creationId xmlns:a16="http://schemas.microsoft.com/office/drawing/2014/main" id="{8FC421E2-EBB4-4A34-8809-795C89640741}"/>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EE401250-881C-4D81-B87A-F1AF310C82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B2A07AE7-1A55-4589-B5DB-296B5130BD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C4BD52F2-E37C-430C-8754-1D56F4F42B9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D356BE20-0637-41CB-B1BF-12EE402D22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F111A9CE-11B2-4270-8235-25FE91A0A62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127726</xdr:rowOff>
    </xdr:from>
    <xdr:to>
      <xdr:col>85</xdr:col>
      <xdr:colOff>177800</xdr:colOff>
      <xdr:row>83</xdr:row>
      <xdr:rowOff>57876</xdr:rowOff>
    </xdr:to>
    <xdr:sp macro="" textlink="">
      <xdr:nvSpPr>
        <xdr:cNvPr id="564" name="楕円 563">
          <a:extLst>
            <a:ext uri="{FF2B5EF4-FFF2-40B4-BE49-F238E27FC236}">
              <a16:creationId xmlns:a16="http://schemas.microsoft.com/office/drawing/2014/main" id="{C20811FA-9425-4964-9165-D4494E7134F0}"/>
            </a:ext>
          </a:extLst>
        </xdr:cNvPr>
        <xdr:cNvSpPr/>
      </xdr:nvSpPr>
      <xdr:spPr>
        <a:xfrm>
          <a:off x="16268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150603</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D2C347F2-A350-454B-A384-7B4EA4A5F63D}"/>
            </a:ext>
          </a:extLst>
        </xdr:cNvPr>
        <xdr:cNvSpPr txBox="1"/>
      </xdr:nvSpPr>
      <xdr:spPr>
        <a:xfrm>
          <a:off x="16357600" y="1403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99968</xdr:rowOff>
    </xdr:from>
    <xdr:to>
      <xdr:col>81</xdr:col>
      <xdr:colOff>101600</xdr:colOff>
      <xdr:row>83</xdr:row>
      <xdr:rowOff>30118</xdr:rowOff>
    </xdr:to>
    <xdr:sp macro="" textlink="">
      <xdr:nvSpPr>
        <xdr:cNvPr id="566" name="楕円 565">
          <a:extLst>
            <a:ext uri="{FF2B5EF4-FFF2-40B4-BE49-F238E27FC236}">
              <a16:creationId xmlns:a16="http://schemas.microsoft.com/office/drawing/2014/main" id="{5AA00A81-216F-47E6-B3EC-46E82F3DF971}"/>
            </a:ext>
          </a:extLst>
        </xdr:cNvPr>
        <xdr:cNvSpPr/>
      </xdr:nvSpPr>
      <xdr:spPr>
        <a:xfrm>
          <a:off x="15430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150768</xdr:rowOff>
    </xdr:from>
    <xdr:to>
      <xdr:col>85</xdr:col>
      <xdr:colOff>127000</xdr:colOff>
      <xdr:row>83</xdr:row>
      <xdr:rowOff>7076</xdr:rowOff>
    </xdr:to>
    <xdr:cxnSp macro="">
      <xdr:nvCxnSpPr>
        <xdr:cNvPr id="567" name="直線コネクタ 566">
          <a:extLst>
            <a:ext uri="{FF2B5EF4-FFF2-40B4-BE49-F238E27FC236}">
              <a16:creationId xmlns:a16="http://schemas.microsoft.com/office/drawing/2014/main" id="{883395CC-8C83-42B7-A8F2-30E5053B10D5}"/>
            </a:ext>
          </a:extLst>
        </xdr:cNvPr>
        <xdr:cNvCxnSpPr/>
      </xdr:nvCxnSpPr>
      <xdr:spPr>
        <a:xfrm>
          <a:off x="15481300" y="1420966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xdr:rowOff>
    </xdr:from>
    <xdr:to>
      <xdr:col>76</xdr:col>
      <xdr:colOff>165100</xdr:colOff>
      <xdr:row>82</xdr:row>
      <xdr:rowOff>110127</xdr:rowOff>
    </xdr:to>
    <xdr:sp macro="" textlink="">
      <xdr:nvSpPr>
        <xdr:cNvPr id="568" name="楕円 567">
          <a:extLst>
            <a:ext uri="{FF2B5EF4-FFF2-40B4-BE49-F238E27FC236}">
              <a16:creationId xmlns:a16="http://schemas.microsoft.com/office/drawing/2014/main" id="{D7702923-ED17-47A5-A18A-7FB7DEE38DD1}"/>
            </a:ext>
          </a:extLst>
        </xdr:cNvPr>
        <xdr:cNvSpPr/>
      </xdr:nvSpPr>
      <xdr:spPr>
        <a:xfrm>
          <a:off x="14541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59327</xdr:rowOff>
    </xdr:from>
    <xdr:to>
      <xdr:col>81</xdr:col>
      <xdr:colOff>50800</xdr:colOff>
      <xdr:row>82</xdr:row>
      <xdr:rowOff>150768</xdr:rowOff>
    </xdr:to>
    <xdr:cxnSp macro="">
      <xdr:nvCxnSpPr>
        <xdr:cNvPr id="569" name="直線コネクタ 568">
          <a:extLst>
            <a:ext uri="{FF2B5EF4-FFF2-40B4-BE49-F238E27FC236}">
              <a16:creationId xmlns:a16="http://schemas.microsoft.com/office/drawing/2014/main" id="{FE75642C-746C-45E8-8945-B71B1364066A}"/>
            </a:ext>
          </a:extLst>
        </xdr:cNvPr>
        <xdr:cNvCxnSpPr/>
      </xdr:nvCxnSpPr>
      <xdr:spPr>
        <a:xfrm>
          <a:off x="14592300" y="1411822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29755</xdr:rowOff>
    </xdr:from>
    <xdr:to>
      <xdr:col>72</xdr:col>
      <xdr:colOff>38100</xdr:colOff>
      <xdr:row>81</xdr:row>
      <xdr:rowOff>131355</xdr:rowOff>
    </xdr:to>
    <xdr:sp macro="" textlink="">
      <xdr:nvSpPr>
        <xdr:cNvPr id="570" name="楕円 569">
          <a:extLst>
            <a:ext uri="{FF2B5EF4-FFF2-40B4-BE49-F238E27FC236}">
              <a16:creationId xmlns:a16="http://schemas.microsoft.com/office/drawing/2014/main" id="{73EE68F7-3257-4532-BE8D-6076D071F87E}"/>
            </a:ext>
          </a:extLst>
        </xdr:cNvPr>
        <xdr:cNvSpPr/>
      </xdr:nvSpPr>
      <xdr:spPr>
        <a:xfrm>
          <a:off x="13652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80555</xdr:rowOff>
    </xdr:from>
    <xdr:to>
      <xdr:col>76</xdr:col>
      <xdr:colOff>114300</xdr:colOff>
      <xdr:row>82</xdr:row>
      <xdr:rowOff>59327</xdr:rowOff>
    </xdr:to>
    <xdr:cxnSp macro="">
      <xdr:nvCxnSpPr>
        <xdr:cNvPr id="571" name="直線コネクタ 570">
          <a:extLst>
            <a:ext uri="{FF2B5EF4-FFF2-40B4-BE49-F238E27FC236}">
              <a16:creationId xmlns:a16="http://schemas.microsoft.com/office/drawing/2014/main" id="{568D5289-D767-4CAE-A611-F3E1630F6444}"/>
            </a:ext>
          </a:extLst>
        </xdr:cNvPr>
        <xdr:cNvCxnSpPr/>
      </xdr:nvCxnSpPr>
      <xdr:spPr>
        <a:xfrm>
          <a:off x="13703300" y="13968005"/>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34652</xdr:rowOff>
    </xdr:from>
    <xdr:to>
      <xdr:col>67</xdr:col>
      <xdr:colOff>101600</xdr:colOff>
      <xdr:row>81</xdr:row>
      <xdr:rowOff>136252</xdr:rowOff>
    </xdr:to>
    <xdr:sp macro="" textlink="">
      <xdr:nvSpPr>
        <xdr:cNvPr id="572" name="楕円 571">
          <a:extLst>
            <a:ext uri="{FF2B5EF4-FFF2-40B4-BE49-F238E27FC236}">
              <a16:creationId xmlns:a16="http://schemas.microsoft.com/office/drawing/2014/main" id="{18D1E50B-9415-4B8C-9EB7-D2636280E03F}"/>
            </a:ext>
          </a:extLst>
        </xdr:cNvPr>
        <xdr:cNvSpPr/>
      </xdr:nvSpPr>
      <xdr:spPr>
        <a:xfrm>
          <a:off x="12763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80555</xdr:rowOff>
    </xdr:from>
    <xdr:to>
      <xdr:col>71</xdr:col>
      <xdr:colOff>177800</xdr:colOff>
      <xdr:row>81</xdr:row>
      <xdr:rowOff>85452</xdr:rowOff>
    </xdr:to>
    <xdr:cxnSp macro="">
      <xdr:nvCxnSpPr>
        <xdr:cNvPr id="573" name="直線コネクタ 572">
          <a:extLst>
            <a:ext uri="{FF2B5EF4-FFF2-40B4-BE49-F238E27FC236}">
              <a16:creationId xmlns:a16="http://schemas.microsoft.com/office/drawing/2014/main" id="{D42A4703-8E4D-450E-AD1C-29816C1DD0F2}"/>
            </a:ext>
          </a:extLst>
        </xdr:cNvPr>
        <xdr:cNvCxnSpPr/>
      </xdr:nvCxnSpPr>
      <xdr:spPr>
        <a:xfrm flipV="1">
          <a:off x="12814300" y="1396800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574" name="n_1aveValue【消防施設】&#10;有形固定資産減価償却率">
          <a:extLst>
            <a:ext uri="{FF2B5EF4-FFF2-40B4-BE49-F238E27FC236}">
              <a16:creationId xmlns:a16="http://schemas.microsoft.com/office/drawing/2014/main" id="{D7C18D14-04EF-4ACA-80F7-98008D5DF15C}"/>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575" name="n_2aveValue【消防施設】&#10;有形固定資産減価償却率">
          <a:extLst>
            <a:ext uri="{FF2B5EF4-FFF2-40B4-BE49-F238E27FC236}">
              <a16:creationId xmlns:a16="http://schemas.microsoft.com/office/drawing/2014/main" id="{5AB24CC2-8544-4506-BDE5-8E86D5A24926}"/>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576" name="n_3aveValue【消防施設】&#10;有形固定資産減価償却率">
          <a:extLst>
            <a:ext uri="{FF2B5EF4-FFF2-40B4-BE49-F238E27FC236}">
              <a16:creationId xmlns:a16="http://schemas.microsoft.com/office/drawing/2014/main" id="{61BEF2BC-1448-4C17-BCDA-5794D0D54E5E}"/>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577" name="n_4aveValue【消防施設】&#10;有形固定資産減価償却率">
          <a:extLst>
            <a:ext uri="{FF2B5EF4-FFF2-40B4-BE49-F238E27FC236}">
              <a16:creationId xmlns:a16="http://schemas.microsoft.com/office/drawing/2014/main" id="{745087A2-957E-4404-B805-38D64FA8B946}"/>
            </a:ext>
          </a:extLst>
        </xdr:cNvPr>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46645</xdr:rowOff>
    </xdr:from>
    <xdr:ext cx="405111" cy="259045"/>
    <xdr:sp macro="" textlink="">
      <xdr:nvSpPr>
        <xdr:cNvPr id="578" name="n_1mainValue【消防施設】&#10;有形固定資産減価償却率">
          <a:extLst>
            <a:ext uri="{FF2B5EF4-FFF2-40B4-BE49-F238E27FC236}">
              <a16:creationId xmlns:a16="http://schemas.microsoft.com/office/drawing/2014/main" id="{5D88F19B-5A80-4F53-80D4-CE6793530FD1}"/>
            </a:ext>
          </a:extLst>
        </xdr:cNvPr>
        <xdr:cNvSpPr txBox="1"/>
      </xdr:nvSpPr>
      <xdr:spPr>
        <a:xfrm>
          <a:off x="152660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579" name="n_2mainValue【消防施設】&#10;有形固定資産減価償却率">
          <a:extLst>
            <a:ext uri="{FF2B5EF4-FFF2-40B4-BE49-F238E27FC236}">
              <a16:creationId xmlns:a16="http://schemas.microsoft.com/office/drawing/2014/main" id="{1771357A-9969-4A8E-8BA9-C3C7FBD9DB1D}"/>
            </a:ext>
          </a:extLst>
        </xdr:cNvPr>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147882</xdr:rowOff>
    </xdr:from>
    <xdr:ext cx="405111" cy="259045"/>
    <xdr:sp macro="" textlink="">
      <xdr:nvSpPr>
        <xdr:cNvPr id="580" name="n_3mainValue【消防施設】&#10;有形固定資産減価償却率">
          <a:extLst>
            <a:ext uri="{FF2B5EF4-FFF2-40B4-BE49-F238E27FC236}">
              <a16:creationId xmlns:a16="http://schemas.microsoft.com/office/drawing/2014/main" id="{0FEA7702-CF44-442F-AAC4-4B9A5D40E760}"/>
            </a:ext>
          </a:extLst>
        </xdr:cNvPr>
        <xdr:cNvSpPr txBox="1"/>
      </xdr:nvSpPr>
      <xdr:spPr>
        <a:xfrm>
          <a:off x="13500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152779</xdr:rowOff>
    </xdr:from>
    <xdr:ext cx="405111" cy="259045"/>
    <xdr:sp macro="" textlink="">
      <xdr:nvSpPr>
        <xdr:cNvPr id="581" name="n_4mainValue【消防施設】&#10;有形固定資産減価償却率">
          <a:extLst>
            <a:ext uri="{FF2B5EF4-FFF2-40B4-BE49-F238E27FC236}">
              <a16:creationId xmlns:a16="http://schemas.microsoft.com/office/drawing/2014/main" id="{F4EEFE9F-23BB-4774-A8B0-E953828C94AE}"/>
            </a:ext>
          </a:extLst>
        </xdr:cNvPr>
        <xdr:cNvSpPr txBox="1"/>
      </xdr:nvSpPr>
      <xdr:spPr>
        <a:xfrm>
          <a:off x="12611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6CF562E6-78D3-4DFC-878A-A5FED4355B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1E2DD3FF-955C-4735-856C-2634CE3DD7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DB46CEB8-F1A2-4573-BE00-B4CAC5E58A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55E6C32D-D34B-4046-8C08-F0A6F486388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A59B925A-BC21-4BEC-85C6-7D9A38F20DB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76885570-449D-4CAB-8941-0A70D6FC81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3159537E-8049-43B9-A6BE-9A7CC568E2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E3D3B118-516D-4A8E-B9D3-6CF08CFA8A0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FC2A810A-9D26-4C9A-8960-D2BB553F456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AAE0ADD2-49C3-4114-981F-BB61150ECA0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2" name="直線コネクタ 591">
          <a:extLst>
            <a:ext uri="{FF2B5EF4-FFF2-40B4-BE49-F238E27FC236}">
              <a16:creationId xmlns:a16="http://schemas.microsoft.com/office/drawing/2014/main" id="{05023759-016D-45E0-A369-86F091AAFCE2}"/>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3" name="テキスト ボックス 592">
          <a:extLst>
            <a:ext uri="{FF2B5EF4-FFF2-40B4-BE49-F238E27FC236}">
              <a16:creationId xmlns:a16="http://schemas.microsoft.com/office/drawing/2014/main" id="{F3B42013-017F-4823-8E83-5BC54D44D3A1}"/>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a:extLst>
            <a:ext uri="{FF2B5EF4-FFF2-40B4-BE49-F238E27FC236}">
              <a16:creationId xmlns:a16="http://schemas.microsoft.com/office/drawing/2014/main" id="{E031692B-FECA-4404-B73E-F8840140DB0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a:extLst>
            <a:ext uri="{FF2B5EF4-FFF2-40B4-BE49-F238E27FC236}">
              <a16:creationId xmlns:a16="http://schemas.microsoft.com/office/drawing/2014/main" id="{91E5895C-CF6C-45FD-BDAC-5470AC980F3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96" name="直線コネクタ 595">
          <a:extLst>
            <a:ext uri="{FF2B5EF4-FFF2-40B4-BE49-F238E27FC236}">
              <a16:creationId xmlns:a16="http://schemas.microsoft.com/office/drawing/2014/main" id="{A0D71C6E-9E90-4E54-B94E-209A7DA04733}"/>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97" name="テキスト ボックス 596">
          <a:extLst>
            <a:ext uri="{FF2B5EF4-FFF2-40B4-BE49-F238E27FC236}">
              <a16:creationId xmlns:a16="http://schemas.microsoft.com/office/drawing/2014/main" id="{D12C59CB-0C2D-49E2-B780-9826F5E4E82D}"/>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65305DDF-6122-4401-BE9A-78CCC24B4BD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E231FA74-C1C3-4B9C-8B97-1AA139DD5D3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4F13F8D9-1983-4FE6-91F6-0C4703FC6E6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01" name="直線コネクタ 600">
          <a:extLst>
            <a:ext uri="{FF2B5EF4-FFF2-40B4-BE49-F238E27FC236}">
              <a16:creationId xmlns:a16="http://schemas.microsoft.com/office/drawing/2014/main" id="{21C6F750-1820-49A0-AA70-E92FCBD4DDD5}"/>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02" name="【消防施設】&#10;一人当たり面積最小値テキスト">
          <a:extLst>
            <a:ext uri="{FF2B5EF4-FFF2-40B4-BE49-F238E27FC236}">
              <a16:creationId xmlns:a16="http://schemas.microsoft.com/office/drawing/2014/main" id="{808F34FA-F826-4A81-8406-0D2A5F1784E9}"/>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03" name="直線コネクタ 602">
          <a:extLst>
            <a:ext uri="{FF2B5EF4-FFF2-40B4-BE49-F238E27FC236}">
              <a16:creationId xmlns:a16="http://schemas.microsoft.com/office/drawing/2014/main" id="{BAE1D32B-F2B9-4B1B-9796-BCA6E7883434}"/>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04" name="【消防施設】&#10;一人当たり面積最大値テキスト">
          <a:extLst>
            <a:ext uri="{FF2B5EF4-FFF2-40B4-BE49-F238E27FC236}">
              <a16:creationId xmlns:a16="http://schemas.microsoft.com/office/drawing/2014/main" id="{EDD87910-5260-44AD-843A-9371DC0B7D23}"/>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05" name="直線コネクタ 604">
          <a:extLst>
            <a:ext uri="{FF2B5EF4-FFF2-40B4-BE49-F238E27FC236}">
              <a16:creationId xmlns:a16="http://schemas.microsoft.com/office/drawing/2014/main" id="{35DF8A2C-806C-4F42-A815-28468581E53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606" name="【消防施設】&#10;一人当たり面積平均値テキスト">
          <a:extLst>
            <a:ext uri="{FF2B5EF4-FFF2-40B4-BE49-F238E27FC236}">
              <a16:creationId xmlns:a16="http://schemas.microsoft.com/office/drawing/2014/main" id="{E9357253-E964-4031-84F9-BBB4BC18DA9F}"/>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07" name="フローチャート: 判断 606">
          <a:extLst>
            <a:ext uri="{FF2B5EF4-FFF2-40B4-BE49-F238E27FC236}">
              <a16:creationId xmlns:a16="http://schemas.microsoft.com/office/drawing/2014/main" id="{2A44E2FE-09AB-4F69-AA8A-C00721C21B61}"/>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608" name="フローチャート: 判断 607">
          <a:extLst>
            <a:ext uri="{FF2B5EF4-FFF2-40B4-BE49-F238E27FC236}">
              <a16:creationId xmlns:a16="http://schemas.microsoft.com/office/drawing/2014/main" id="{3931094F-1622-44D4-9C4B-797FC7EA33EE}"/>
            </a:ext>
          </a:extLst>
        </xdr:cNvPr>
        <xdr:cNvSpPr/>
      </xdr:nvSpPr>
      <xdr:spPr>
        <a:xfrm>
          <a:off x="21272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93027</xdr:rowOff>
    </xdr:from>
    <xdr:to>
      <xdr:col>107</xdr:col>
      <xdr:colOff>101600</xdr:colOff>
      <xdr:row>85</xdr:row>
      <xdr:rowOff>23177</xdr:rowOff>
    </xdr:to>
    <xdr:sp macro="" textlink="">
      <xdr:nvSpPr>
        <xdr:cNvPr id="609" name="フローチャート: 判断 608">
          <a:extLst>
            <a:ext uri="{FF2B5EF4-FFF2-40B4-BE49-F238E27FC236}">
              <a16:creationId xmlns:a16="http://schemas.microsoft.com/office/drawing/2014/main" id="{71F1874D-5102-422C-9823-43D4BB2BDBB3}"/>
            </a:ext>
          </a:extLst>
        </xdr:cNvPr>
        <xdr:cNvSpPr/>
      </xdr:nvSpPr>
      <xdr:spPr>
        <a:xfrm>
          <a:off x="20383500" y="1449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610" name="フローチャート: 判断 609">
          <a:extLst>
            <a:ext uri="{FF2B5EF4-FFF2-40B4-BE49-F238E27FC236}">
              <a16:creationId xmlns:a16="http://schemas.microsoft.com/office/drawing/2014/main" id="{03CE169F-05AC-4C75-861E-D43AE4F3466F}"/>
            </a:ext>
          </a:extLst>
        </xdr:cNvPr>
        <xdr:cNvSpPr/>
      </xdr:nvSpPr>
      <xdr:spPr>
        <a:xfrm>
          <a:off x="19494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94171</xdr:rowOff>
    </xdr:from>
    <xdr:to>
      <xdr:col>98</xdr:col>
      <xdr:colOff>38100</xdr:colOff>
      <xdr:row>85</xdr:row>
      <xdr:rowOff>24321</xdr:rowOff>
    </xdr:to>
    <xdr:sp macro="" textlink="">
      <xdr:nvSpPr>
        <xdr:cNvPr id="611" name="フローチャート: 判断 610">
          <a:extLst>
            <a:ext uri="{FF2B5EF4-FFF2-40B4-BE49-F238E27FC236}">
              <a16:creationId xmlns:a16="http://schemas.microsoft.com/office/drawing/2014/main" id="{93A4F086-8B40-4EE4-A930-8D2E49A4F426}"/>
            </a:ext>
          </a:extLst>
        </xdr:cNvPr>
        <xdr:cNvSpPr/>
      </xdr:nvSpPr>
      <xdr:spPr>
        <a:xfrm>
          <a:off x="18605500" y="1449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54EFAA05-821A-4EA3-8839-F1C9680A281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CA778805-EB1C-426B-8849-3BAAF7A7EDE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E5386DF3-B0AD-48EC-B7D6-BCCF1E49B79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2574D268-B7A9-475D-B0BA-CAC7217CE94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CFA04C42-FE38-4446-B274-C6405D106A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xdr:rowOff>
    </xdr:from>
    <xdr:to>
      <xdr:col>116</xdr:col>
      <xdr:colOff>114300</xdr:colOff>
      <xdr:row>84</xdr:row>
      <xdr:rowOff>117475</xdr:rowOff>
    </xdr:to>
    <xdr:sp macro="" textlink="">
      <xdr:nvSpPr>
        <xdr:cNvPr id="617" name="楕円 616">
          <a:extLst>
            <a:ext uri="{FF2B5EF4-FFF2-40B4-BE49-F238E27FC236}">
              <a16:creationId xmlns:a16="http://schemas.microsoft.com/office/drawing/2014/main" id="{18BF9541-D802-4224-8971-A3B56240376A}"/>
            </a:ext>
          </a:extLst>
        </xdr:cNvPr>
        <xdr:cNvSpPr/>
      </xdr:nvSpPr>
      <xdr:spPr>
        <a:xfrm>
          <a:off x="22110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38752</xdr:rowOff>
    </xdr:from>
    <xdr:ext cx="469744" cy="259045"/>
    <xdr:sp macro="" textlink="">
      <xdr:nvSpPr>
        <xdr:cNvPr id="618" name="【消防施設】&#10;一人当たり面積該当値テキスト">
          <a:extLst>
            <a:ext uri="{FF2B5EF4-FFF2-40B4-BE49-F238E27FC236}">
              <a16:creationId xmlns:a16="http://schemas.microsoft.com/office/drawing/2014/main" id="{52134E34-B683-45A5-A7E9-E77DB367ADC7}"/>
            </a:ext>
          </a:extLst>
        </xdr:cNvPr>
        <xdr:cNvSpPr txBox="1"/>
      </xdr:nvSpPr>
      <xdr:spPr>
        <a:xfrm>
          <a:off x="22199600"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22733</xdr:rowOff>
    </xdr:from>
    <xdr:to>
      <xdr:col>112</xdr:col>
      <xdr:colOff>38100</xdr:colOff>
      <xdr:row>84</xdr:row>
      <xdr:rowOff>124333</xdr:rowOff>
    </xdr:to>
    <xdr:sp macro="" textlink="">
      <xdr:nvSpPr>
        <xdr:cNvPr id="619" name="楕円 618">
          <a:extLst>
            <a:ext uri="{FF2B5EF4-FFF2-40B4-BE49-F238E27FC236}">
              <a16:creationId xmlns:a16="http://schemas.microsoft.com/office/drawing/2014/main" id="{D6B6F014-686F-42AF-A972-E8F11BE1DCF1}"/>
            </a:ext>
          </a:extLst>
        </xdr:cNvPr>
        <xdr:cNvSpPr/>
      </xdr:nvSpPr>
      <xdr:spPr>
        <a:xfrm>
          <a:off x="21272500" y="1442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66675</xdr:rowOff>
    </xdr:from>
    <xdr:to>
      <xdr:col>116</xdr:col>
      <xdr:colOff>63500</xdr:colOff>
      <xdr:row>84</xdr:row>
      <xdr:rowOff>73533</xdr:rowOff>
    </xdr:to>
    <xdr:cxnSp macro="">
      <xdr:nvCxnSpPr>
        <xdr:cNvPr id="620" name="直線コネクタ 619">
          <a:extLst>
            <a:ext uri="{FF2B5EF4-FFF2-40B4-BE49-F238E27FC236}">
              <a16:creationId xmlns:a16="http://schemas.microsoft.com/office/drawing/2014/main" id="{CD94146C-776D-4DC0-B030-34F8E8509AB7}"/>
            </a:ext>
          </a:extLst>
        </xdr:cNvPr>
        <xdr:cNvCxnSpPr/>
      </xdr:nvCxnSpPr>
      <xdr:spPr>
        <a:xfrm flipV="1">
          <a:off x="21323300" y="1446847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41593</xdr:rowOff>
    </xdr:from>
    <xdr:to>
      <xdr:col>107</xdr:col>
      <xdr:colOff>101600</xdr:colOff>
      <xdr:row>84</xdr:row>
      <xdr:rowOff>143193</xdr:rowOff>
    </xdr:to>
    <xdr:sp macro="" textlink="">
      <xdr:nvSpPr>
        <xdr:cNvPr id="621" name="楕円 620">
          <a:extLst>
            <a:ext uri="{FF2B5EF4-FFF2-40B4-BE49-F238E27FC236}">
              <a16:creationId xmlns:a16="http://schemas.microsoft.com/office/drawing/2014/main" id="{7E084DBB-B688-4619-8149-006F9BCAC7BE}"/>
            </a:ext>
          </a:extLst>
        </xdr:cNvPr>
        <xdr:cNvSpPr/>
      </xdr:nvSpPr>
      <xdr:spPr>
        <a:xfrm>
          <a:off x="20383500" y="144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73533</xdr:rowOff>
    </xdr:from>
    <xdr:to>
      <xdr:col>111</xdr:col>
      <xdr:colOff>177800</xdr:colOff>
      <xdr:row>84</xdr:row>
      <xdr:rowOff>92393</xdr:rowOff>
    </xdr:to>
    <xdr:cxnSp macro="">
      <xdr:nvCxnSpPr>
        <xdr:cNvPr id="622" name="直線コネクタ 621">
          <a:extLst>
            <a:ext uri="{FF2B5EF4-FFF2-40B4-BE49-F238E27FC236}">
              <a16:creationId xmlns:a16="http://schemas.microsoft.com/office/drawing/2014/main" id="{4297DAD9-431A-426C-B80B-E1E4D6F3BBBC}"/>
            </a:ext>
          </a:extLst>
        </xdr:cNvPr>
        <xdr:cNvCxnSpPr/>
      </xdr:nvCxnSpPr>
      <xdr:spPr>
        <a:xfrm flipV="1">
          <a:off x="20434300" y="14475333"/>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47307</xdr:rowOff>
    </xdr:from>
    <xdr:to>
      <xdr:col>102</xdr:col>
      <xdr:colOff>165100</xdr:colOff>
      <xdr:row>84</xdr:row>
      <xdr:rowOff>148907</xdr:rowOff>
    </xdr:to>
    <xdr:sp macro="" textlink="">
      <xdr:nvSpPr>
        <xdr:cNvPr id="623" name="楕円 622">
          <a:extLst>
            <a:ext uri="{FF2B5EF4-FFF2-40B4-BE49-F238E27FC236}">
              <a16:creationId xmlns:a16="http://schemas.microsoft.com/office/drawing/2014/main" id="{18447D86-7734-4E38-A163-EF8641220B41}"/>
            </a:ext>
          </a:extLst>
        </xdr:cNvPr>
        <xdr:cNvSpPr/>
      </xdr:nvSpPr>
      <xdr:spPr>
        <a:xfrm>
          <a:off x="19494500" y="144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92393</xdr:rowOff>
    </xdr:from>
    <xdr:to>
      <xdr:col>107</xdr:col>
      <xdr:colOff>50800</xdr:colOff>
      <xdr:row>84</xdr:row>
      <xdr:rowOff>98107</xdr:rowOff>
    </xdr:to>
    <xdr:cxnSp macro="">
      <xdr:nvCxnSpPr>
        <xdr:cNvPr id="624" name="直線コネクタ 623">
          <a:extLst>
            <a:ext uri="{FF2B5EF4-FFF2-40B4-BE49-F238E27FC236}">
              <a16:creationId xmlns:a16="http://schemas.microsoft.com/office/drawing/2014/main" id="{A881B8BD-A600-4A18-AE5B-1CCA2E804427}"/>
            </a:ext>
          </a:extLst>
        </xdr:cNvPr>
        <xdr:cNvCxnSpPr/>
      </xdr:nvCxnSpPr>
      <xdr:spPr>
        <a:xfrm flipV="1">
          <a:off x="19545300" y="1449419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62737</xdr:rowOff>
    </xdr:from>
    <xdr:to>
      <xdr:col>98</xdr:col>
      <xdr:colOff>38100</xdr:colOff>
      <xdr:row>84</xdr:row>
      <xdr:rowOff>164337</xdr:rowOff>
    </xdr:to>
    <xdr:sp macro="" textlink="">
      <xdr:nvSpPr>
        <xdr:cNvPr id="625" name="楕円 624">
          <a:extLst>
            <a:ext uri="{FF2B5EF4-FFF2-40B4-BE49-F238E27FC236}">
              <a16:creationId xmlns:a16="http://schemas.microsoft.com/office/drawing/2014/main" id="{17CC0EC1-617E-41DB-B8AC-1396312374CD}"/>
            </a:ext>
          </a:extLst>
        </xdr:cNvPr>
        <xdr:cNvSpPr/>
      </xdr:nvSpPr>
      <xdr:spPr>
        <a:xfrm>
          <a:off x="18605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98107</xdr:rowOff>
    </xdr:from>
    <xdr:to>
      <xdr:col>102</xdr:col>
      <xdr:colOff>114300</xdr:colOff>
      <xdr:row>84</xdr:row>
      <xdr:rowOff>113537</xdr:rowOff>
    </xdr:to>
    <xdr:cxnSp macro="">
      <xdr:nvCxnSpPr>
        <xdr:cNvPr id="626" name="直線コネクタ 625">
          <a:extLst>
            <a:ext uri="{FF2B5EF4-FFF2-40B4-BE49-F238E27FC236}">
              <a16:creationId xmlns:a16="http://schemas.microsoft.com/office/drawing/2014/main" id="{493AB96E-1625-4F43-ADAF-CEBFBACD207D}"/>
            </a:ext>
          </a:extLst>
        </xdr:cNvPr>
        <xdr:cNvCxnSpPr/>
      </xdr:nvCxnSpPr>
      <xdr:spPr>
        <a:xfrm flipV="1">
          <a:off x="18656300" y="14499907"/>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11447</xdr:rowOff>
    </xdr:from>
    <xdr:ext cx="469744" cy="259045"/>
    <xdr:sp macro="" textlink="">
      <xdr:nvSpPr>
        <xdr:cNvPr id="627" name="n_1aveValue【消防施設】&#10;一人当たり面積">
          <a:extLst>
            <a:ext uri="{FF2B5EF4-FFF2-40B4-BE49-F238E27FC236}">
              <a16:creationId xmlns:a16="http://schemas.microsoft.com/office/drawing/2014/main" id="{CE8E7CD0-13D3-479E-ADD3-2E9DFD9A16C6}"/>
            </a:ext>
          </a:extLst>
        </xdr:cNvPr>
        <xdr:cNvSpPr txBox="1"/>
      </xdr:nvSpPr>
      <xdr:spPr>
        <a:xfrm>
          <a:off x="21075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14304</xdr:rowOff>
    </xdr:from>
    <xdr:ext cx="469744" cy="259045"/>
    <xdr:sp macro="" textlink="">
      <xdr:nvSpPr>
        <xdr:cNvPr id="628" name="n_2aveValue【消防施設】&#10;一人当たり面積">
          <a:extLst>
            <a:ext uri="{FF2B5EF4-FFF2-40B4-BE49-F238E27FC236}">
              <a16:creationId xmlns:a16="http://schemas.microsoft.com/office/drawing/2014/main" id="{C66448FC-DA12-496B-9C19-45BEBEB88A56}"/>
            </a:ext>
          </a:extLst>
        </xdr:cNvPr>
        <xdr:cNvSpPr txBox="1"/>
      </xdr:nvSpPr>
      <xdr:spPr>
        <a:xfrm>
          <a:off x="20199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11447</xdr:rowOff>
    </xdr:from>
    <xdr:ext cx="469744" cy="259045"/>
    <xdr:sp macro="" textlink="">
      <xdr:nvSpPr>
        <xdr:cNvPr id="629" name="n_3aveValue【消防施設】&#10;一人当たり面積">
          <a:extLst>
            <a:ext uri="{FF2B5EF4-FFF2-40B4-BE49-F238E27FC236}">
              <a16:creationId xmlns:a16="http://schemas.microsoft.com/office/drawing/2014/main" id="{4BCDF9D6-681B-4792-B6F4-03D3E91F95EC}"/>
            </a:ext>
          </a:extLst>
        </xdr:cNvPr>
        <xdr:cNvSpPr txBox="1"/>
      </xdr:nvSpPr>
      <xdr:spPr>
        <a:xfrm>
          <a:off x="19310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15448</xdr:rowOff>
    </xdr:from>
    <xdr:ext cx="469744" cy="259045"/>
    <xdr:sp macro="" textlink="">
      <xdr:nvSpPr>
        <xdr:cNvPr id="630" name="n_4aveValue【消防施設】&#10;一人当たり面積">
          <a:extLst>
            <a:ext uri="{FF2B5EF4-FFF2-40B4-BE49-F238E27FC236}">
              <a16:creationId xmlns:a16="http://schemas.microsoft.com/office/drawing/2014/main" id="{5B286738-22B8-4FF1-9054-CBE267D979F6}"/>
            </a:ext>
          </a:extLst>
        </xdr:cNvPr>
        <xdr:cNvSpPr txBox="1"/>
      </xdr:nvSpPr>
      <xdr:spPr>
        <a:xfrm>
          <a:off x="18421427" y="1458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140860</xdr:rowOff>
    </xdr:from>
    <xdr:ext cx="469744" cy="259045"/>
    <xdr:sp macro="" textlink="">
      <xdr:nvSpPr>
        <xdr:cNvPr id="631" name="n_1mainValue【消防施設】&#10;一人当たり面積">
          <a:extLst>
            <a:ext uri="{FF2B5EF4-FFF2-40B4-BE49-F238E27FC236}">
              <a16:creationId xmlns:a16="http://schemas.microsoft.com/office/drawing/2014/main" id="{0DCAB937-9915-45C0-A9CC-1D8259F9D6B0}"/>
            </a:ext>
          </a:extLst>
        </xdr:cNvPr>
        <xdr:cNvSpPr txBox="1"/>
      </xdr:nvSpPr>
      <xdr:spPr>
        <a:xfrm>
          <a:off x="21075727" y="1419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159720</xdr:rowOff>
    </xdr:from>
    <xdr:ext cx="469744" cy="259045"/>
    <xdr:sp macro="" textlink="">
      <xdr:nvSpPr>
        <xdr:cNvPr id="632" name="n_2mainValue【消防施設】&#10;一人当たり面積">
          <a:extLst>
            <a:ext uri="{FF2B5EF4-FFF2-40B4-BE49-F238E27FC236}">
              <a16:creationId xmlns:a16="http://schemas.microsoft.com/office/drawing/2014/main" id="{114C1744-3775-4923-83F5-220AA1FAE718}"/>
            </a:ext>
          </a:extLst>
        </xdr:cNvPr>
        <xdr:cNvSpPr txBox="1"/>
      </xdr:nvSpPr>
      <xdr:spPr>
        <a:xfrm>
          <a:off x="20199427" y="1421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165434</xdr:rowOff>
    </xdr:from>
    <xdr:ext cx="469744" cy="259045"/>
    <xdr:sp macro="" textlink="">
      <xdr:nvSpPr>
        <xdr:cNvPr id="633" name="n_3mainValue【消防施設】&#10;一人当たり面積">
          <a:extLst>
            <a:ext uri="{FF2B5EF4-FFF2-40B4-BE49-F238E27FC236}">
              <a16:creationId xmlns:a16="http://schemas.microsoft.com/office/drawing/2014/main" id="{AB175E48-0A91-4D9E-8C3A-6746F6A964B8}"/>
            </a:ext>
          </a:extLst>
        </xdr:cNvPr>
        <xdr:cNvSpPr txBox="1"/>
      </xdr:nvSpPr>
      <xdr:spPr>
        <a:xfrm>
          <a:off x="19310427" y="1422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9414</xdr:rowOff>
    </xdr:from>
    <xdr:ext cx="469744" cy="259045"/>
    <xdr:sp macro="" textlink="">
      <xdr:nvSpPr>
        <xdr:cNvPr id="634" name="n_4mainValue【消防施設】&#10;一人当たり面積">
          <a:extLst>
            <a:ext uri="{FF2B5EF4-FFF2-40B4-BE49-F238E27FC236}">
              <a16:creationId xmlns:a16="http://schemas.microsoft.com/office/drawing/2014/main" id="{73716204-280A-4264-8E40-E7C6F78923C6}"/>
            </a:ext>
          </a:extLst>
        </xdr:cNvPr>
        <xdr:cNvSpPr txBox="1"/>
      </xdr:nvSpPr>
      <xdr:spPr>
        <a:xfrm>
          <a:off x="18421427" y="142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3852107B-1BC0-4A85-A994-C6AA87C83B1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E15B04E-A763-4FDE-A2CE-1BEEFCD93F9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4E8EE38-F9E5-41A0-A109-F1F7D9BD959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3C7A7A81-6D19-46B6-A397-09F71175FC5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EC02F8F1-79E9-48E5-98DD-D35A4FB0608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F7B741C1-7CB2-4C5A-9B04-4479BA1164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4573B876-0231-4A7B-9DFC-3C8DF5FDB10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FC2DEB88-0457-4951-8110-B408C0E2E7E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5A2105DB-747A-43CC-8667-5E118B60B90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A8ECFECB-C58D-4E82-9FAD-710F239C2D9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FE229311-0B2B-40EB-9DAF-2312C42C9A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FDDD5CDA-AC0D-48D5-8CF2-69FD0F497EC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B2EDE919-A989-48C4-8B23-A3D0913757D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3B11578E-32C3-4747-B88C-C43F208A3B6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9CD9AB72-F022-4DBF-9B03-6D2DE367B3A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BCCECE5C-BBE6-4DE8-86A7-9E084872AE5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4723C486-CBD2-4816-B6F5-7363463468F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F15641D1-DA1B-4539-977E-45D3D04ADFC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C9F003FB-F0F4-40F3-A872-BFEFE430EED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BF8A62BF-8574-410A-9919-48077B13C38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5" name="テキスト ボックス 654">
          <a:extLst>
            <a:ext uri="{FF2B5EF4-FFF2-40B4-BE49-F238E27FC236}">
              <a16:creationId xmlns:a16="http://schemas.microsoft.com/office/drawing/2014/main" id="{ED16B8E6-4C6D-4D5E-A353-8F432B4226D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7C15F538-E092-483C-9F6B-D5C191C323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4299EAC4-A98C-49A5-AB6A-71C2746CC7B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8" name="直線コネクタ 657">
          <a:extLst>
            <a:ext uri="{FF2B5EF4-FFF2-40B4-BE49-F238E27FC236}">
              <a16:creationId xmlns:a16="http://schemas.microsoft.com/office/drawing/2014/main" id="{00A00599-E933-465C-B2C3-CC1669E2C8F6}"/>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9" name="【庁舎】&#10;有形固定資産減価償却率最小値テキスト">
          <a:extLst>
            <a:ext uri="{FF2B5EF4-FFF2-40B4-BE49-F238E27FC236}">
              <a16:creationId xmlns:a16="http://schemas.microsoft.com/office/drawing/2014/main" id="{8311528F-E427-4C7A-90A9-F5E87601E49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0" name="直線コネクタ 659">
          <a:extLst>
            <a:ext uri="{FF2B5EF4-FFF2-40B4-BE49-F238E27FC236}">
              <a16:creationId xmlns:a16="http://schemas.microsoft.com/office/drawing/2014/main" id="{C7EFED9F-ECFA-4D3B-A077-2CDF0072D052}"/>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1" name="【庁舎】&#10;有形固定資産減価償却率最大値テキスト">
          <a:extLst>
            <a:ext uri="{FF2B5EF4-FFF2-40B4-BE49-F238E27FC236}">
              <a16:creationId xmlns:a16="http://schemas.microsoft.com/office/drawing/2014/main" id="{B33BE2CA-73B5-4AED-A2C9-2765E5F2242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2" name="直線コネクタ 661">
          <a:extLst>
            <a:ext uri="{FF2B5EF4-FFF2-40B4-BE49-F238E27FC236}">
              <a16:creationId xmlns:a16="http://schemas.microsoft.com/office/drawing/2014/main" id="{C2BD4441-AC5E-4EF5-A194-5172F8266A8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63" name="【庁舎】&#10;有形固定資産減価償却率平均値テキスト">
          <a:extLst>
            <a:ext uri="{FF2B5EF4-FFF2-40B4-BE49-F238E27FC236}">
              <a16:creationId xmlns:a16="http://schemas.microsoft.com/office/drawing/2014/main" id="{CB075127-3241-4226-AD9D-F6E722FC8228}"/>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64" name="フローチャート: 判断 663">
          <a:extLst>
            <a:ext uri="{FF2B5EF4-FFF2-40B4-BE49-F238E27FC236}">
              <a16:creationId xmlns:a16="http://schemas.microsoft.com/office/drawing/2014/main" id="{93572C9D-AEEC-4379-BF9D-42F1D14B15C3}"/>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10161</xdr:rowOff>
    </xdr:from>
    <xdr:to>
      <xdr:col>81</xdr:col>
      <xdr:colOff>101600</xdr:colOff>
      <xdr:row>104</xdr:row>
      <xdr:rowOff>111761</xdr:rowOff>
    </xdr:to>
    <xdr:sp macro="" textlink="">
      <xdr:nvSpPr>
        <xdr:cNvPr id="665" name="フローチャート: 判断 664">
          <a:extLst>
            <a:ext uri="{FF2B5EF4-FFF2-40B4-BE49-F238E27FC236}">
              <a16:creationId xmlns:a16="http://schemas.microsoft.com/office/drawing/2014/main" id="{B2B5F1ED-9343-4E79-856B-924179AECF6F}"/>
            </a:ext>
          </a:extLst>
        </xdr:cNvPr>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161289</xdr:rowOff>
    </xdr:from>
    <xdr:to>
      <xdr:col>76</xdr:col>
      <xdr:colOff>165100</xdr:colOff>
      <xdr:row>104</xdr:row>
      <xdr:rowOff>91439</xdr:rowOff>
    </xdr:to>
    <xdr:sp macro="" textlink="">
      <xdr:nvSpPr>
        <xdr:cNvPr id="666" name="フローチャート: 判断 665">
          <a:extLst>
            <a:ext uri="{FF2B5EF4-FFF2-40B4-BE49-F238E27FC236}">
              <a16:creationId xmlns:a16="http://schemas.microsoft.com/office/drawing/2014/main" id="{9D6C6C0E-F5C5-43B4-8A45-4F4757FFFAA2}"/>
            </a:ext>
          </a:extLst>
        </xdr:cNvPr>
        <xdr:cNvSpPr/>
      </xdr:nvSpPr>
      <xdr:spPr>
        <a:xfrm>
          <a:off x="14541500" y="178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149861</xdr:rowOff>
    </xdr:from>
    <xdr:to>
      <xdr:col>72</xdr:col>
      <xdr:colOff>38100</xdr:colOff>
      <xdr:row>104</xdr:row>
      <xdr:rowOff>80011</xdr:rowOff>
    </xdr:to>
    <xdr:sp macro="" textlink="">
      <xdr:nvSpPr>
        <xdr:cNvPr id="667" name="フローチャート: 判断 666">
          <a:extLst>
            <a:ext uri="{FF2B5EF4-FFF2-40B4-BE49-F238E27FC236}">
              <a16:creationId xmlns:a16="http://schemas.microsoft.com/office/drawing/2014/main" id="{38647193-C2D5-4501-A353-2C029491D62C}"/>
            </a:ext>
          </a:extLst>
        </xdr:cNvPr>
        <xdr:cNvSpPr/>
      </xdr:nvSpPr>
      <xdr:spPr>
        <a:xfrm>
          <a:off x="13652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3811</xdr:rowOff>
    </xdr:from>
    <xdr:to>
      <xdr:col>67</xdr:col>
      <xdr:colOff>101600</xdr:colOff>
      <xdr:row>104</xdr:row>
      <xdr:rowOff>105411</xdr:rowOff>
    </xdr:to>
    <xdr:sp macro="" textlink="">
      <xdr:nvSpPr>
        <xdr:cNvPr id="668" name="フローチャート: 判断 667">
          <a:extLst>
            <a:ext uri="{FF2B5EF4-FFF2-40B4-BE49-F238E27FC236}">
              <a16:creationId xmlns:a16="http://schemas.microsoft.com/office/drawing/2014/main" id="{33352857-8E33-4FD9-946F-D14B978846EA}"/>
            </a:ext>
          </a:extLst>
        </xdr:cNvPr>
        <xdr:cNvSpPr/>
      </xdr:nvSpPr>
      <xdr:spPr>
        <a:xfrm>
          <a:off x="12763500" y="178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A3E1268B-AACC-4A66-9040-4E951ECB49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952B1FF5-1178-489E-9050-134F5B45DF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8F0E56F7-7D00-4227-890F-C74C1AF8D2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6BAF0E13-F350-4F74-9973-980472121E2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D9817F2B-A817-4040-B2F2-A9454065C25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91439</xdr:rowOff>
    </xdr:from>
    <xdr:to>
      <xdr:col>85</xdr:col>
      <xdr:colOff>177800</xdr:colOff>
      <xdr:row>101</xdr:row>
      <xdr:rowOff>21589</xdr:rowOff>
    </xdr:to>
    <xdr:sp macro="" textlink="">
      <xdr:nvSpPr>
        <xdr:cNvPr id="674" name="楕円 673">
          <a:extLst>
            <a:ext uri="{FF2B5EF4-FFF2-40B4-BE49-F238E27FC236}">
              <a16:creationId xmlns:a16="http://schemas.microsoft.com/office/drawing/2014/main" id="{AC2474DB-01AE-488B-974F-08E099995339}"/>
            </a:ext>
          </a:extLst>
        </xdr:cNvPr>
        <xdr:cNvSpPr/>
      </xdr:nvSpPr>
      <xdr:spPr>
        <a:xfrm>
          <a:off x="16268700" y="172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114316</xdr:rowOff>
    </xdr:from>
    <xdr:ext cx="405111" cy="259045"/>
    <xdr:sp macro="" textlink="">
      <xdr:nvSpPr>
        <xdr:cNvPr id="675" name="【庁舎】&#10;有形固定資産減価償却率該当値テキスト">
          <a:extLst>
            <a:ext uri="{FF2B5EF4-FFF2-40B4-BE49-F238E27FC236}">
              <a16:creationId xmlns:a16="http://schemas.microsoft.com/office/drawing/2014/main" id="{2A632079-8CE8-4F08-88F6-A61F869B8398}"/>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64770</xdr:rowOff>
    </xdr:from>
    <xdr:to>
      <xdr:col>81</xdr:col>
      <xdr:colOff>101600</xdr:colOff>
      <xdr:row>100</xdr:row>
      <xdr:rowOff>166370</xdr:rowOff>
    </xdr:to>
    <xdr:sp macro="" textlink="">
      <xdr:nvSpPr>
        <xdr:cNvPr id="676" name="楕円 675">
          <a:extLst>
            <a:ext uri="{FF2B5EF4-FFF2-40B4-BE49-F238E27FC236}">
              <a16:creationId xmlns:a16="http://schemas.microsoft.com/office/drawing/2014/main" id="{F7DA0FE0-8AB5-4FE7-A265-34A7876B096F}"/>
            </a:ext>
          </a:extLst>
        </xdr:cNvPr>
        <xdr:cNvSpPr/>
      </xdr:nvSpPr>
      <xdr:spPr>
        <a:xfrm>
          <a:off x="15430500" y="172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115570</xdr:rowOff>
    </xdr:from>
    <xdr:to>
      <xdr:col>85</xdr:col>
      <xdr:colOff>127000</xdr:colOff>
      <xdr:row>100</xdr:row>
      <xdr:rowOff>142239</xdr:rowOff>
    </xdr:to>
    <xdr:cxnSp macro="">
      <xdr:nvCxnSpPr>
        <xdr:cNvPr id="677" name="直線コネクタ 676">
          <a:extLst>
            <a:ext uri="{FF2B5EF4-FFF2-40B4-BE49-F238E27FC236}">
              <a16:creationId xmlns:a16="http://schemas.microsoft.com/office/drawing/2014/main" id="{EF3EA678-0A2B-4610-ACD0-5DC8CEFC2081}"/>
            </a:ext>
          </a:extLst>
        </xdr:cNvPr>
        <xdr:cNvCxnSpPr/>
      </xdr:nvCxnSpPr>
      <xdr:spPr>
        <a:xfrm>
          <a:off x="15481300" y="172605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30480</xdr:rowOff>
    </xdr:from>
    <xdr:to>
      <xdr:col>76</xdr:col>
      <xdr:colOff>165100</xdr:colOff>
      <xdr:row>100</xdr:row>
      <xdr:rowOff>132080</xdr:rowOff>
    </xdr:to>
    <xdr:sp macro="" textlink="">
      <xdr:nvSpPr>
        <xdr:cNvPr id="678" name="楕円 677">
          <a:extLst>
            <a:ext uri="{FF2B5EF4-FFF2-40B4-BE49-F238E27FC236}">
              <a16:creationId xmlns:a16="http://schemas.microsoft.com/office/drawing/2014/main" id="{AF53E33E-39A6-47FB-A8CE-062D955F30B8}"/>
            </a:ext>
          </a:extLst>
        </xdr:cNvPr>
        <xdr:cNvSpPr/>
      </xdr:nvSpPr>
      <xdr:spPr>
        <a:xfrm>
          <a:off x="14541500" y="1717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81280</xdr:rowOff>
    </xdr:from>
    <xdr:to>
      <xdr:col>81</xdr:col>
      <xdr:colOff>50800</xdr:colOff>
      <xdr:row>100</xdr:row>
      <xdr:rowOff>115570</xdr:rowOff>
    </xdr:to>
    <xdr:cxnSp macro="">
      <xdr:nvCxnSpPr>
        <xdr:cNvPr id="679" name="直線コネクタ 678">
          <a:extLst>
            <a:ext uri="{FF2B5EF4-FFF2-40B4-BE49-F238E27FC236}">
              <a16:creationId xmlns:a16="http://schemas.microsoft.com/office/drawing/2014/main" id="{02B295CD-F7FA-4A7B-B410-B11E943EC2D6}"/>
            </a:ext>
          </a:extLst>
        </xdr:cNvPr>
        <xdr:cNvCxnSpPr/>
      </xdr:nvCxnSpPr>
      <xdr:spPr>
        <a:xfrm>
          <a:off x="14592300" y="17226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168911</xdr:rowOff>
    </xdr:from>
    <xdr:to>
      <xdr:col>72</xdr:col>
      <xdr:colOff>38100</xdr:colOff>
      <xdr:row>100</xdr:row>
      <xdr:rowOff>99061</xdr:rowOff>
    </xdr:to>
    <xdr:sp macro="" textlink="">
      <xdr:nvSpPr>
        <xdr:cNvPr id="680" name="楕円 679">
          <a:extLst>
            <a:ext uri="{FF2B5EF4-FFF2-40B4-BE49-F238E27FC236}">
              <a16:creationId xmlns:a16="http://schemas.microsoft.com/office/drawing/2014/main" id="{28403B0A-69DE-4561-BB32-A320DC09D085}"/>
            </a:ext>
          </a:extLst>
        </xdr:cNvPr>
        <xdr:cNvSpPr/>
      </xdr:nvSpPr>
      <xdr:spPr>
        <a:xfrm>
          <a:off x="13652500" y="171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48261</xdr:rowOff>
    </xdr:from>
    <xdr:to>
      <xdr:col>76</xdr:col>
      <xdr:colOff>114300</xdr:colOff>
      <xdr:row>100</xdr:row>
      <xdr:rowOff>81280</xdr:rowOff>
    </xdr:to>
    <xdr:cxnSp macro="">
      <xdr:nvCxnSpPr>
        <xdr:cNvPr id="681" name="直線コネクタ 680">
          <a:extLst>
            <a:ext uri="{FF2B5EF4-FFF2-40B4-BE49-F238E27FC236}">
              <a16:creationId xmlns:a16="http://schemas.microsoft.com/office/drawing/2014/main" id="{4AA275F6-49AB-4871-BC5A-1CBFEBC04BAF}"/>
            </a:ext>
          </a:extLst>
        </xdr:cNvPr>
        <xdr:cNvCxnSpPr/>
      </xdr:nvCxnSpPr>
      <xdr:spPr>
        <a:xfrm>
          <a:off x="13703300" y="1719326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120650</xdr:rowOff>
    </xdr:from>
    <xdr:to>
      <xdr:col>67</xdr:col>
      <xdr:colOff>101600</xdr:colOff>
      <xdr:row>100</xdr:row>
      <xdr:rowOff>50800</xdr:rowOff>
    </xdr:to>
    <xdr:sp macro="" textlink="">
      <xdr:nvSpPr>
        <xdr:cNvPr id="682" name="楕円 681">
          <a:extLst>
            <a:ext uri="{FF2B5EF4-FFF2-40B4-BE49-F238E27FC236}">
              <a16:creationId xmlns:a16="http://schemas.microsoft.com/office/drawing/2014/main" id="{E308A109-9759-4CB6-809F-CDFD0AD84D14}"/>
            </a:ext>
          </a:extLst>
        </xdr:cNvPr>
        <xdr:cNvSpPr/>
      </xdr:nvSpPr>
      <xdr:spPr>
        <a:xfrm>
          <a:off x="12763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100</xdr:row>
      <xdr:rowOff>48261</xdr:rowOff>
    </xdr:to>
    <xdr:cxnSp macro="">
      <xdr:nvCxnSpPr>
        <xdr:cNvPr id="683" name="直線コネクタ 682">
          <a:extLst>
            <a:ext uri="{FF2B5EF4-FFF2-40B4-BE49-F238E27FC236}">
              <a16:creationId xmlns:a16="http://schemas.microsoft.com/office/drawing/2014/main" id="{42EE581E-E553-4BF0-B078-9F4247CD8F77}"/>
            </a:ext>
          </a:extLst>
        </xdr:cNvPr>
        <xdr:cNvCxnSpPr/>
      </xdr:nvCxnSpPr>
      <xdr:spPr>
        <a:xfrm>
          <a:off x="12814300" y="1714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102888</xdr:rowOff>
    </xdr:from>
    <xdr:ext cx="405111" cy="259045"/>
    <xdr:sp macro="" textlink="">
      <xdr:nvSpPr>
        <xdr:cNvPr id="684" name="n_1aveValue【庁舎】&#10;有形固定資産減価償却率">
          <a:extLst>
            <a:ext uri="{FF2B5EF4-FFF2-40B4-BE49-F238E27FC236}">
              <a16:creationId xmlns:a16="http://schemas.microsoft.com/office/drawing/2014/main" id="{23BFD72C-8854-4AEB-846C-B7EC180CA8E9}"/>
            </a:ext>
          </a:extLst>
        </xdr:cNvPr>
        <xdr:cNvSpPr txBox="1"/>
      </xdr:nvSpPr>
      <xdr:spPr>
        <a:xfrm>
          <a:off x="15266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82566</xdr:rowOff>
    </xdr:from>
    <xdr:ext cx="405111" cy="259045"/>
    <xdr:sp macro="" textlink="">
      <xdr:nvSpPr>
        <xdr:cNvPr id="685" name="n_2aveValue【庁舎】&#10;有形固定資産減価償却率">
          <a:extLst>
            <a:ext uri="{FF2B5EF4-FFF2-40B4-BE49-F238E27FC236}">
              <a16:creationId xmlns:a16="http://schemas.microsoft.com/office/drawing/2014/main" id="{C5DA126E-50F2-476B-9A14-50E0A2AEFEA0}"/>
            </a:ext>
          </a:extLst>
        </xdr:cNvPr>
        <xdr:cNvSpPr txBox="1"/>
      </xdr:nvSpPr>
      <xdr:spPr>
        <a:xfrm>
          <a:off x="14389744" y="1791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71138</xdr:rowOff>
    </xdr:from>
    <xdr:ext cx="405111" cy="259045"/>
    <xdr:sp macro="" textlink="">
      <xdr:nvSpPr>
        <xdr:cNvPr id="686" name="n_3aveValue【庁舎】&#10;有形固定資産減価償却率">
          <a:extLst>
            <a:ext uri="{FF2B5EF4-FFF2-40B4-BE49-F238E27FC236}">
              <a16:creationId xmlns:a16="http://schemas.microsoft.com/office/drawing/2014/main" id="{1C43C46A-63FD-43F3-B591-B2891BE280A9}"/>
            </a:ext>
          </a:extLst>
        </xdr:cNvPr>
        <xdr:cNvSpPr txBox="1"/>
      </xdr:nvSpPr>
      <xdr:spPr>
        <a:xfrm>
          <a:off x="13500744"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96538</xdr:rowOff>
    </xdr:from>
    <xdr:ext cx="405111" cy="259045"/>
    <xdr:sp macro="" textlink="">
      <xdr:nvSpPr>
        <xdr:cNvPr id="687" name="n_4aveValue【庁舎】&#10;有形固定資産減価償却率">
          <a:extLst>
            <a:ext uri="{FF2B5EF4-FFF2-40B4-BE49-F238E27FC236}">
              <a16:creationId xmlns:a16="http://schemas.microsoft.com/office/drawing/2014/main" id="{608E0638-D1E5-4C61-A555-0A33A5B0EBF5}"/>
            </a:ext>
          </a:extLst>
        </xdr:cNvPr>
        <xdr:cNvSpPr txBox="1"/>
      </xdr:nvSpPr>
      <xdr:spPr>
        <a:xfrm>
          <a:off x="12611744" y="179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99</xdr:row>
      <xdr:rowOff>11447</xdr:rowOff>
    </xdr:from>
    <xdr:ext cx="340478" cy="259045"/>
    <xdr:sp macro="" textlink="">
      <xdr:nvSpPr>
        <xdr:cNvPr id="688" name="n_1mainValue【庁舎】&#10;有形固定資産減価償却率">
          <a:extLst>
            <a:ext uri="{FF2B5EF4-FFF2-40B4-BE49-F238E27FC236}">
              <a16:creationId xmlns:a16="http://schemas.microsoft.com/office/drawing/2014/main" id="{3B029E7A-DD1C-4655-83A6-5C7A6E92246F}"/>
            </a:ext>
          </a:extLst>
        </xdr:cNvPr>
        <xdr:cNvSpPr txBox="1"/>
      </xdr:nvSpPr>
      <xdr:spPr>
        <a:xfrm>
          <a:off x="15298361" y="1698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148607</xdr:rowOff>
    </xdr:from>
    <xdr:ext cx="340478" cy="259045"/>
    <xdr:sp macro="" textlink="">
      <xdr:nvSpPr>
        <xdr:cNvPr id="689" name="n_2mainValue【庁舎】&#10;有形固定資産減価償却率">
          <a:extLst>
            <a:ext uri="{FF2B5EF4-FFF2-40B4-BE49-F238E27FC236}">
              <a16:creationId xmlns:a16="http://schemas.microsoft.com/office/drawing/2014/main" id="{4AF8D109-0193-40A2-A322-416CA56C050A}"/>
            </a:ext>
          </a:extLst>
        </xdr:cNvPr>
        <xdr:cNvSpPr txBox="1"/>
      </xdr:nvSpPr>
      <xdr:spPr>
        <a:xfrm>
          <a:off x="14422061" y="16950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115588</xdr:rowOff>
    </xdr:from>
    <xdr:ext cx="340478" cy="259045"/>
    <xdr:sp macro="" textlink="">
      <xdr:nvSpPr>
        <xdr:cNvPr id="690" name="n_3mainValue【庁舎】&#10;有形固定資産減価償却率">
          <a:extLst>
            <a:ext uri="{FF2B5EF4-FFF2-40B4-BE49-F238E27FC236}">
              <a16:creationId xmlns:a16="http://schemas.microsoft.com/office/drawing/2014/main" id="{04584877-634F-4446-9A13-9AF365DA4CC8}"/>
            </a:ext>
          </a:extLst>
        </xdr:cNvPr>
        <xdr:cNvSpPr txBox="1"/>
      </xdr:nvSpPr>
      <xdr:spPr>
        <a:xfrm>
          <a:off x="13533061" y="169176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67327</xdr:rowOff>
    </xdr:from>
    <xdr:ext cx="340478" cy="259045"/>
    <xdr:sp macro="" textlink="">
      <xdr:nvSpPr>
        <xdr:cNvPr id="691" name="n_4mainValue【庁舎】&#10;有形固定資産減価償却率">
          <a:extLst>
            <a:ext uri="{FF2B5EF4-FFF2-40B4-BE49-F238E27FC236}">
              <a16:creationId xmlns:a16="http://schemas.microsoft.com/office/drawing/2014/main" id="{15BC2BF4-71BC-4F06-8EB8-69298CABADE2}"/>
            </a:ext>
          </a:extLst>
        </xdr:cNvPr>
        <xdr:cNvSpPr txBox="1"/>
      </xdr:nvSpPr>
      <xdr:spPr>
        <a:xfrm>
          <a:off x="12644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3153B00-DFD6-442C-AB4B-61FA31AE97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9D04F05A-552F-4526-8E88-D2E5779C8F7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B981B4B5-22A1-4DD3-A583-F5CC90D30E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29CCBF17-C60F-4F3B-9BC9-346D9D93AA5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6B2752A0-4C08-40CE-963C-04EC322246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1568BB5B-1F58-4AD1-8AA7-2983D9346FF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DDF49B9D-96B1-42DD-9920-286DA772DAD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48779455-AA5F-4546-9362-1AAFC53F43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48F765DB-A32A-4D3E-B292-426F633346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1A550B10-24C0-4F80-BCDF-1184EE838E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a:extLst>
            <a:ext uri="{FF2B5EF4-FFF2-40B4-BE49-F238E27FC236}">
              <a16:creationId xmlns:a16="http://schemas.microsoft.com/office/drawing/2014/main" id="{B576D270-3371-4354-8C6B-3EFB6961A50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a:extLst>
            <a:ext uri="{FF2B5EF4-FFF2-40B4-BE49-F238E27FC236}">
              <a16:creationId xmlns:a16="http://schemas.microsoft.com/office/drawing/2014/main" id="{D0A93118-A236-49CD-BD4F-686436E37A4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a:extLst>
            <a:ext uri="{FF2B5EF4-FFF2-40B4-BE49-F238E27FC236}">
              <a16:creationId xmlns:a16="http://schemas.microsoft.com/office/drawing/2014/main" id="{DEBD4F0F-A153-4C05-88BB-B0667A3E87A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a:extLst>
            <a:ext uri="{FF2B5EF4-FFF2-40B4-BE49-F238E27FC236}">
              <a16:creationId xmlns:a16="http://schemas.microsoft.com/office/drawing/2014/main" id="{E2188A12-DDEA-47AA-9EB5-5CBD484F5DD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a:extLst>
            <a:ext uri="{FF2B5EF4-FFF2-40B4-BE49-F238E27FC236}">
              <a16:creationId xmlns:a16="http://schemas.microsoft.com/office/drawing/2014/main" id="{D5FE3ECC-91BB-4CA5-9C74-59CC7A904D6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a:extLst>
            <a:ext uri="{FF2B5EF4-FFF2-40B4-BE49-F238E27FC236}">
              <a16:creationId xmlns:a16="http://schemas.microsoft.com/office/drawing/2014/main" id="{888C1851-D01D-4F68-A93A-3BCE7F75323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a:extLst>
            <a:ext uri="{FF2B5EF4-FFF2-40B4-BE49-F238E27FC236}">
              <a16:creationId xmlns:a16="http://schemas.microsoft.com/office/drawing/2014/main" id="{EEC8740F-C74E-466E-9CDC-AA8153BB4F0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a:extLst>
            <a:ext uri="{FF2B5EF4-FFF2-40B4-BE49-F238E27FC236}">
              <a16:creationId xmlns:a16="http://schemas.microsoft.com/office/drawing/2014/main" id="{04C06068-69AF-4F46-8E7C-F4A8280EA82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a:extLst>
            <a:ext uri="{FF2B5EF4-FFF2-40B4-BE49-F238E27FC236}">
              <a16:creationId xmlns:a16="http://schemas.microsoft.com/office/drawing/2014/main" id="{9AD9B7BE-C805-4278-9049-A495AF293BF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a:extLst>
            <a:ext uri="{FF2B5EF4-FFF2-40B4-BE49-F238E27FC236}">
              <a16:creationId xmlns:a16="http://schemas.microsoft.com/office/drawing/2014/main" id="{A08C7928-6B1C-40B8-9F2C-40616BD12EA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0AE84664-E7CF-4543-B6F1-67D9A138C63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E2233EB2-2A8F-4D0F-A00B-6A4EAB6F4DD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a:extLst>
            <a:ext uri="{FF2B5EF4-FFF2-40B4-BE49-F238E27FC236}">
              <a16:creationId xmlns:a16="http://schemas.microsoft.com/office/drawing/2014/main" id="{FC2A8BE5-3965-47CB-8418-7D195D8ED17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15" name="直線コネクタ 714">
          <a:extLst>
            <a:ext uri="{FF2B5EF4-FFF2-40B4-BE49-F238E27FC236}">
              <a16:creationId xmlns:a16="http://schemas.microsoft.com/office/drawing/2014/main" id="{35914E20-5965-43C7-8B81-913C7884E11E}"/>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16" name="【庁舎】&#10;一人当たり面積最小値テキスト">
          <a:extLst>
            <a:ext uri="{FF2B5EF4-FFF2-40B4-BE49-F238E27FC236}">
              <a16:creationId xmlns:a16="http://schemas.microsoft.com/office/drawing/2014/main" id="{30E05647-7520-4A5A-852E-FF81CF55A7FB}"/>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17" name="直線コネクタ 716">
          <a:extLst>
            <a:ext uri="{FF2B5EF4-FFF2-40B4-BE49-F238E27FC236}">
              <a16:creationId xmlns:a16="http://schemas.microsoft.com/office/drawing/2014/main" id="{14065A10-C32B-450D-B439-B68BEF0791E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18" name="【庁舎】&#10;一人当たり面積最大値テキスト">
          <a:extLst>
            <a:ext uri="{FF2B5EF4-FFF2-40B4-BE49-F238E27FC236}">
              <a16:creationId xmlns:a16="http://schemas.microsoft.com/office/drawing/2014/main" id="{E082E591-6660-430D-917A-65449BFF0FD9}"/>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19" name="直線コネクタ 718">
          <a:extLst>
            <a:ext uri="{FF2B5EF4-FFF2-40B4-BE49-F238E27FC236}">
              <a16:creationId xmlns:a16="http://schemas.microsoft.com/office/drawing/2014/main" id="{0E38B8EB-7AA1-464C-8191-8DEA7B9DB0C7}"/>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20" name="【庁舎】&#10;一人当たり面積平均値テキスト">
          <a:extLst>
            <a:ext uri="{FF2B5EF4-FFF2-40B4-BE49-F238E27FC236}">
              <a16:creationId xmlns:a16="http://schemas.microsoft.com/office/drawing/2014/main" id="{8E2C7997-444D-4C43-9FC3-F089C880B6B8}"/>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21" name="フローチャート: 判断 720">
          <a:extLst>
            <a:ext uri="{FF2B5EF4-FFF2-40B4-BE49-F238E27FC236}">
              <a16:creationId xmlns:a16="http://schemas.microsoft.com/office/drawing/2014/main" id="{894EAD8A-6A87-41B3-B915-4E8E91F8116F}"/>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4826</xdr:rowOff>
    </xdr:from>
    <xdr:to>
      <xdr:col>112</xdr:col>
      <xdr:colOff>38100</xdr:colOff>
      <xdr:row>107</xdr:row>
      <xdr:rowOff>106426</xdr:rowOff>
    </xdr:to>
    <xdr:sp macro="" textlink="">
      <xdr:nvSpPr>
        <xdr:cNvPr id="722" name="フローチャート: 判断 721">
          <a:extLst>
            <a:ext uri="{FF2B5EF4-FFF2-40B4-BE49-F238E27FC236}">
              <a16:creationId xmlns:a16="http://schemas.microsoft.com/office/drawing/2014/main" id="{79C612D2-C98F-41D2-9D83-22CB20FBEB3D}"/>
            </a:ext>
          </a:extLst>
        </xdr:cNvPr>
        <xdr:cNvSpPr/>
      </xdr:nvSpPr>
      <xdr:spPr>
        <a:xfrm>
          <a:off x="21272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xdr:rowOff>
    </xdr:from>
    <xdr:to>
      <xdr:col>107</xdr:col>
      <xdr:colOff>101600</xdr:colOff>
      <xdr:row>107</xdr:row>
      <xdr:rowOff>102997</xdr:rowOff>
    </xdr:to>
    <xdr:sp macro="" textlink="">
      <xdr:nvSpPr>
        <xdr:cNvPr id="723" name="フローチャート: 判断 722">
          <a:extLst>
            <a:ext uri="{FF2B5EF4-FFF2-40B4-BE49-F238E27FC236}">
              <a16:creationId xmlns:a16="http://schemas.microsoft.com/office/drawing/2014/main" id="{4DE58FD9-75E9-416A-BC3B-F6077B34B85B}"/>
            </a:ext>
          </a:extLst>
        </xdr:cNvPr>
        <xdr:cNvSpPr/>
      </xdr:nvSpPr>
      <xdr:spPr>
        <a:xfrm>
          <a:off x="20383500" y="183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724" name="フローチャート: 判断 723">
          <a:extLst>
            <a:ext uri="{FF2B5EF4-FFF2-40B4-BE49-F238E27FC236}">
              <a16:creationId xmlns:a16="http://schemas.microsoft.com/office/drawing/2014/main" id="{1A0DB991-166B-4A7E-AC34-F3FC4F723515}"/>
            </a:ext>
          </a:extLst>
        </xdr:cNvPr>
        <xdr:cNvSpPr/>
      </xdr:nvSpPr>
      <xdr:spPr>
        <a:xfrm>
          <a:off x="19494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45593</xdr:rowOff>
    </xdr:from>
    <xdr:to>
      <xdr:col>98</xdr:col>
      <xdr:colOff>38100</xdr:colOff>
      <xdr:row>107</xdr:row>
      <xdr:rowOff>147193</xdr:rowOff>
    </xdr:to>
    <xdr:sp macro="" textlink="">
      <xdr:nvSpPr>
        <xdr:cNvPr id="725" name="フローチャート: 判断 724">
          <a:extLst>
            <a:ext uri="{FF2B5EF4-FFF2-40B4-BE49-F238E27FC236}">
              <a16:creationId xmlns:a16="http://schemas.microsoft.com/office/drawing/2014/main" id="{A79D94AB-EADB-4633-85F7-C00CA99AED17}"/>
            </a:ext>
          </a:extLst>
        </xdr:cNvPr>
        <xdr:cNvSpPr/>
      </xdr:nvSpPr>
      <xdr:spPr>
        <a:xfrm>
          <a:off x="18605500" y="1839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EF49D50E-E21D-4CD0-A401-CFADCAC126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CB88D06E-5E0B-4910-8C99-8F99E0F15D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8D03775A-1B26-4217-9FAC-B7DBB0BD18A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7CA98DF0-A329-40CE-A07B-7C37D289D7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59917F5-BF6E-4673-9F25-79D69FBF9B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87122</xdr:rowOff>
    </xdr:from>
    <xdr:to>
      <xdr:col>116</xdr:col>
      <xdr:colOff>114300</xdr:colOff>
      <xdr:row>108</xdr:row>
      <xdr:rowOff>17272</xdr:rowOff>
    </xdr:to>
    <xdr:sp macro="" textlink="">
      <xdr:nvSpPr>
        <xdr:cNvPr id="731" name="楕円 730">
          <a:extLst>
            <a:ext uri="{FF2B5EF4-FFF2-40B4-BE49-F238E27FC236}">
              <a16:creationId xmlns:a16="http://schemas.microsoft.com/office/drawing/2014/main" id="{FE82202F-B5F9-4530-A619-510615E2A805}"/>
            </a:ext>
          </a:extLst>
        </xdr:cNvPr>
        <xdr:cNvSpPr/>
      </xdr:nvSpPr>
      <xdr:spPr>
        <a:xfrm>
          <a:off x="221107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2049</xdr:rowOff>
    </xdr:from>
    <xdr:ext cx="469744" cy="259045"/>
    <xdr:sp macro="" textlink="">
      <xdr:nvSpPr>
        <xdr:cNvPr id="732" name="【庁舎】&#10;一人当たり面積該当値テキスト">
          <a:extLst>
            <a:ext uri="{FF2B5EF4-FFF2-40B4-BE49-F238E27FC236}">
              <a16:creationId xmlns:a16="http://schemas.microsoft.com/office/drawing/2014/main" id="{4ED6059E-B5DC-4E44-96B4-AD2CA4F9DD05}"/>
            </a:ext>
          </a:extLst>
        </xdr:cNvPr>
        <xdr:cNvSpPr txBox="1"/>
      </xdr:nvSpPr>
      <xdr:spPr>
        <a:xfrm>
          <a:off x="22199600" y="1834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733" name="楕円 732">
          <a:extLst>
            <a:ext uri="{FF2B5EF4-FFF2-40B4-BE49-F238E27FC236}">
              <a16:creationId xmlns:a16="http://schemas.microsoft.com/office/drawing/2014/main" id="{610B20FB-19B5-4DC7-864C-3D2DBE622160}"/>
            </a:ext>
          </a:extLst>
        </xdr:cNvPr>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137922</xdr:rowOff>
    </xdr:from>
    <xdr:to>
      <xdr:col>116</xdr:col>
      <xdr:colOff>63500</xdr:colOff>
      <xdr:row>107</xdr:row>
      <xdr:rowOff>140970</xdr:rowOff>
    </xdr:to>
    <xdr:cxnSp macro="">
      <xdr:nvCxnSpPr>
        <xdr:cNvPr id="734" name="直線コネクタ 733">
          <a:extLst>
            <a:ext uri="{FF2B5EF4-FFF2-40B4-BE49-F238E27FC236}">
              <a16:creationId xmlns:a16="http://schemas.microsoft.com/office/drawing/2014/main" id="{F3DB3C79-709A-4077-8D00-8694BB978A30}"/>
            </a:ext>
          </a:extLst>
        </xdr:cNvPr>
        <xdr:cNvCxnSpPr/>
      </xdr:nvCxnSpPr>
      <xdr:spPr>
        <a:xfrm flipV="1">
          <a:off x="21323300" y="1848307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93980</xdr:rowOff>
    </xdr:from>
    <xdr:to>
      <xdr:col>107</xdr:col>
      <xdr:colOff>101600</xdr:colOff>
      <xdr:row>108</xdr:row>
      <xdr:rowOff>24130</xdr:rowOff>
    </xdr:to>
    <xdr:sp macro="" textlink="">
      <xdr:nvSpPr>
        <xdr:cNvPr id="735" name="楕円 734">
          <a:extLst>
            <a:ext uri="{FF2B5EF4-FFF2-40B4-BE49-F238E27FC236}">
              <a16:creationId xmlns:a16="http://schemas.microsoft.com/office/drawing/2014/main" id="{80DCEF30-ED50-43E3-AEED-40611B859129}"/>
            </a:ext>
          </a:extLst>
        </xdr:cNvPr>
        <xdr:cNvSpPr/>
      </xdr:nvSpPr>
      <xdr:spPr>
        <a:xfrm>
          <a:off x="2038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144780</xdr:rowOff>
    </xdr:to>
    <xdr:cxnSp macro="">
      <xdr:nvCxnSpPr>
        <xdr:cNvPr id="736" name="直線コネクタ 735">
          <a:extLst>
            <a:ext uri="{FF2B5EF4-FFF2-40B4-BE49-F238E27FC236}">
              <a16:creationId xmlns:a16="http://schemas.microsoft.com/office/drawing/2014/main" id="{0C39E301-1286-4BA5-A292-DCF19386FD4F}"/>
            </a:ext>
          </a:extLst>
        </xdr:cNvPr>
        <xdr:cNvCxnSpPr/>
      </xdr:nvCxnSpPr>
      <xdr:spPr>
        <a:xfrm flipV="1">
          <a:off x="20434300" y="1848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97789</xdr:rowOff>
    </xdr:from>
    <xdr:to>
      <xdr:col>102</xdr:col>
      <xdr:colOff>165100</xdr:colOff>
      <xdr:row>108</xdr:row>
      <xdr:rowOff>27939</xdr:rowOff>
    </xdr:to>
    <xdr:sp macro="" textlink="">
      <xdr:nvSpPr>
        <xdr:cNvPr id="737" name="楕円 736">
          <a:extLst>
            <a:ext uri="{FF2B5EF4-FFF2-40B4-BE49-F238E27FC236}">
              <a16:creationId xmlns:a16="http://schemas.microsoft.com/office/drawing/2014/main" id="{E3DC339D-AE5E-4814-A6D7-AF4F03C563EF}"/>
            </a:ext>
          </a:extLst>
        </xdr:cNvPr>
        <xdr:cNvSpPr/>
      </xdr:nvSpPr>
      <xdr:spPr>
        <a:xfrm>
          <a:off x="19494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144780</xdr:rowOff>
    </xdr:from>
    <xdr:to>
      <xdr:col>107</xdr:col>
      <xdr:colOff>50800</xdr:colOff>
      <xdr:row>107</xdr:row>
      <xdr:rowOff>148589</xdr:rowOff>
    </xdr:to>
    <xdr:cxnSp macro="">
      <xdr:nvCxnSpPr>
        <xdr:cNvPr id="738" name="直線コネクタ 737">
          <a:extLst>
            <a:ext uri="{FF2B5EF4-FFF2-40B4-BE49-F238E27FC236}">
              <a16:creationId xmlns:a16="http://schemas.microsoft.com/office/drawing/2014/main" id="{8D66B175-01CE-4883-A7AA-15F18D44DB05}"/>
            </a:ext>
          </a:extLst>
        </xdr:cNvPr>
        <xdr:cNvCxnSpPr/>
      </xdr:nvCxnSpPr>
      <xdr:spPr>
        <a:xfrm flipV="1">
          <a:off x="19545300" y="1848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126364</xdr:rowOff>
    </xdr:from>
    <xdr:to>
      <xdr:col>98</xdr:col>
      <xdr:colOff>38100</xdr:colOff>
      <xdr:row>106</xdr:row>
      <xdr:rowOff>56514</xdr:rowOff>
    </xdr:to>
    <xdr:sp macro="" textlink="">
      <xdr:nvSpPr>
        <xdr:cNvPr id="739" name="楕円 738">
          <a:extLst>
            <a:ext uri="{FF2B5EF4-FFF2-40B4-BE49-F238E27FC236}">
              <a16:creationId xmlns:a16="http://schemas.microsoft.com/office/drawing/2014/main" id="{B7BACE84-7AB4-4154-A46F-D981F85D30C4}"/>
            </a:ext>
          </a:extLst>
        </xdr:cNvPr>
        <xdr:cNvSpPr/>
      </xdr:nvSpPr>
      <xdr:spPr>
        <a:xfrm>
          <a:off x="18605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5714</xdr:rowOff>
    </xdr:from>
    <xdr:to>
      <xdr:col>102</xdr:col>
      <xdr:colOff>114300</xdr:colOff>
      <xdr:row>107</xdr:row>
      <xdr:rowOff>148589</xdr:rowOff>
    </xdr:to>
    <xdr:cxnSp macro="">
      <xdr:nvCxnSpPr>
        <xdr:cNvPr id="740" name="直線コネクタ 739">
          <a:extLst>
            <a:ext uri="{FF2B5EF4-FFF2-40B4-BE49-F238E27FC236}">
              <a16:creationId xmlns:a16="http://schemas.microsoft.com/office/drawing/2014/main" id="{A37F7C37-FB4F-497F-8F35-3EEB79E7AFA7}"/>
            </a:ext>
          </a:extLst>
        </xdr:cNvPr>
        <xdr:cNvCxnSpPr/>
      </xdr:nvCxnSpPr>
      <xdr:spPr>
        <a:xfrm>
          <a:off x="18656300" y="18179414"/>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122953</xdr:rowOff>
    </xdr:from>
    <xdr:ext cx="469744" cy="259045"/>
    <xdr:sp macro="" textlink="">
      <xdr:nvSpPr>
        <xdr:cNvPr id="741" name="n_1aveValue【庁舎】&#10;一人当たり面積">
          <a:extLst>
            <a:ext uri="{FF2B5EF4-FFF2-40B4-BE49-F238E27FC236}">
              <a16:creationId xmlns:a16="http://schemas.microsoft.com/office/drawing/2014/main" id="{E8EBC2F4-FBDC-42A0-917F-6C0048275768}"/>
            </a:ext>
          </a:extLst>
        </xdr:cNvPr>
        <xdr:cNvSpPr txBox="1"/>
      </xdr:nvSpPr>
      <xdr:spPr>
        <a:xfrm>
          <a:off x="21075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119524</xdr:rowOff>
    </xdr:from>
    <xdr:ext cx="469744" cy="259045"/>
    <xdr:sp macro="" textlink="">
      <xdr:nvSpPr>
        <xdr:cNvPr id="742" name="n_2aveValue【庁舎】&#10;一人当たり面積">
          <a:extLst>
            <a:ext uri="{FF2B5EF4-FFF2-40B4-BE49-F238E27FC236}">
              <a16:creationId xmlns:a16="http://schemas.microsoft.com/office/drawing/2014/main" id="{7751083E-3AE9-4CF4-BE65-F4922270B0EF}"/>
            </a:ext>
          </a:extLst>
        </xdr:cNvPr>
        <xdr:cNvSpPr txBox="1"/>
      </xdr:nvSpPr>
      <xdr:spPr>
        <a:xfrm>
          <a:off x="20199427" y="181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127525</xdr:rowOff>
    </xdr:from>
    <xdr:ext cx="469744" cy="259045"/>
    <xdr:sp macro="" textlink="">
      <xdr:nvSpPr>
        <xdr:cNvPr id="743" name="n_3aveValue【庁舎】&#10;一人当たり面積">
          <a:extLst>
            <a:ext uri="{FF2B5EF4-FFF2-40B4-BE49-F238E27FC236}">
              <a16:creationId xmlns:a16="http://schemas.microsoft.com/office/drawing/2014/main" id="{5B182F50-2C20-4EB3-AC8B-4645E72D8D4C}"/>
            </a:ext>
          </a:extLst>
        </xdr:cNvPr>
        <xdr:cNvSpPr txBox="1"/>
      </xdr:nvSpPr>
      <xdr:spPr>
        <a:xfrm>
          <a:off x="193104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138320</xdr:rowOff>
    </xdr:from>
    <xdr:ext cx="469744" cy="259045"/>
    <xdr:sp macro="" textlink="">
      <xdr:nvSpPr>
        <xdr:cNvPr id="744" name="n_4aveValue【庁舎】&#10;一人当たり面積">
          <a:extLst>
            <a:ext uri="{FF2B5EF4-FFF2-40B4-BE49-F238E27FC236}">
              <a16:creationId xmlns:a16="http://schemas.microsoft.com/office/drawing/2014/main" id="{AA82AC72-DB41-4B7B-8321-038810D9B290}"/>
            </a:ext>
          </a:extLst>
        </xdr:cNvPr>
        <xdr:cNvSpPr txBox="1"/>
      </xdr:nvSpPr>
      <xdr:spPr>
        <a:xfrm>
          <a:off x="18421427" y="1848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745" name="n_1mainValue【庁舎】&#10;一人当たり面積">
          <a:extLst>
            <a:ext uri="{FF2B5EF4-FFF2-40B4-BE49-F238E27FC236}">
              <a16:creationId xmlns:a16="http://schemas.microsoft.com/office/drawing/2014/main" id="{2396A662-8A93-404D-A701-36EC5B37E9A0}"/>
            </a:ext>
          </a:extLst>
        </xdr:cNvPr>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15257</xdr:rowOff>
    </xdr:from>
    <xdr:ext cx="469744" cy="259045"/>
    <xdr:sp macro="" textlink="">
      <xdr:nvSpPr>
        <xdr:cNvPr id="746" name="n_2mainValue【庁舎】&#10;一人当たり面積">
          <a:extLst>
            <a:ext uri="{FF2B5EF4-FFF2-40B4-BE49-F238E27FC236}">
              <a16:creationId xmlns:a16="http://schemas.microsoft.com/office/drawing/2014/main" id="{4EAF0D08-D4EB-4AD1-A3DB-7FE80624797D}"/>
            </a:ext>
          </a:extLst>
        </xdr:cNvPr>
        <xdr:cNvSpPr txBox="1"/>
      </xdr:nvSpPr>
      <xdr:spPr>
        <a:xfrm>
          <a:off x="20199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19066</xdr:rowOff>
    </xdr:from>
    <xdr:ext cx="469744" cy="259045"/>
    <xdr:sp macro="" textlink="">
      <xdr:nvSpPr>
        <xdr:cNvPr id="747" name="n_3mainValue【庁舎】&#10;一人当たり面積">
          <a:extLst>
            <a:ext uri="{FF2B5EF4-FFF2-40B4-BE49-F238E27FC236}">
              <a16:creationId xmlns:a16="http://schemas.microsoft.com/office/drawing/2014/main" id="{9265ADD8-2521-41F2-A7F9-81DEC6C83EC1}"/>
            </a:ext>
          </a:extLst>
        </xdr:cNvPr>
        <xdr:cNvSpPr txBox="1"/>
      </xdr:nvSpPr>
      <xdr:spPr>
        <a:xfrm>
          <a:off x="19310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73041</xdr:rowOff>
    </xdr:from>
    <xdr:ext cx="469744" cy="259045"/>
    <xdr:sp macro="" textlink="">
      <xdr:nvSpPr>
        <xdr:cNvPr id="748" name="n_4mainValue【庁舎】&#10;一人当たり面積">
          <a:extLst>
            <a:ext uri="{FF2B5EF4-FFF2-40B4-BE49-F238E27FC236}">
              <a16:creationId xmlns:a16="http://schemas.microsoft.com/office/drawing/2014/main" id="{C9C0C034-8933-4E58-98D6-8685C8FD3D9C}"/>
            </a:ext>
          </a:extLst>
        </xdr:cNvPr>
        <xdr:cNvSpPr txBox="1"/>
      </xdr:nvSpPr>
      <xdr:spPr>
        <a:xfrm>
          <a:off x="18421427" y="1790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ACAFEA51-C299-4BB4-AB40-F02AA5AAA7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61051257-FD91-4F95-A63C-C1186656894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A287586B-3A15-412E-B4E5-47B3FB253A1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■有形固定資産減価償却率</a:t>
          </a:r>
        </a:p>
        <a:p>
          <a:r>
            <a:rPr kumimoji="1" lang="ja-JP" altLang="en-US" sz="1200">
              <a:latin typeface="ＭＳ Ｐゴシック" panose="020B0600070205080204" pitchFamily="50" charset="-128"/>
              <a:ea typeface="ＭＳ Ｐゴシック" panose="020B0600070205080204" pitchFamily="50" charset="-128"/>
            </a:rPr>
            <a:t>・・・図書館と一般廃棄物処理施設を除いて、その他の項目は上昇（老朽化）しています。また類似団体平均と比較すると、一般廃棄物処理施設と保健センターを除く項目では下回っています。図書館につ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年度に頓原図書館（頓原拠点複合施設（交流センターとんばら））を移転新築、令和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は中央図書館（来島拠点複合施設（来島交流センター））を新規設置したことから償却率が低下しています。また、一般廃棄物処理施設は、雲南市・飯南町事務組合で運営している雲南エネルギーセンターの大規模改修を実施したことから、償却率が低下しています。庁舎の償却率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年度に新庁舎建設したため小さい値となっています。</a:t>
          </a:r>
        </a:p>
        <a:p>
          <a:r>
            <a:rPr kumimoji="1" lang="ja-JP" altLang="en-US" sz="1200">
              <a:latin typeface="ＭＳ Ｐゴシック" panose="020B0600070205080204" pitchFamily="50" charset="-128"/>
              <a:ea typeface="ＭＳ Ｐゴシック" panose="020B0600070205080204" pitchFamily="50" charset="-128"/>
            </a:rPr>
            <a:t>■一人当たりの面積</a:t>
          </a:r>
        </a:p>
        <a:p>
          <a:r>
            <a:rPr kumimoji="1" lang="ja-JP" altLang="en-US" sz="1200">
              <a:latin typeface="ＭＳ Ｐゴシック" panose="020B0600070205080204" pitchFamily="50" charset="-128"/>
              <a:ea typeface="ＭＳ Ｐゴシック" panose="020B0600070205080204" pitchFamily="50" charset="-128"/>
            </a:rPr>
            <a:t>・・・図書館について、令和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年度に来島拠点複合施設（来島交流センター）内に新たな図書館を設置したことから、一人当たりの面積が増加しています。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4,725
4,684
242.88
9,494,415
9,314,908
110,253
4,259,272
10,893,895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人口の減少や少子高齢化（高齢化率</a:t>
          </a:r>
          <a:r>
            <a:rPr kumimoji="1" lang="en-US" altLang="ja-JP" sz="1100">
              <a:latin typeface="ＭＳ Ｐゴシック" panose="020B0600070205080204" pitchFamily="50" charset="-128"/>
              <a:ea typeface="ＭＳ Ｐゴシック" panose="020B0600070205080204" pitchFamily="50" charset="-128"/>
            </a:rPr>
            <a:t>R3.4.1</a:t>
          </a:r>
          <a:r>
            <a:rPr kumimoji="1" lang="ja-JP" altLang="en-US" sz="1100">
              <a:latin typeface="ＭＳ Ｐゴシック" panose="020B0600070205080204" pitchFamily="50" charset="-128"/>
              <a:ea typeface="ＭＳ Ｐゴシック" panose="020B0600070205080204" pitchFamily="50" charset="-128"/>
            </a:rPr>
            <a:t>時点：</a:t>
          </a:r>
          <a:r>
            <a:rPr kumimoji="1" lang="en-US" altLang="ja-JP" sz="1100">
              <a:latin typeface="ＭＳ Ｐゴシック" panose="020B0600070205080204" pitchFamily="50" charset="-128"/>
              <a:ea typeface="ＭＳ Ｐゴシック" panose="020B0600070205080204" pitchFamily="50" charset="-128"/>
            </a:rPr>
            <a:t>45.4</a:t>
          </a:r>
          <a:r>
            <a:rPr kumimoji="1" lang="ja-JP" altLang="en-US" sz="1100">
              <a:latin typeface="ＭＳ Ｐゴシック" panose="020B0600070205080204" pitchFamily="50" charset="-128"/>
              <a:ea typeface="ＭＳ Ｐゴシック" panose="020B0600070205080204" pitchFamily="50" charset="-128"/>
            </a:rPr>
            <a:t>％）などに加え、産業基盤も弱いため、類似団体平均を下回る状況が続いています。行財政改革による支出の節減、総合振興計画に沿った施策の重点化、税収をはじめとする自主財源の確保を進めることで財政基盤の強化を図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142119</xdr:rowOff>
    </xdr:from>
    <xdr:to>
      <xdr:col>23</xdr:col>
      <xdr:colOff>133350</xdr:colOff>
      <xdr:row>44</xdr:row>
      <xdr:rowOff>142119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859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142119</xdr:rowOff>
    </xdr:from>
    <xdr:to>
      <xdr:col>19</xdr:col>
      <xdr:colOff>133350</xdr:colOff>
      <xdr:row>44</xdr:row>
      <xdr:rowOff>142119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142119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153609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91319</xdr:rowOff>
    </xdr:from>
    <xdr:to>
      <xdr:col>23</xdr:col>
      <xdr:colOff>184150</xdr:colOff>
      <xdr:row>45</xdr:row>
      <xdr:rowOff>21469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ポイント低下しました。経常的な支出が前年度から</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百万円の増（人件費</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百万円、維持補修費</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百万円、補助費等</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百万円、物件費△</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百万円、繰出金△</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百万円など）となったものの、経常的な収入がこの増加を上回る</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億円の増（地方交付税</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億円など）となったためです。しかし、類似団体との比較では、扶助費や公債費、補助費に対する同比率が特に高く、全体では</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ポイント高くなっています。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今後も支出は横ばいとなる一方で普通交付税の減少が見込まれ比率が上昇傾向にあるため、　事業の整理や公債費の繰上償還などを実施し、類似団体と同水準になるよう努めます。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122101</xdr:rowOff>
    </xdr:from>
    <xdr:to>
      <xdr:col>23</xdr:col>
      <xdr:colOff>133350</xdr:colOff>
      <xdr:row>65</xdr:row>
      <xdr:rowOff>2359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9490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156573</xdr:rowOff>
    </xdr:from>
    <xdr:to>
      <xdr:col>19</xdr:col>
      <xdr:colOff>133350</xdr:colOff>
      <xdr:row>65</xdr:row>
      <xdr:rowOff>2359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12937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161489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19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122101</xdr:rowOff>
    </xdr:from>
    <xdr:to>
      <xdr:col>15</xdr:col>
      <xdr:colOff>82550</xdr:colOff>
      <xdr:row>64</xdr:row>
      <xdr:rowOff>156573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09490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154594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1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77288</xdr:rowOff>
    </xdr:from>
    <xdr:to>
      <xdr:col>11</xdr:col>
      <xdr:colOff>31750</xdr:colOff>
      <xdr:row>64</xdr:row>
      <xdr:rowOff>122101</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05008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99440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37392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71301</xdr:rowOff>
    </xdr:from>
    <xdr:to>
      <xdr:col>23</xdr:col>
      <xdr:colOff>184150</xdr:colOff>
      <xdr:row>65</xdr:row>
      <xdr:rowOff>1451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43378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123009</xdr:rowOff>
    </xdr:from>
    <xdr:to>
      <xdr:col>19</xdr:col>
      <xdr:colOff>184150</xdr:colOff>
      <xdr:row>65</xdr:row>
      <xdr:rowOff>53159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37936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8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105773</xdr:rowOff>
    </xdr:from>
    <xdr:to>
      <xdr:col>15</xdr:col>
      <xdr:colOff>133350</xdr:colOff>
      <xdr:row>65</xdr:row>
      <xdr:rowOff>35923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20700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71301</xdr:rowOff>
    </xdr:from>
    <xdr:to>
      <xdr:col>11</xdr:col>
      <xdr:colOff>82550</xdr:colOff>
      <xdr:row>65</xdr:row>
      <xdr:rowOff>1451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157678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26488</xdr:rowOff>
    </xdr:from>
    <xdr:to>
      <xdr:col>7</xdr:col>
      <xdr:colOff>31750</xdr:colOff>
      <xdr:row>64</xdr:row>
      <xdr:rowOff>128088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112865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[438,843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前年度から人件費、物件費ともに増加しました。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人件費は、会計年度任用職員制度が開始したことによる期末手当の増（</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百万円）がありました。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物件費は、新型コロナウイルス感染症対策用品の購入等による増（</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百万円）、ふるさと納税が過去最高額に達したことに伴う事務事業費の増（</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百万円）、システム整備関連経費の増（</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百万円）などがありました。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年度は市町村類型が人口のより少ない類型へ変更されたことから類似団体平均は下回っていますが、今後も経費の節減に努め効率的な行財政運営を進めます。</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130074</xdr:rowOff>
    </xdr:from>
    <xdr:to>
      <xdr:col>23</xdr:col>
      <xdr:colOff>133350</xdr:colOff>
      <xdr:row>81</xdr:row>
      <xdr:rowOff>15301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46074"/>
          <a:ext cx="8382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115066</xdr:rowOff>
    </xdr:from>
    <xdr:to>
      <xdr:col>19</xdr:col>
      <xdr:colOff>133350</xdr:colOff>
      <xdr:row>80</xdr:row>
      <xdr:rowOff>130074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31066"/>
          <a:ext cx="889000" cy="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143339</xdr:rowOff>
    </xdr:from>
    <xdr:to>
      <xdr:col>19</xdr:col>
      <xdr:colOff>184150</xdr:colOff>
      <xdr:row>80</xdr:row>
      <xdr:rowOff>73489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83666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45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108103</xdr:rowOff>
    </xdr:from>
    <xdr:to>
      <xdr:col>15</xdr:col>
      <xdr:colOff>82550</xdr:colOff>
      <xdr:row>80</xdr:row>
      <xdr:rowOff>115066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24103"/>
          <a:ext cx="8890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132059</xdr:rowOff>
    </xdr:from>
    <xdr:to>
      <xdr:col>15</xdr:col>
      <xdr:colOff>133350</xdr:colOff>
      <xdr:row>80</xdr:row>
      <xdr:rowOff>62209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72386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90061</xdr:rowOff>
    </xdr:from>
    <xdr:to>
      <xdr:col>11</xdr:col>
      <xdr:colOff>31750</xdr:colOff>
      <xdr:row>80</xdr:row>
      <xdr:rowOff>108103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06061"/>
          <a:ext cx="889000" cy="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125118</xdr:rowOff>
    </xdr:from>
    <xdr:to>
      <xdr:col>11</xdr:col>
      <xdr:colOff>82550</xdr:colOff>
      <xdr:row>80</xdr:row>
      <xdr:rowOff>55268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65445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112802</xdr:rowOff>
    </xdr:from>
    <xdr:to>
      <xdr:col>7</xdr:col>
      <xdr:colOff>31750</xdr:colOff>
      <xdr:row>80</xdr:row>
      <xdr:rowOff>42952</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6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53129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42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135951</xdr:rowOff>
    </xdr:from>
    <xdr:to>
      <xdr:col>23</xdr:col>
      <xdr:colOff>184150</xdr:colOff>
      <xdr:row>81</xdr:row>
      <xdr:rowOff>66101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5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152478</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9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79274</xdr:rowOff>
    </xdr:from>
    <xdr:to>
      <xdr:col>19</xdr:col>
      <xdr:colOff>184150</xdr:colOff>
      <xdr:row>81</xdr:row>
      <xdr:rowOff>9424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165651</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881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64266</xdr:rowOff>
    </xdr:from>
    <xdr:to>
      <xdr:col>15</xdr:col>
      <xdr:colOff>133350</xdr:colOff>
      <xdr:row>80</xdr:row>
      <xdr:rowOff>165866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150643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8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57303</xdr:rowOff>
    </xdr:from>
    <xdr:to>
      <xdr:col>11</xdr:col>
      <xdr:colOff>82550</xdr:colOff>
      <xdr:row>80</xdr:row>
      <xdr:rowOff>158903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143680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85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39261</xdr:rowOff>
    </xdr:from>
    <xdr:to>
      <xdr:col>7</xdr:col>
      <xdr:colOff>31750</xdr:colOff>
      <xdr:row>80</xdr:row>
      <xdr:rowOff>140861</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125638</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84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職員の給与は、人事院勧告、県人事委員会勧告に基づいて毎年見直しを行っています。今後も地域の民間給与の状況を踏まえ、給与の適正化に努めます。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72389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1358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102552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35861"/>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135255</xdr:rowOff>
    </xdr:from>
    <xdr:to>
      <xdr:col>72</xdr:col>
      <xdr:colOff>203200</xdr:colOff>
      <xdr:row>88</xdr:row>
      <xdr:rowOff>102552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51405"/>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135255</xdr:rowOff>
    </xdr:from>
    <xdr:to>
      <xdr:col>68</xdr:col>
      <xdr:colOff>152400</xdr:colOff>
      <xdr:row>87</xdr:row>
      <xdr:rowOff>135255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051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117809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88916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0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51752</xdr:rowOff>
    </xdr:from>
    <xdr:to>
      <xdr:col>73</xdr:col>
      <xdr:colOff>44450</xdr:colOff>
      <xdr:row>88</xdr:row>
      <xdr:rowOff>153352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138129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84455</xdr:rowOff>
    </xdr:from>
    <xdr:to>
      <xdr:col>68</xdr:col>
      <xdr:colOff>203200</xdr:colOff>
      <xdr:row>88</xdr:row>
      <xdr:rowOff>14605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170832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84455</xdr:rowOff>
    </xdr:from>
    <xdr:to>
      <xdr:col>64</xdr:col>
      <xdr:colOff>152400</xdr:colOff>
      <xdr:row>88</xdr:row>
      <xdr:rowOff>14605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170832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月に合併を行ったことで人口千人当たりの職員数が類似団体平均より多く推移していましたが、令和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年度は市町村類型が人口のより少ない類型へ変更されたことから類似団体平均を下回りました。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職員数はほぼ横ばいで推移しており、今後も定員管理計画に基づく職員数管理と内部組織の見直しを行うとともに、事業実施にあたっての事務管理の効率化を図り、住民サービスの向上を目指します</a:t>
          </a:r>
          <a:r>
            <a:rPr kumimoji="1" lang="ja-JP" altLang="en-US" sz="12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51816</xdr:rowOff>
    </xdr:from>
    <xdr:to>
      <xdr:col>81</xdr:col>
      <xdr:colOff>44450</xdr:colOff>
      <xdr:row>61</xdr:row>
      <xdr:rowOff>75222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10266"/>
          <a:ext cx="8382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70879</xdr:rowOff>
    </xdr:from>
    <xdr:to>
      <xdr:col>77</xdr:col>
      <xdr:colOff>44450</xdr:colOff>
      <xdr:row>61</xdr:row>
      <xdr:rowOff>75222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2932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61637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7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55435</xdr:rowOff>
    </xdr:from>
    <xdr:to>
      <xdr:col>72</xdr:col>
      <xdr:colOff>203200</xdr:colOff>
      <xdr:row>61</xdr:row>
      <xdr:rowOff>70879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13885"/>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6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35166</xdr:rowOff>
    </xdr:from>
    <xdr:to>
      <xdr:col>68</xdr:col>
      <xdr:colOff>152400</xdr:colOff>
      <xdr:row>61</xdr:row>
      <xdr:rowOff>55435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93616"/>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50296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44022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1016</xdr:rowOff>
    </xdr:from>
    <xdr:to>
      <xdr:col>81</xdr:col>
      <xdr:colOff>95250</xdr:colOff>
      <xdr:row>61</xdr:row>
      <xdr:rowOff>102616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17543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24422</xdr:rowOff>
    </xdr:from>
    <xdr:to>
      <xdr:col>77</xdr:col>
      <xdr:colOff>95250</xdr:colOff>
      <xdr:row>61</xdr:row>
      <xdr:rowOff>126022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110799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6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20079</xdr:rowOff>
    </xdr:from>
    <xdr:to>
      <xdr:col>73</xdr:col>
      <xdr:colOff>44450</xdr:colOff>
      <xdr:row>61</xdr:row>
      <xdr:rowOff>121679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106456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6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4635</xdr:rowOff>
    </xdr:from>
    <xdr:to>
      <xdr:col>68</xdr:col>
      <xdr:colOff>203200</xdr:colOff>
      <xdr:row>61</xdr:row>
      <xdr:rowOff>106235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91012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4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155816</xdr:rowOff>
    </xdr:from>
    <xdr:to>
      <xdr:col>64</xdr:col>
      <xdr:colOff>152400</xdr:colOff>
      <xdr:row>61</xdr:row>
      <xdr:rowOff>85966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4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70743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実質公債費比率（</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カ年平均値）は、平成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a:t>
          </a:r>
          <a:r>
            <a:rPr kumimoji="1" lang="en-US" altLang="ja-JP" sz="1000">
              <a:latin typeface="ＭＳ Ｐゴシック" panose="020B0600070205080204" pitchFamily="50" charset="-128"/>
              <a:ea typeface="ＭＳ Ｐゴシック" panose="020B0600070205080204" pitchFamily="50" charset="-128"/>
            </a:rPr>
            <a:t>11.23</a:t>
          </a:r>
          <a:r>
            <a:rPr kumimoji="1" lang="ja-JP" altLang="en-US" sz="1000">
              <a:latin typeface="ＭＳ Ｐゴシック" panose="020B0600070205080204" pitchFamily="50" charset="-128"/>
              <a:ea typeface="ＭＳ Ｐゴシック" panose="020B0600070205080204" pitchFamily="50" charset="-128"/>
            </a:rPr>
            <a:t>％が算定から外れ令和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年度の</a:t>
          </a:r>
          <a:r>
            <a:rPr kumimoji="1" lang="en-US" altLang="ja-JP" sz="1000">
              <a:latin typeface="ＭＳ Ｐゴシック" panose="020B0600070205080204" pitchFamily="50" charset="-128"/>
              <a:ea typeface="ＭＳ Ｐゴシック" panose="020B0600070205080204" pitchFamily="50" charset="-128"/>
            </a:rPr>
            <a:t>8.60</a:t>
          </a:r>
          <a:r>
            <a:rPr kumimoji="1" lang="ja-JP" altLang="en-US" sz="1000">
              <a:latin typeface="ＭＳ Ｐゴシック" panose="020B0600070205080204" pitchFamily="50" charset="-128"/>
              <a:ea typeface="ＭＳ Ｐゴシック" panose="020B0600070205080204" pitchFamily="50" charset="-128"/>
            </a:rPr>
            <a:t>％が算入されたため、前年度と比較して</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10.4</a:t>
          </a:r>
          <a:r>
            <a:rPr kumimoji="1" lang="ja-JP" altLang="en-US" sz="1000">
              <a:latin typeface="ＭＳ Ｐゴシック" panose="020B0600070205080204" pitchFamily="50" charset="-128"/>
              <a:ea typeface="ＭＳ Ｐゴシック" panose="020B0600070205080204" pitchFamily="50" charset="-128"/>
            </a:rPr>
            <a:t>％となりました。また令和元年度に実施した繰上償還による、単年度の実質公債費比率の減少効果は△</a:t>
          </a:r>
          <a:r>
            <a:rPr kumimoji="1" lang="en-US" altLang="ja-JP" sz="1000">
              <a:latin typeface="ＭＳ Ｐゴシック" panose="020B0600070205080204" pitchFamily="50" charset="-128"/>
              <a:ea typeface="ＭＳ Ｐゴシック" panose="020B0600070205080204" pitchFamily="50" charset="-128"/>
            </a:rPr>
            <a:t>0.8</a:t>
          </a:r>
          <a:r>
            <a:rPr kumimoji="1" lang="ja-JP" altLang="en-US" sz="1000">
              <a:latin typeface="ＭＳ Ｐゴシック" panose="020B0600070205080204" pitchFamily="50" charset="-128"/>
              <a:ea typeface="ＭＳ Ｐゴシック" panose="020B0600070205080204" pitchFamily="50" charset="-128"/>
            </a:rPr>
            <a:t>ポイントで、この効果もあり単年度比率は前年度から▲</a:t>
          </a:r>
          <a:r>
            <a:rPr kumimoji="1" lang="en-US" altLang="ja-JP" sz="1000">
              <a:latin typeface="ＭＳ Ｐゴシック" panose="020B0600070205080204" pitchFamily="50" charset="-128"/>
              <a:ea typeface="ＭＳ Ｐゴシック" panose="020B0600070205080204" pitchFamily="50" charset="-128"/>
            </a:rPr>
            <a:t>1.71</a:t>
          </a:r>
          <a:r>
            <a:rPr kumimoji="1" lang="ja-JP" altLang="en-US" sz="1000">
              <a:latin typeface="ＭＳ Ｐゴシック" panose="020B0600070205080204" pitchFamily="50" charset="-128"/>
              <a:ea typeface="ＭＳ Ｐゴシック" panose="020B0600070205080204" pitchFamily="50" charset="-128"/>
            </a:rPr>
            <a:t>ポイント低下しました。</a:t>
          </a:r>
        </a:p>
        <a:p>
          <a:r>
            <a:rPr kumimoji="1" lang="ja-JP" altLang="en-US" sz="1000">
              <a:latin typeface="ＭＳ Ｐゴシック" panose="020B0600070205080204" pitchFamily="50" charset="-128"/>
              <a:ea typeface="ＭＳ Ｐゴシック" panose="020B0600070205080204" pitchFamily="50" charset="-128"/>
            </a:rPr>
            <a:t>　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年度は、多くの大規模建設事業が完了しました。数年後には元金償還が始まり、令和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年国勢調査の結果（人口▲</a:t>
          </a:r>
          <a:r>
            <a:rPr kumimoji="1" lang="en-US" altLang="ja-JP" sz="1000">
              <a:latin typeface="ＭＳ Ｐゴシック" panose="020B0600070205080204" pitchFamily="50" charset="-128"/>
              <a:ea typeface="ＭＳ Ｐゴシック" panose="020B0600070205080204" pitchFamily="50" charset="-128"/>
            </a:rPr>
            <a:t>454</a:t>
          </a:r>
          <a:r>
            <a:rPr kumimoji="1" lang="ja-JP" altLang="en-US" sz="1000">
              <a:latin typeface="ＭＳ Ｐゴシック" panose="020B0600070205080204" pitchFamily="50" charset="-128"/>
              <a:ea typeface="ＭＳ Ｐゴシック" panose="020B0600070205080204" pitchFamily="50" charset="-128"/>
            </a:rPr>
            <a:t>人）や次期（</a:t>
          </a:r>
          <a:r>
            <a:rPr kumimoji="1" lang="en-US" altLang="ja-JP" sz="1000">
              <a:latin typeface="ＭＳ Ｐゴシック" panose="020B0600070205080204" pitchFamily="50" charset="-128"/>
              <a:ea typeface="ＭＳ Ｐゴシック" panose="020B0600070205080204" pitchFamily="50" charset="-128"/>
            </a:rPr>
            <a:t>R7</a:t>
          </a:r>
          <a:r>
            <a:rPr kumimoji="1" lang="ja-JP" altLang="en-US" sz="1000">
              <a:latin typeface="ＭＳ Ｐゴシック" panose="020B0600070205080204" pitchFamily="50" charset="-128"/>
              <a:ea typeface="ＭＳ Ｐゴシック" panose="020B0600070205080204" pitchFamily="50" charset="-128"/>
            </a:rPr>
            <a:t>年）国勢調査の結果が普通交付税の算定に反映される時期と重なるため、今後は比率の上昇を見込んでいます。</a:t>
          </a:r>
        </a:p>
        <a:p>
          <a:r>
            <a:rPr kumimoji="1" lang="ja-JP" altLang="en-US" sz="1000">
              <a:latin typeface="ＭＳ Ｐゴシック" panose="020B0600070205080204" pitchFamily="50" charset="-128"/>
              <a:ea typeface="ＭＳ Ｐゴシック" panose="020B0600070205080204" pitchFamily="50" charset="-128"/>
            </a:rPr>
            <a:t>　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は普通交付税の増加もあり実質公債費比率は一時的に改善しているものの、建設事業実施の際は必要性や事業規模、計画性などを適正に判断していく必要があります。町債の新規発行の抑制、繰上償還などにより、</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以下を維持することを目指します。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119380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4193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79163</xdr:rowOff>
    </xdr:from>
    <xdr:to>
      <xdr:col>77</xdr:col>
      <xdr:colOff>44450</xdr:colOff>
      <xdr:row>43</xdr:row>
      <xdr:rowOff>119380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4515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134637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79163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3228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134637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170180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68580</xdr:rowOff>
    </xdr:from>
    <xdr:to>
      <xdr:col>77</xdr:col>
      <xdr:colOff>95250</xdr:colOff>
      <xdr:row>43</xdr:row>
      <xdr:rowOff>170180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154957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28363</xdr:rowOff>
    </xdr:from>
    <xdr:to>
      <xdr:col>73</xdr:col>
      <xdr:colOff>44450</xdr:colOff>
      <xdr:row>43</xdr:row>
      <xdr:rowOff>129963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114740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前年度と比較して</a:t>
          </a:r>
          <a:r>
            <a:rPr kumimoji="1" lang="en-US" altLang="ja-JP" sz="1000">
              <a:latin typeface="ＭＳ Ｐゴシック" panose="020B0600070205080204" pitchFamily="50" charset="-128"/>
              <a:ea typeface="ＭＳ Ｐゴシック" panose="020B0600070205080204" pitchFamily="50" charset="-128"/>
            </a:rPr>
            <a:t>5.4</a:t>
          </a:r>
          <a:r>
            <a:rPr kumimoji="1" lang="ja-JP" altLang="en-US" sz="1000">
              <a:latin typeface="ＭＳ Ｐゴシック" panose="020B0600070205080204" pitchFamily="50" charset="-128"/>
              <a:ea typeface="ＭＳ Ｐゴシック" panose="020B0600070205080204" pitchFamily="50" charset="-128"/>
            </a:rPr>
            <a:t>ポイント上昇しています。町債残高の増加（</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億円）と基金残高の減少（△</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億円）が主たる要因です。</a:t>
          </a:r>
        </a:p>
        <a:p>
          <a:r>
            <a:rPr kumimoji="1" lang="ja-JP" altLang="en-US" sz="1000">
              <a:latin typeface="ＭＳ Ｐゴシック" panose="020B0600070205080204" pitchFamily="50" charset="-128"/>
              <a:ea typeface="ＭＳ Ｐゴシック" panose="020B0600070205080204" pitchFamily="50" charset="-128"/>
            </a:rPr>
            <a:t>　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年度の町債発行額は令和元年度から</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億円減少したものの、光ケーブル整備や来島拠点複合施設建設、新衣掛団地建設、頓原球場ナイター照明整備などの大規模事業を実施したことから、町債発行額が元利償還額を上回る状況が続いています。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年度以降も、いいしクリーンセンター大規模改修、育苗ハウス改修、県営住宅購入、令和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月豪雨災害復旧など、多額の町債発行を要する事業が続くことから町債残高の推移には留意が必要です。</a:t>
          </a:r>
        </a:p>
        <a:p>
          <a:r>
            <a:rPr kumimoji="1" lang="ja-JP" altLang="en-US" sz="1000">
              <a:latin typeface="ＭＳ Ｐゴシック" panose="020B0600070205080204" pitchFamily="50" charset="-128"/>
              <a:ea typeface="ＭＳ Ｐゴシック" panose="020B0600070205080204" pitchFamily="50" charset="-128"/>
            </a:rPr>
            <a:t>　今後は、これら大規模事業の元利償還金の増加や普通交付税の減少などにより、町債の繰上償還の財源確保はさらに厳しくなる見込みです。計画的かつ効果的、適正規模の事業実施により繰上償還を確実に実施し、町債残高を削減していく必要があります。</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20532</xdr:rowOff>
    </xdr:from>
    <xdr:to>
      <xdr:col>81</xdr:col>
      <xdr:colOff>44450</xdr:colOff>
      <xdr:row>18</xdr:row>
      <xdr:rowOff>92922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310663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103505</xdr:rowOff>
    </xdr:from>
    <xdr:to>
      <xdr:col>77</xdr:col>
      <xdr:colOff>44450</xdr:colOff>
      <xdr:row>18</xdr:row>
      <xdr:rowOff>20532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301815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103505</xdr:rowOff>
    </xdr:from>
    <xdr:to>
      <xdr:col>72</xdr:col>
      <xdr:colOff>203200</xdr:colOff>
      <xdr:row>17</xdr:row>
      <xdr:rowOff>114229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018155"/>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95462</xdr:rowOff>
    </xdr:from>
    <xdr:to>
      <xdr:col>68</xdr:col>
      <xdr:colOff>152400</xdr:colOff>
      <xdr:row>17</xdr:row>
      <xdr:rowOff>114229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010112"/>
          <a:ext cx="8890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42122</xdr:rowOff>
    </xdr:from>
    <xdr:to>
      <xdr:col>81</xdr:col>
      <xdr:colOff>95250</xdr:colOff>
      <xdr:row>18</xdr:row>
      <xdr:rowOff>143722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14199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10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141182</xdr:rowOff>
    </xdr:from>
    <xdr:to>
      <xdr:col>77</xdr:col>
      <xdr:colOff>95250</xdr:colOff>
      <xdr:row>18</xdr:row>
      <xdr:rowOff>71332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56109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14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52705</xdr:rowOff>
    </xdr:from>
    <xdr:to>
      <xdr:col>73</xdr:col>
      <xdr:colOff>44450</xdr:colOff>
      <xdr:row>17</xdr:row>
      <xdr:rowOff>154305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139082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63429</xdr:rowOff>
    </xdr:from>
    <xdr:to>
      <xdr:col>68</xdr:col>
      <xdr:colOff>203200</xdr:colOff>
      <xdr:row>17</xdr:row>
      <xdr:rowOff>165029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149806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06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44662</xdr:rowOff>
    </xdr:from>
    <xdr:to>
      <xdr:col>64</xdr:col>
      <xdr:colOff>152400</xdr:colOff>
      <xdr:row>17</xdr:row>
      <xdr:rowOff>146262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131039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4,725
4,684
242.88
9,494,415
9,314,908
110,253
4,259,272
10,893,895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類似団体平均を下回っています。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年度から会計年度任用職員制度が開始したことにより、これまで物件費として支出していた経費が人件費に切り替わったため、前年度と比較して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これまでも定員管理計画に基づく職員数管理などにより人件費の抑制に努めていますが、今後も適正な職員数管理を行います。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97282</xdr:rowOff>
    </xdr:from>
    <xdr:to>
      <xdr:col>24</xdr:col>
      <xdr:colOff>25400</xdr:colOff>
      <xdr:row>35</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98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88138</xdr:rowOff>
    </xdr:from>
    <xdr:to>
      <xdr:col>19</xdr:col>
      <xdr:colOff>187325</xdr:colOff>
      <xdr:row>35</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60706</xdr:rowOff>
    </xdr:from>
    <xdr:to>
      <xdr:col>15</xdr:col>
      <xdr:colOff>98425</xdr:colOff>
      <xdr:row>35</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614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60706</xdr:rowOff>
    </xdr:from>
    <xdr:to>
      <xdr:col>11</xdr:col>
      <xdr:colOff>9525</xdr:colOff>
      <xdr:row>35</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61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72153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46482</xdr:rowOff>
    </xdr:from>
    <xdr:to>
      <xdr:col>20</xdr:col>
      <xdr:colOff>38100</xdr:colOff>
      <xdr:row>35</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158259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37338</xdr:rowOff>
    </xdr:from>
    <xdr:to>
      <xdr:col>15</xdr:col>
      <xdr:colOff>149225</xdr:colOff>
      <xdr:row>35</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149115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xdr:rowOff>
    </xdr:from>
    <xdr:to>
      <xdr:col>11</xdr:col>
      <xdr:colOff>60325</xdr:colOff>
      <xdr:row>35</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121683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xdr:rowOff>
    </xdr:from>
    <xdr:to>
      <xdr:col>6</xdr:col>
      <xdr:colOff>171450</xdr:colOff>
      <xdr:row>35</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121683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公債費に係る比率が類似団体を大きく上回っているため、物件費に対する比率が低くなっていますが、人口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人あたりの決算額で比較すると、類似団体平均とほぼ同じ額となっています。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年度の会計年度任用職員制度開始により、これまで物件費として支出していた経費が人件費に切り替わったことなどで、前年度と比較して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ポイント低下しました。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xdr:rowOff>
    </xdr:from>
    <xdr:to>
      <xdr:col>82</xdr:col>
      <xdr:colOff>107950</xdr:colOff>
      <xdr:row>16</xdr:row>
      <xdr:rowOff>40132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51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16</xdr:row>
      <xdr:rowOff>40132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74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30988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330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15</xdr:row>
      <xdr:rowOff>170434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33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128778</xdr:rowOff>
    </xdr:from>
    <xdr:to>
      <xdr:col>82</xdr:col>
      <xdr:colOff>158750</xdr:colOff>
      <xdr:row>16</xdr:row>
      <xdr:rowOff>58928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145305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類似団体平均を上回る状況が続いています。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に福祉事務所を設置したことにより、生活保護費や養護老人ホームに係る老人保護措置費などが類似団体よりも高くなっていることが要因として考えられます。また、児童福祉関係では保育所運営費（委託費）が増加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障がい福祉費や生活保護費が増加傾向にあり、今後も比率の上昇が見込まれます。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146050</xdr:rowOff>
    </xdr:from>
    <xdr:to>
      <xdr:col>24</xdr:col>
      <xdr:colOff>25400</xdr:colOff>
      <xdr:row>60</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1043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107950</xdr:rowOff>
    </xdr:from>
    <xdr:to>
      <xdr:col>19</xdr:col>
      <xdr:colOff>187325</xdr:colOff>
      <xdr:row>60</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10394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299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95250</xdr:rowOff>
    </xdr:from>
    <xdr:to>
      <xdr:col>24</xdr:col>
      <xdr:colOff>76200</xdr:colOff>
      <xdr:row>61</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67327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95250</xdr:rowOff>
    </xdr:from>
    <xdr:to>
      <xdr:col>20</xdr:col>
      <xdr:colOff>38100</xdr:colOff>
      <xdr:row>61</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繰出金と出資金に対する比率は前年度から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低下しました。令和元年度から簡水・下水事業会計の法適用化により繰出金が補助金と切り替わり、ここに計上される繰出金は特別会計（国保、後期高齢、介護）に対するもの、出資金は病院事業会計に対するものとなりまし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年度は後期高齢会計に対する繰出金が減少しました。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一方で道路除雪事業（</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百万円）の増により、維持補修費が</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ポイント上昇しました。</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130810</xdr:rowOff>
    </xdr:from>
    <xdr:to>
      <xdr:col>82</xdr:col>
      <xdr:colOff>107950</xdr:colOff>
      <xdr:row>54</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891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130810</xdr:rowOff>
    </xdr:from>
    <xdr:to>
      <xdr:col>78</xdr:col>
      <xdr:colOff>69850</xdr:colOff>
      <xdr:row>56</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38911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154957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100330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52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31750</xdr:rowOff>
    </xdr:from>
    <xdr:to>
      <xdr:col>69</xdr:col>
      <xdr:colOff>92075</xdr:colOff>
      <xdr:row>56</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329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95250</xdr:rowOff>
    </xdr:from>
    <xdr:to>
      <xdr:col>82</xdr:col>
      <xdr:colOff>158750</xdr:colOff>
      <xdr:row>55</xdr:row>
      <xdr:rowOff>25400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111777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80010</xdr:rowOff>
    </xdr:from>
    <xdr:to>
      <xdr:col>78</xdr:col>
      <xdr:colOff>120650</xdr:colOff>
      <xdr:row>55</xdr:row>
      <xdr:rowOff>10160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20337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0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49530</xdr:rowOff>
    </xdr:from>
    <xdr:to>
      <xdr:col>69</xdr:col>
      <xdr:colOff>142875</xdr:colOff>
      <xdr:row>56</xdr:row>
      <xdr:rowOff>151130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135907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3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152400</xdr:rowOff>
    </xdr:from>
    <xdr:to>
      <xdr:col>65</xdr:col>
      <xdr:colOff>53975</xdr:colOff>
      <xdr:row>56</xdr:row>
      <xdr:rowOff>82550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67327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る状況が続いています。令和元年度の増加は簡水・下水事業の法適用公営企業会計移行に伴い、これまで繰出金として支出していた経費が補助金と切り替わったためです。しかし、それを差し引いても類似団体を上回る状況は続いており、一部事務組合で実施している業務が比較的多いこと、各団体への補助金が多額になっていることが要因と考え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補助金審査等による事業の整理や、簡水・下水会計の独立採算性を高めるための経費節減、料金改定などの検討が必要と考えます。</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104140</xdr:rowOff>
    </xdr:from>
    <xdr:to>
      <xdr:col>82</xdr:col>
      <xdr:colOff>107950</xdr:colOff>
      <xdr:row>40</xdr:row>
      <xdr:rowOff>131572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9621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40</xdr:row>
      <xdr:rowOff>131572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591808"/>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591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38</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6283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133367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80772</xdr:rowOff>
    </xdr:from>
    <xdr:to>
      <xdr:col>78</xdr:col>
      <xdr:colOff>120650</xdr:colOff>
      <xdr:row>41</xdr:row>
      <xdr:rowOff>10922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167149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70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62484</xdr:rowOff>
    </xdr:from>
    <xdr:to>
      <xdr:col>69</xdr:col>
      <xdr:colOff>142875</xdr:colOff>
      <xdr:row>38</xdr:row>
      <xdr:rowOff>164084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148861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89916</xdr:rowOff>
    </xdr:from>
    <xdr:to>
      <xdr:col>65</xdr:col>
      <xdr:colOff>53975</xdr:colOff>
      <xdr:row>39</xdr:row>
      <xdr:rowOff>20066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町合併前後に社会基盤整備を集中的に行ってきたほか、近年の大規模事業（庁舎や防災行政無線、拠点複合施設整備など）の財源として借り入れた町債の返済費用が大きく、類似団体を上回っています。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経常収支比率全体の減少に伴い、比率は</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ポイント減少しましたが、支出額は</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百万円増加しています。令和元年度の繰上償還の効果（元利償還金△</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百万円）により微増に留まりましたが、町債残高は</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億円を超える高い水準が続いています。引き続き繰上償還の実施や新規発行額の抑制により町債残高の削減を図ります。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8889</xdr:rowOff>
    </xdr:from>
    <xdr:to>
      <xdr:col>24</xdr:col>
      <xdr:colOff>25400</xdr:colOff>
      <xdr:row>78</xdr:row>
      <xdr:rowOff>39370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819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39370</xdr:rowOff>
    </xdr:from>
    <xdr:to>
      <xdr:col>19</xdr:col>
      <xdr:colOff>187325</xdr:colOff>
      <xdr:row>78</xdr:row>
      <xdr:rowOff>111761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124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69850</xdr:rowOff>
    </xdr:from>
    <xdr:to>
      <xdr:col>15</xdr:col>
      <xdr:colOff>98425</xdr:colOff>
      <xdr:row>78</xdr:row>
      <xdr:rowOff>111761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4429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69850</xdr:rowOff>
    </xdr:from>
    <xdr:to>
      <xdr:col>11</xdr:col>
      <xdr:colOff>9525</xdr:colOff>
      <xdr:row>78</xdr:row>
      <xdr:rowOff>73661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129539</xdr:rowOff>
    </xdr:from>
    <xdr:to>
      <xdr:col>24</xdr:col>
      <xdr:colOff>76200</xdr:colOff>
      <xdr:row>78</xdr:row>
      <xdr:rowOff>59689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101616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160020</xdr:rowOff>
    </xdr:from>
    <xdr:to>
      <xdr:col>20</xdr:col>
      <xdr:colOff>38100</xdr:colOff>
      <xdr:row>78</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74947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19050</xdr:rowOff>
    </xdr:from>
    <xdr:to>
      <xdr:col>11</xdr:col>
      <xdr:colOff>60325</xdr:colOff>
      <xdr:row>78</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105427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ポイント低下しました。経常収支比率全体が</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ポイント減少したためであり、公債費以外の経常的な支出額自体は、維持補修費や補助費の増により前年度から</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百万円の増となっています。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今後も全国的に増加している扶助費や老朽化している公共施設の維持管理費などの増大が見込まれる要素があるため、総合振興計画に沿った施策の重点化に努め、財政の硬直化を防ぐ行財政運営を進めます。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48623</xdr:rowOff>
    </xdr:from>
    <xdr:to>
      <xdr:col>78</xdr:col>
      <xdr:colOff>69850</xdr:colOff>
      <xdr:row>76</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788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48623</xdr:rowOff>
    </xdr:from>
    <xdr:to>
      <xdr:col>73</xdr:col>
      <xdr:colOff>180975</xdr:colOff>
      <xdr:row>76</xdr:row>
      <xdr:rowOff>51888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78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103068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6169</xdr:rowOff>
    </xdr:from>
    <xdr:to>
      <xdr:col>69</xdr:col>
      <xdr:colOff>92075</xdr:colOff>
      <xdr:row>76</xdr:row>
      <xdr:rowOff>51888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36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57349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14894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169273</xdr:rowOff>
    </xdr:from>
    <xdr:to>
      <xdr:col>74</xdr:col>
      <xdr:colOff>31750</xdr:colOff>
      <xdr:row>76</xdr:row>
      <xdr:rowOff>99423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84200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1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xdr:rowOff>
    </xdr:from>
    <xdr:to>
      <xdr:col>69</xdr:col>
      <xdr:colOff>142875</xdr:colOff>
      <xdr:row>76</xdr:row>
      <xdr:rowOff>102688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87465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126819</xdr:rowOff>
    </xdr:from>
    <xdr:to>
      <xdr:col>65</xdr:col>
      <xdr:colOff>53975</xdr:colOff>
      <xdr:row>76</xdr:row>
      <xdr:rowOff>56969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41746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161749</xdr:rowOff>
    </xdr:from>
    <xdr:to>
      <xdr:col>29</xdr:col>
      <xdr:colOff>127000</xdr:colOff>
      <xdr:row>18</xdr:row>
      <xdr:rowOff>1687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24024"/>
          <a:ext cx="647700" cy="11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1687</xdr:rowOff>
    </xdr:from>
    <xdr:to>
      <xdr:col>26</xdr:col>
      <xdr:colOff>50800</xdr:colOff>
      <xdr:row>18</xdr:row>
      <xdr:rowOff>16758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5412"/>
          <a:ext cx="698500" cy="15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115621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4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16758</xdr:rowOff>
    </xdr:from>
    <xdr:to>
      <xdr:col>22</xdr:col>
      <xdr:colOff>114300</xdr:colOff>
      <xdr:row>18</xdr:row>
      <xdr:rowOff>41132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50483"/>
          <a:ext cx="698500" cy="24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118926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40176</xdr:rowOff>
    </xdr:from>
    <xdr:to>
      <xdr:col>18</xdr:col>
      <xdr:colOff>177800</xdr:colOff>
      <xdr:row>18</xdr:row>
      <xdr:rowOff>41132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73901"/>
          <a:ext cx="698500" cy="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132741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6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110949</xdr:rowOff>
    </xdr:from>
    <xdr:to>
      <xdr:col>29</xdr:col>
      <xdr:colOff>177800</xdr:colOff>
      <xdr:row>18</xdr:row>
      <xdr:rowOff>41099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73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83026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122337</xdr:rowOff>
    </xdr:from>
    <xdr:to>
      <xdr:col>26</xdr:col>
      <xdr:colOff>101600</xdr:colOff>
      <xdr:row>18</xdr:row>
      <xdr:rowOff>52487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62664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53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137408</xdr:rowOff>
    </xdr:from>
    <xdr:to>
      <xdr:col>22</xdr:col>
      <xdr:colOff>165100</xdr:colOff>
      <xdr:row>18</xdr:row>
      <xdr:rowOff>67558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9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77735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6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161782</xdr:rowOff>
    </xdr:from>
    <xdr:to>
      <xdr:col>19</xdr:col>
      <xdr:colOff>38100</xdr:colOff>
      <xdr:row>18</xdr:row>
      <xdr:rowOff>91932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4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102109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160826</xdr:rowOff>
    </xdr:from>
    <xdr:to>
      <xdr:col>15</xdr:col>
      <xdr:colOff>101600</xdr:colOff>
      <xdr:row>18</xdr:row>
      <xdr:rowOff>90976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3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101153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9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67152</xdr:rowOff>
    </xdr:from>
    <xdr:to>
      <xdr:col>29</xdr:col>
      <xdr:colOff>127000</xdr:colOff>
      <xdr:row>35</xdr:row>
      <xdr:rowOff>127251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77502"/>
          <a:ext cx="647700" cy="6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326034</xdr:rowOff>
    </xdr:from>
    <xdr:to>
      <xdr:col>26</xdr:col>
      <xdr:colOff>50800</xdr:colOff>
      <xdr:row>35</xdr:row>
      <xdr:rowOff>67152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593484"/>
          <a:ext cx="698500" cy="84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312013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2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326034</xdr:rowOff>
    </xdr:from>
    <xdr:to>
      <xdr:col>22</xdr:col>
      <xdr:colOff>114300</xdr:colOff>
      <xdr:row>35</xdr:row>
      <xdr:rowOff>53299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593484"/>
          <a:ext cx="698500" cy="70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308774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53299</xdr:rowOff>
    </xdr:from>
    <xdr:to>
      <xdr:col>18</xdr:col>
      <xdr:colOff>177800</xdr:colOff>
      <xdr:row>35</xdr:row>
      <xdr:rowOff>172210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63649"/>
          <a:ext cx="698500" cy="11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305018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1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320494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3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76451</xdr:rowOff>
    </xdr:from>
    <xdr:to>
      <xdr:col>29</xdr:col>
      <xdr:colOff>177800</xdr:colOff>
      <xdr:row>35</xdr:row>
      <xdr:rowOff>178051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8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264428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16352</xdr:rowOff>
    </xdr:from>
    <xdr:to>
      <xdr:col>26</xdr:col>
      <xdr:colOff>101600</xdr:colOff>
      <xdr:row>35</xdr:row>
      <xdr:rowOff>117952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26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128129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95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275234</xdr:rowOff>
    </xdr:from>
    <xdr:to>
      <xdr:col>22</xdr:col>
      <xdr:colOff>165100</xdr:colOff>
      <xdr:row>35</xdr:row>
      <xdr:rowOff>33934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4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44111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1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2499</xdr:rowOff>
    </xdr:from>
    <xdr:to>
      <xdr:col>19</xdr:col>
      <xdr:colOff>38100</xdr:colOff>
      <xdr:row>35</xdr:row>
      <xdr:rowOff>104099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12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114276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8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121410</xdr:rowOff>
    </xdr:from>
    <xdr:to>
      <xdr:col>15</xdr:col>
      <xdr:colOff>101600</xdr:colOff>
      <xdr:row>35</xdr:row>
      <xdr:rowOff>223010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31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233187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0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4,725
4,684
242.88
9,494,415
9,314,908
110,253
4,259,272
10,893,895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11793</xdr:rowOff>
    </xdr:from>
    <xdr:to>
      <xdr:col>24</xdr:col>
      <xdr:colOff>63500</xdr:colOff>
      <xdr:row>37</xdr:row>
      <xdr:rowOff>42396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55443"/>
          <a:ext cx="838200" cy="3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42396</xdr:rowOff>
    </xdr:from>
    <xdr:to>
      <xdr:col>19</xdr:col>
      <xdr:colOff>177800</xdr:colOff>
      <xdr:row>37</xdr:row>
      <xdr:rowOff>54930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6046"/>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162175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54930</xdr:rowOff>
    </xdr:from>
    <xdr:to>
      <xdr:col>15</xdr:col>
      <xdr:colOff>50800</xdr:colOff>
      <xdr:row>37</xdr:row>
      <xdr:rowOff>71851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98580"/>
          <a:ext cx="889000" cy="1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167422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61502</xdr:rowOff>
    </xdr:from>
    <xdr:to>
      <xdr:col>10</xdr:col>
      <xdr:colOff>114300</xdr:colOff>
      <xdr:row>37</xdr:row>
      <xdr:rowOff>71851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05152"/>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171420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1412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132443</xdr:rowOff>
    </xdr:from>
    <xdr:to>
      <xdr:col>24</xdr:col>
      <xdr:colOff>114300</xdr:colOff>
      <xdr:row>37</xdr:row>
      <xdr:rowOff>62593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110870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163046</xdr:rowOff>
    </xdr:from>
    <xdr:to>
      <xdr:col>20</xdr:col>
      <xdr:colOff>38100</xdr:colOff>
      <xdr:row>37</xdr:row>
      <xdr:rowOff>93196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109723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11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4130</xdr:rowOff>
    </xdr:from>
    <xdr:to>
      <xdr:col>15</xdr:col>
      <xdr:colOff>101600</xdr:colOff>
      <xdr:row>37</xdr:row>
      <xdr:rowOff>105730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122257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2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21051</xdr:rowOff>
    </xdr:from>
    <xdr:to>
      <xdr:col>10</xdr:col>
      <xdr:colOff>165100</xdr:colOff>
      <xdr:row>37</xdr:row>
      <xdr:rowOff>122651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139178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3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10702</xdr:rowOff>
    </xdr:from>
    <xdr:to>
      <xdr:col>6</xdr:col>
      <xdr:colOff>38100</xdr:colOff>
      <xdr:row>37</xdr:row>
      <xdr:rowOff>112302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128829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2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138202</xdr:rowOff>
    </xdr:from>
    <xdr:to>
      <xdr:col>24</xdr:col>
      <xdr:colOff>63500</xdr:colOff>
      <xdr:row>57</xdr:row>
      <xdr:rowOff>3706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39402"/>
          <a:ext cx="838200" cy="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3706</xdr:rowOff>
    </xdr:from>
    <xdr:to>
      <xdr:col>19</xdr:col>
      <xdr:colOff>177800</xdr:colOff>
      <xdr:row>57</xdr:row>
      <xdr:rowOff>25840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76356"/>
          <a:ext cx="889000" cy="2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25840</xdr:rowOff>
    </xdr:from>
    <xdr:to>
      <xdr:col>15</xdr:col>
      <xdr:colOff>50800</xdr:colOff>
      <xdr:row>57</xdr:row>
      <xdr:rowOff>43591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98490"/>
          <a:ext cx="889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43591</xdr:rowOff>
    </xdr:from>
    <xdr:to>
      <xdr:col>10</xdr:col>
      <xdr:colOff>114300</xdr:colOff>
      <xdr:row>57</xdr:row>
      <xdr:rowOff>49496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16241"/>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163179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6763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87402</xdr:rowOff>
    </xdr:from>
    <xdr:to>
      <xdr:col>24</xdr:col>
      <xdr:colOff>114300</xdr:colOff>
      <xdr:row>57</xdr:row>
      <xdr:rowOff>17552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65829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6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124356</xdr:rowOff>
    </xdr:from>
    <xdr:to>
      <xdr:col>20</xdr:col>
      <xdr:colOff>38100</xdr:colOff>
      <xdr:row>57</xdr:row>
      <xdr:rowOff>54506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2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71033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0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146490</xdr:rowOff>
    </xdr:from>
    <xdr:to>
      <xdr:col>15</xdr:col>
      <xdr:colOff>101600</xdr:colOff>
      <xdr:row>57</xdr:row>
      <xdr:rowOff>76640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93167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2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164241</xdr:rowOff>
    </xdr:from>
    <xdr:to>
      <xdr:col>10</xdr:col>
      <xdr:colOff>165100</xdr:colOff>
      <xdr:row>57</xdr:row>
      <xdr:rowOff>94391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6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110918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4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170146</xdr:rowOff>
    </xdr:from>
    <xdr:to>
      <xdr:col>6</xdr:col>
      <xdr:colOff>38100</xdr:colOff>
      <xdr:row>57</xdr:row>
      <xdr:rowOff>100296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116823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4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79022</xdr:rowOff>
    </xdr:from>
    <xdr:to>
      <xdr:col>24</xdr:col>
      <xdr:colOff>63500</xdr:colOff>
      <xdr:row>78</xdr:row>
      <xdr:rowOff>135044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2122"/>
          <a:ext cx="838200" cy="5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120253</xdr:rowOff>
    </xdr:from>
    <xdr:to>
      <xdr:col>19</xdr:col>
      <xdr:colOff>177800</xdr:colOff>
      <xdr:row>78</xdr:row>
      <xdr:rowOff>135044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93353"/>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25753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73467</xdr:rowOff>
    </xdr:from>
    <xdr:to>
      <xdr:col>15</xdr:col>
      <xdr:colOff>50800</xdr:colOff>
      <xdr:row>78</xdr:row>
      <xdr:rowOff>120253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46567"/>
          <a:ext cx="8890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25466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73467</xdr:rowOff>
    </xdr:from>
    <xdr:to>
      <xdr:col>10</xdr:col>
      <xdr:colOff>114300</xdr:colOff>
      <xdr:row>78</xdr:row>
      <xdr:rowOff>111193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46567"/>
          <a:ext cx="889000" cy="3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26644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29616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28222</xdr:rowOff>
    </xdr:from>
    <xdr:to>
      <xdr:col>24</xdr:col>
      <xdr:colOff>114300</xdr:colOff>
      <xdr:row>78</xdr:row>
      <xdr:rowOff>129822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51099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84244</xdr:rowOff>
    </xdr:from>
    <xdr:to>
      <xdr:col>20</xdr:col>
      <xdr:colOff>38100</xdr:colOff>
      <xdr:row>79</xdr:row>
      <xdr:rowOff>14394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30921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23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69453</xdr:rowOff>
    </xdr:from>
    <xdr:to>
      <xdr:col>15</xdr:col>
      <xdr:colOff>101600</xdr:colOff>
      <xdr:row>78</xdr:row>
      <xdr:rowOff>171053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16130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21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22667</xdr:rowOff>
    </xdr:from>
    <xdr:to>
      <xdr:col>10</xdr:col>
      <xdr:colOff>165100</xdr:colOff>
      <xdr:row>78</xdr:row>
      <xdr:rowOff>124267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140794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7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60393</xdr:rowOff>
    </xdr:from>
    <xdr:to>
      <xdr:col>6</xdr:col>
      <xdr:colOff>38100</xdr:colOff>
      <xdr:row>78</xdr:row>
      <xdr:rowOff>161993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7070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20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142453</xdr:rowOff>
    </xdr:from>
    <xdr:to>
      <xdr:col>24</xdr:col>
      <xdr:colOff>63500</xdr:colOff>
      <xdr:row>92</xdr:row>
      <xdr:rowOff>37320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744403"/>
          <a:ext cx="8382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37320</xdr:rowOff>
    </xdr:from>
    <xdr:to>
      <xdr:col>19</xdr:col>
      <xdr:colOff>177800</xdr:colOff>
      <xdr:row>92</xdr:row>
      <xdr:rowOff>81473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810720"/>
          <a:ext cx="8890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7324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81473</xdr:rowOff>
    </xdr:from>
    <xdr:to>
      <xdr:col>15</xdr:col>
      <xdr:colOff>50800</xdr:colOff>
      <xdr:row>92</xdr:row>
      <xdr:rowOff>108741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854873"/>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30664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108741</xdr:rowOff>
    </xdr:from>
    <xdr:to>
      <xdr:col>10</xdr:col>
      <xdr:colOff>114300</xdr:colOff>
      <xdr:row>92</xdr:row>
      <xdr:rowOff>112671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882141"/>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36281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2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37369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91653</xdr:rowOff>
    </xdr:from>
    <xdr:to>
      <xdr:col>24</xdr:col>
      <xdr:colOff>114300</xdr:colOff>
      <xdr:row>92</xdr:row>
      <xdr:rowOff>21803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6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114530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54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157970</xdr:rowOff>
    </xdr:from>
    <xdr:to>
      <xdr:col>20</xdr:col>
      <xdr:colOff>38100</xdr:colOff>
      <xdr:row>92</xdr:row>
      <xdr:rowOff>88120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7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104647</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5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30673</xdr:rowOff>
    </xdr:from>
    <xdr:to>
      <xdr:col>15</xdr:col>
      <xdr:colOff>101600</xdr:colOff>
      <xdr:row>92</xdr:row>
      <xdr:rowOff>132273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148800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57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57941</xdr:rowOff>
    </xdr:from>
    <xdr:to>
      <xdr:col>10</xdr:col>
      <xdr:colOff>165100</xdr:colOff>
      <xdr:row>92</xdr:row>
      <xdr:rowOff>159541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83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4618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60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61871</xdr:rowOff>
    </xdr:from>
    <xdr:to>
      <xdr:col>6</xdr:col>
      <xdr:colOff>38100</xdr:colOff>
      <xdr:row>92</xdr:row>
      <xdr:rowOff>163471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8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8548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61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70948</xdr:rowOff>
    </xdr:from>
    <xdr:to>
      <xdr:col>55</xdr:col>
      <xdr:colOff>0</xdr:colOff>
      <xdr:row>35</xdr:row>
      <xdr:rowOff>43164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728798"/>
          <a:ext cx="838200" cy="3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15631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6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43164</xdr:rowOff>
    </xdr:from>
    <xdr:to>
      <xdr:col>50</xdr:col>
      <xdr:colOff>114300</xdr:colOff>
      <xdr:row>36</xdr:row>
      <xdr:rowOff>45901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43914"/>
          <a:ext cx="889000" cy="17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143647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27484</xdr:rowOff>
    </xdr:from>
    <xdr:to>
      <xdr:col>45</xdr:col>
      <xdr:colOff>177800</xdr:colOff>
      <xdr:row>36</xdr:row>
      <xdr:rowOff>45901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99684"/>
          <a:ext cx="8890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149710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27484</xdr:rowOff>
    </xdr:from>
    <xdr:to>
      <xdr:col>41</xdr:col>
      <xdr:colOff>50800</xdr:colOff>
      <xdr:row>36</xdr:row>
      <xdr:rowOff>50796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99684"/>
          <a:ext cx="889000" cy="2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151134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160803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0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20148</xdr:rowOff>
    </xdr:from>
    <xdr:to>
      <xdr:col>55</xdr:col>
      <xdr:colOff>50800</xdr:colOff>
      <xdr:row>33</xdr:row>
      <xdr:rowOff>121748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43025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2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163814</xdr:rowOff>
    </xdr:from>
    <xdr:to>
      <xdr:col>50</xdr:col>
      <xdr:colOff>165100</xdr:colOff>
      <xdr:row>35</xdr:row>
      <xdr:rowOff>93964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110491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6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166551</xdr:rowOff>
    </xdr:from>
    <xdr:to>
      <xdr:col>46</xdr:col>
      <xdr:colOff>38100</xdr:colOff>
      <xdr:row>36</xdr:row>
      <xdr:rowOff>96701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6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113228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4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148134</xdr:rowOff>
    </xdr:from>
    <xdr:to>
      <xdr:col>41</xdr:col>
      <xdr:colOff>101600</xdr:colOff>
      <xdr:row>36</xdr:row>
      <xdr:rowOff>78284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94811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2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171446</xdr:rowOff>
    </xdr:from>
    <xdr:to>
      <xdr:col>36</xdr:col>
      <xdr:colOff>165100</xdr:colOff>
      <xdr:row>36</xdr:row>
      <xdr:rowOff>101596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118123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33886</xdr:rowOff>
    </xdr:from>
    <xdr:to>
      <xdr:col>55</xdr:col>
      <xdr:colOff>0</xdr:colOff>
      <xdr:row>58</xdr:row>
      <xdr:rowOff>49782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77986"/>
          <a:ext cx="838200" cy="1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33886</xdr:rowOff>
    </xdr:from>
    <xdr:to>
      <xdr:col>50</xdr:col>
      <xdr:colOff>114300</xdr:colOff>
      <xdr:row>58</xdr:row>
      <xdr:rowOff>72173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77986"/>
          <a:ext cx="889000" cy="3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13883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12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72173</xdr:rowOff>
    </xdr:from>
    <xdr:to>
      <xdr:col>45</xdr:col>
      <xdr:colOff>177800</xdr:colOff>
      <xdr:row>58</xdr:row>
      <xdr:rowOff>96354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16273"/>
          <a:ext cx="889000" cy="2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22561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1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60440</xdr:rowOff>
    </xdr:from>
    <xdr:to>
      <xdr:col>41</xdr:col>
      <xdr:colOff>50800</xdr:colOff>
      <xdr:row>58</xdr:row>
      <xdr:rowOff>96354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04540"/>
          <a:ext cx="889000" cy="3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9083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12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22038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1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170432</xdr:rowOff>
    </xdr:from>
    <xdr:to>
      <xdr:col>55</xdr:col>
      <xdr:colOff>50800</xdr:colOff>
      <xdr:row>58</xdr:row>
      <xdr:rowOff>100582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21859</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9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154536</xdr:rowOff>
    </xdr:from>
    <xdr:to>
      <xdr:col>50</xdr:col>
      <xdr:colOff>165100</xdr:colOff>
      <xdr:row>58</xdr:row>
      <xdr:rowOff>84686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101213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0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21373</xdr:rowOff>
    </xdr:from>
    <xdr:to>
      <xdr:col>46</xdr:col>
      <xdr:colOff>38100</xdr:colOff>
      <xdr:row>58</xdr:row>
      <xdr:rowOff>122973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139500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4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45554</xdr:rowOff>
    </xdr:from>
    <xdr:to>
      <xdr:col>41</xdr:col>
      <xdr:colOff>101600</xdr:colOff>
      <xdr:row>58</xdr:row>
      <xdr:rowOff>147154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163681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9640</xdr:rowOff>
    </xdr:from>
    <xdr:to>
      <xdr:col>36</xdr:col>
      <xdr:colOff>165100</xdr:colOff>
      <xdr:row>58</xdr:row>
      <xdr:rowOff>111240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127767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2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170968</xdr:rowOff>
    </xdr:from>
    <xdr:to>
      <xdr:col>55</xdr:col>
      <xdr:colOff>0</xdr:colOff>
      <xdr:row>78</xdr:row>
      <xdr:rowOff>138522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72618"/>
          <a:ext cx="838200" cy="1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170968</xdr:rowOff>
    </xdr:from>
    <xdr:to>
      <xdr:col>50</xdr:col>
      <xdr:colOff>114300</xdr:colOff>
      <xdr:row>78</xdr:row>
      <xdr:rowOff>58987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72618"/>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53207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58987</xdr:rowOff>
    </xdr:from>
    <xdr:to>
      <xdr:col>45</xdr:col>
      <xdr:colOff>177800</xdr:colOff>
      <xdr:row>78</xdr:row>
      <xdr:rowOff>92813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32087"/>
          <a:ext cx="889000" cy="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83220</xdr:rowOff>
    </xdr:from>
    <xdr:to>
      <xdr:col>41</xdr:col>
      <xdr:colOff>50800</xdr:colOff>
      <xdr:row>78</xdr:row>
      <xdr:rowOff>92813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56320"/>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34090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44566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8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87722</xdr:rowOff>
    </xdr:from>
    <xdr:to>
      <xdr:col>55</xdr:col>
      <xdr:colOff>50800</xdr:colOff>
      <xdr:row>79</xdr:row>
      <xdr:rowOff>17872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47099</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4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120168</xdr:rowOff>
    </xdr:from>
    <xdr:to>
      <xdr:col>50</xdr:col>
      <xdr:colOff>165100</xdr:colOff>
      <xdr:row>78</xdr:row>
      <xdr:rowOff>50318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66845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09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8187</xdr:rowOff>
    </xdr:from>
    <xdr:to>
      <xdr:col>46</xdr:col>
      <xdr:colOff>38100</xdr:colOff>
      <xdr:row>78</xdr:row>
      <xdr:rowOff>109787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8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126314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5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42013</xdr:rowOff>
    </xdr:from>
    <xdr:to>
      <xdr:col>41</xdr:col>
      <xdr:colOff>101600</xdr:colOff>
      <xdr:row>78</xdr:row>
      <xdr:rowOff>143613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160140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9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32420</xdr:rowOff>
    </xdr:from>
    <xdr:to>
      <xdr:col>36</xdr:col>
      <xdr:colOff>165100</xdr:colOff>
      <xdr:row>78</xdr:row>
      <xdr:rowOff>134020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150547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8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171129</xdr:rowOff>
    </xdr:from>
    <xdr:to>
      <xdr:col>55</xdr:col>
      <xdr:colOff>0</xdr:colOff>
      <xdr:row>98</xdr:row>
      <xdr:rowOff>60074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01779"/>
          <a:ext cx="838200" cy="6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60074</xdr:rowOff>
    </xdr:from>
    <xdr:to>
      <xdr:col>50</xdr:col>
      <xdr:colOff>114300</xdr:colOff>
      <xdr:row>98</xdr:row>
      <xdr:rowOff>67960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62174"/>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130086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3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67960</xdr:rowOff>
    </xdr:from>
    <xdr:to>
      <xdr:col>45</xdr:col>
      <xdr:colOff>177800</xdr:colOff>
      <xdr:row>98</xdr:row>
      <xdr:rowOff>74268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70060"/>
          <a:ext cx="8890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136501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44695</xdr:rowOff>
    </xdr:from>
    <xdr:to>
      <xdr:col>41</xdr:col>
      <xdr:colOff>50800</xdr:colOff>
      <xdr:row>98</xdr:row>
      <xdr:rowOff>74268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46795"/>
          <a:ext cx="8890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136641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143519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4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120329</xdr:rowOff>
    </xdr:from>
    <xdr:to>
      <xdr:col>55</xdr:col>
      <xdr:colOff>50800</xdr:colOff>
      <xdr:row>98</xdr:row>
      <xdr:rowOff>50479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143206</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0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9274</xdr:rowOff>
    </xdr:from>
    <xdr:to>
      <xdr:col>50</xdr:col>
      <xdr:colOff>165100</xdr:colOff>
      <xdr:row>98</xdr:row>
      <xdr:rowOff>110874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127401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8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17160</xdr:rowOff>
    </xdr:from>
    <xdr:to>
      <xdr:col>46</xdr:col>
      <xdr:colOff>38100</xdr:colOff>
      <xdr:row>98</xdr:row>
      <xdr:rowOff>118760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135287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9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23468</xdr:rowOff>
    </xdr:from>
    <xdr:to>
      <xdr:col>41</xdr:col>
      <xdr:colOff>101600</xdr:colOff>
      <xdr:row>98</xdr:row>
      <xdr:rowOff>125068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141595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60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165345</xdr:rowOff>
    </xdr:from>
    <xdr:to>
      <xdr:col>36</xdr:col>
      <xdr:colOff>165100</xdr:colOff>
      <xdr:row>98</xdr:row>
      <xdr:rowOff>95495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112022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7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147699</xdr:rowOff>
    </xdr:from>
    <xdr:to>
      <xdr:col>85</xdr:col>
      <xdr:colOff>127000</xdr:colOff>
      <xdr:row>39</xdr:row>
      <xdr:rowOff>5639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6279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168780</xdr:rowOff>
    </xdr:from>
    <xdr:to>
      <xdr:col>81</xdr:col>
      <xdr:colOff>50800</xdr:colOff>
      <xdr:row>39</xdr:row>
      <xdr:rowOff>5639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83880"/>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54960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168780</xdr:rowOff>
    </xdr:from>
    <xdr:to>
      <xdr:col>76</xdr:col>
      <xdr:colOff>114300</xdr:colOff>
      <xdr:row>39</xdr:row>
      <xdr:rowOff>23916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3880"/>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56091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23916</xdr:rowOff>
    </xdr:from>
    <xdr:to>
      <xdr:col>71</xdr:col>
      <xdr:colOff>177800</xdr:colOff>
      <xdr:row>39</xdr:row>
      <xdr:rowOff>29521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0466"/>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81737</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87707</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3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96899</xdr:rowOff>
    </xdr:from>
    <xdr:to>
      <xdr:col>85</xdr:col>
      <xdr:colOff>177800</xdr:colOff>
      <xdr:row>39</xdr:row>
      <xdr:rowOff>27049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1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56276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9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126289</xdr:rowOff>
    </xdr:from>
    <xdr:to>
      <xdr:col>81</xdr:col>
      <xdr:colOff>101600</xdr:colOff>
      <xdr:row>39</xdr:row>
      <xdr:rowOff>56439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72967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1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117980</xdr:rowOff>
    </xdr:from>
    <xdr:to>
      <xdr:col>76</xdr:col>
      <xdr:colOff>165100</xdr:colOff>
      <xdr:row>39</xdr:row>
      <xdr:rowOff>48130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64657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0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144566</xdr:rowOff>
    </xdr:from>
    <xdr:to>
      <xdr:col>72</xdr:col>
      <xdr:colOff>38100</xdr:colOff>
      <xdr:row>39</xdr:row>
      <xdr:rowOff>74716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65843</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7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150171</xdr:rowOff>
    </xdr:from>
    <xdr:to>
      <xdr:col>67</xdr:col>
      <xdr:colOff>101600</xdr:colOff>
      <xdr:row>39</xdr:row>
      <xdr:rowOff>80321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71448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22504</xdr:rowOff>
    </xdr:from>
    <xdr:to>
      <xdr:col>85</xdr:col>
      <xdr:colOff>127000</xdr:colOff>
      <xdr:row>77</xdr:row>
      <xdr:rowOff>32947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24154"/>
          <a:ext cx="8382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21036</xdr:rowOff>
    </xdr:from>
    <xdr:to>
      <xdr:col>81</xdr:col>
      <xdr:colOff>50800</xdr:colOff>
      <xdr:row>77</xdr:row>
      <xdr:rowOff>32947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22686"/>
          <a:ext cx="889000" cy="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130263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50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21036</xdr:rowOff>
    </xdr:from>
    <xdr:to>
      <xdr:col>76</xdr:col>
      <xdr:colOff>114300</xdr:colOff>
      <xdr:row>77</xdr:row>
      <xdr:rowOff>65277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22686"/>
          <a:ext cx="889000" cy="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127764</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50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25516</xdr:rowOff>
    </xdr:from>
    <xdr:to>
      <xdr:col>71</xdr:col>
      <xdr:colOff>177800</xdr:colOff>
      <xdr:row>77</xdr:row>
      <xdr:rowOff>65277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27166"/>
          <a:ext cx="889000" cy="3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134363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5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141577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5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143154</xdr:rowOff>
    </xdr:from>
    <xdr:to>
      <xdr:col>85</xdr:col>
      <xdr:colOff>177800</xdr:colOff>
      <xdr:row>77</xdr:row>
      <xdr:rowOff>73304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166031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2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153597</xdr:rowOff>
    </xdr:from>
    <xdr:to>
      <xdr:col>81</xdr:col>
      <xdr:colOff>101600</xdr:colOff>
      <xdr:row>77</xdr:row>
      <xdr:rowOff>83747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100274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5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141686</xdr:rowOff>
    </xdr:from>
    <xdr:to>
      <xdr:col>76</xdr:col>
      <xdr:colOff>165100</xdr:colOff>
      <xdr:row>77</xdr:row>
      <xdr:rowOff>71836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88362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4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14477</xdr:rowOff>
    </xdr:from>
    <xdr:to>
      <xdr:col>72</xdr:col>
      <xdr:colOff>38100</xdr:colOff>
      <xdr:row>77</xdr:row>
      <xdr:rowOff>116077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132604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9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146166</xdr:rowOff>
    </xdr:from>
    <xdr:to>
      <xdr:col>67</xdr:col>
      <xdr:colOff>101600</xdr:colOff>
      <xdr:row>77</xdr:row>
      <xdr:rowOff>76316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92843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5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168525</xdr:rowOff>
    </xdr:from>
    <xdr:to>
      <xdr:col>85</xdr:col>
      <xdr:colOff>127000</xdr:colOff>
      <xdr:row>99</xdr:row>
      <xdr:rowOff>13759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70625"/>
          <a:ext cx="8382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13759</xdr:rowOff>
    </xdr:from>
    <xdr:to>
      <xdr:col>81</xdr:col>
      <xdr:colOff>50800</xdr:colOff>
      <xdr:row>99</xdr:row>
      <xdr:rowOff>17777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87309"/>
          <a:ext cx="8890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71840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17777</xdr:rowOff>
    </xdr:from>
    <xdr:to>
      <xdr:col>76</xdr:col>
      <xdr:colOff>114300</xdr:colOff>
      <xdr:row>99</xdr:row>
      <xdr:rowOff>17932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91327"/>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76002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7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17932</xdr:rowOff>
    </xdr:from>
    <xdr:to>
      <xdr:col>71</xdr:col>
      <xdr:colOff>177800</xdr:colOff>
      <xdr:row>99</xdr:row>
      <xdr:rowOff>23957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91482"/>
          <a:ext cx="8890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74506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73248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7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117725</xdr:rowOff>
    </xdr:from>
    <xdr:to>
      <xdr:col>85</xdr:col>
      <xdr:colOff>177800</xdr:colOff>
      <xdr:row>99</xdr:row>
      <xdr:rowOff>47875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134409</xdr:rowOff>
    </xdr:from>
    <xdr:to>
      <xdr:col>81</xdr:col>
      <xdr:colOff>101600</xdr:colOff>
      <xdr:row>99</xdr:row>
      <xdr:rowOff>64559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55686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2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138427</xdr:rowOff>
    </xdr:from>
    <xdr:to>
      <xdr:col>76</xdr:col>
      <xdr:colOff>165100</xdr:colOff>
      <xdr:row>99</xdr:row>
      <xdr:rowOff>68577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59704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138582</xdr:rowOff>
    </xdr:from>
    <xdr:to>
      <xdr:col>72</xdr:col>
      <xdr:colOff>38100</xdr:colOff>
      <xdr:row>99</xdr:row>
      <xdr:rowOff>68732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59859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144607</xdr:rowOff>
    </xdr:from>
    <xdr:to>
      <xdr:col>67</xdr:col>
      <xdr:colOff>101600</xdr:colOff>
      <xdr:row>99</xdr:row>
      <xdr:rowOff>74757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65884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152639</xdr:rowOff>
    </xdr:from>
    <xdr:to>
      <xdr:col>116</xdr:col>
      <xdr:colOff>63500</xdr:colOff>
      <xdr:row>37</xdr:row>
      <xdr:rowOff>528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324839"/>
          <a:ext cx="8382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528</xdr:rowOff>
    </xdr:from>
    <xdr:to>
      <xdr:col>111</xdr:col>
      <xdr:colOff>177800</xdr:colOff>
      <xdr:row>37</xdr:row>
      <xdr:rowOff>44008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344178"/>
          <a:ext cx="8890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100474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1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44008</xdr:rowOff>
    </xdr:from>
    <xdr:to>
      <xdr:col>107</xdr:col>
      <xdr:colOff>50800</xdr:colOff>
      <xdr:row>37</xdr:row>
      <xdr:rowOff>82710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387658"/>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112087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82710</xdr:rowOff>
    </xdr:from>
    <xdr:to>
      <xdr:col>102</xdr:col>
      <xdr:colOff>114300</xdr:colOff>
      <xdr:row>37</xdr:row>
      <xdr:rowOff>89065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426360"/>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105526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115539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101839</xdr:rowOff>
    </xdr:from>
    <xdr:to>
      <xdr:col>116</xdr:col>
      <xdr:colOff>114300</xdr:colOff>
      <xdr:row>37</xdr:row>
      <xdr:rowOff>31989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124716</xdr:rowOff>
    </xdr:from>
    <xdr:ext cx="534377"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1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121178</xdr:rowOff>
    </xdr:from>
    <xdr:to>
      <xdr:col>112</xdr:col>
      <xdr:colOff>38100</xdr:colOff>
      <xdr:row>37</xdr:row>
      <xdr:rowOff>51328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2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67855</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56111" y="606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164658</xdr:rowOff>
    </xdr:from>
    <xdr:to>
      <xdr:col>107</xdr:col>
      <xdr:colOff>101600</xdr:colOff>
      <xdr:row>37</xdr:row>
      <xdr:rowOff>94808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33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111335</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67111" y="611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31910</xdr:rowOff>
    </xdr:from>
    <xdr:to>
      <xdr:col>102</xdr:col>
      <xdr:colOff>165100</xdr:colOff>
      <xdr:row>37</xdr:row>
      <xdr:rowOff>133510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3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150037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15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38265</xdr:rowOff>
    </xdr:from>
    <xdr:to>
      <xdr:col>98</xdr:col>
      <xdr:colOff>38100</xdr:colOff>
      <xdr:row>37</xdr:row>
      <xdr:rowOff>139865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3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156392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15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125824</xdr:rowOff>
    </xdr:from>
    <xdr:to>
      <xdr:col>116</xdr:col>
      <xdr:colOff>63500</xdr:colOff>
      <xdr:row>58</xdr:row>
      <xdr:rowOff>126414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69924"/>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125824</xdr:rowOff>
    </xdr:from>
    <xdr:to>
      <xdr:col>111</xdr:col>
      <xdr:colOff>177800</xdr:colOff>
      <xdr:row>58</xdr:row>
      <xdr:rowOff>127817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69924"/>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13485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124485</xdr:rowOff>
    </xdr:from>
    <xdr:to>
      <xdr:col>107</xdr:col>
      <xdr:colOff>50800</xdr:colOff>
      <xdr:row>58</xdr:row>
      <xdr:rowOff>127817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68585"/>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107490</xdr:rowOff>
    </xdr:from>
    <xdr:to>
      <xdr:col>102</xdr:col>
      <xdr:colOff>114300</xdr:colOff>
      <xdr:row>58</xdr:row>
      <xdr:rowOff>124485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51590"/>
          <a:ext cx="889000" cy="1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10564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157272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0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75614</xdr:rowOff>
    </xdr:from>
    <xdr:to>
      <xdr:col>116</xdr:col>
      <xdr:colOff>114300</xdr:colOff>
      <xdr:row>59</xdr:row>
      <xdr:rowOff>5764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75024</xdr:rowOff>
    </xdr:from>
    <xdr:to>
      <xdr:col>112</xdr:col>
      <xdr:colOff>38100</xdr:colOff>
      <xdr:row>59</xdr:row>
      <xdr:rowOff>5174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167751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77017</xdr:rowOff>
    </xdr:from>
    <xdr:to>
      <xdr:col>107</xdr:col>
      <xdr:colOff>101600</xdr:colOff>
      <xdr:row>59</xdr:row>
      <xdr:rowOff>7167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169744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73685</xdr:rowOff>
    </xdr:from>
    <xdr:to>
      <xdr:col>102</xdr:col>
      <xdr:colOff>165100</xdr:colOff>
      <xdr:row>59</xdr:row>
      <xdr:rowOff>3835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166412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56690</xdr:rowOff>
    </xdr:from>
    <xdr:to>
      <xdr:col>98</xdr:col>
      <xdr:colOff>38100</xdr:colOff>
      <xdr:row>58</xdr:row>
      <xdr:rowOff>158290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3367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150626</xdr:rowOff>
    </xdr:from>
    <xdr:to>
      <xdr:col>116</xdr:col>
      <xdr:colOff>63500</xdr:colOff>
      <xdr:row>77</xdr:row>
      <xdr:rowOff>153515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352276"/>
          <a:ext cx="8382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43906</xdr:rowOff>
    </xdr:from>
    <xdr:to>
      <xdr:col>111</xdr:col>
      <xdr:colOff>177800</xdr:colOff>
      <xdr:row>77</xdr:row>
      <xdr:rowOff>150626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74106"/>
          <a:ext cx="889000" cy="27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148784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43906</xdr:rowOff>
    </xdr:from>
    <xdr:to>
      <xdr:col>107</xdr:col>
      <xdr:colOff>50800</xdr:colOff>
      <xdr:row>76</xdr:row>
      <xdr:rowOff>76099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74106"/>
          <a:ext cx="889000" cy="3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122755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76099</xdr:rowOff>
    </xdr:from>
    <xdr:to>
      <xdr:col>102</xdr:col>
      <xdr:colOff>114300</xdr:colOff>
      <xdr:row>76</xdr:row>
      <xdr:rowOff>77764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06299"/>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3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125506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3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102715</xdr:rowOff>
    </xdr:from>
    <xdr:to>
      <xdr:col>116</xdr:col>
      <xdr:colOff>114300</xdr:colOff>
      <xdr:row>78</xdr:row>
      <xdr:rowOff>32865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17642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1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99826</xdr:rowOff>
    </xdr:from>
    <xdr:to>
      <xdr:col>112</xdr:col>
      <xdr:colOff>38100</xdr:colOff>
      <xdr:row>78</xdr:row>
      <xdr:rowOff>29976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21103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164556</xdr:rowOff>
    </xdr:from>
    <xdr:to>
      <xdr:col>107</xdr:col>
      <xdr:colOff>101600</xdr:colOff>
      <xdr:row>76</xdr:row>
      <xdr:rowOff>94706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111232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7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25299</xdr:rowOff>
    </xdr:from>
    <xdr:to>
      <xdr:col>102</xdr:col>
      <xdr:colOff>165100</xdr:colOff>
      <xdr:row>76</xdr:row>
      <xdr:rowOff>126899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143427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83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26964</xdr:rowOff>
    </xdr:from>
    <xdr:to>
      <xdr:col>98</xdr:col>
      <xdr:colOff>38100</xdr:colOff>
      <xdr:row>76</xdr:row>
      <xdr:rowOff>128564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145092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83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人あたりの歳出決算総額は約</a:t>
          </a:r>
          <a:r>
            <a:rPr kumimoji="1" lang="en-US" altLang="ja-JP" sz="1200">
              <a:latin typeface="ＭＳ Ｐゴシック" panose="020B0600070205080204" pitchFamily="50" charset="-128"/>
              <a:ea typeface="ＭＳ Ｐゴシック" panose="020B0600070205080204" pitchFamily="50" charset="-128"/>
            </a:rPr>
            <a:t>197</a:t>
          </a:r>
          <a:r>
            <a:rPr kumimoji="1" lang="ja-JP" altLang="en-US" sz="1200">
              <a:latin typeface="ＭＳ Ｐゴシック" panose="020B0600070205080204" pitchFamily="50" charset="-128"/>
              <a:ea typeface="ＭＳ Ｐゴシック" panose="020B0600070205080204" pitchFamily="50" charset="-128"/>
            </a:rPr>
            <a:t>万円で、令和元年度の約</a:t>
          </a:r>
          <a:r>
            <a:rPr kumimoji="1" lang="en-US" altLang="ja-JP" sz="1200">
              <a:latin typeface="ＭＳ Ｐゴシック" panose="020B0600070205080204" pitchFamily="50" charset="-128"/>
              <a:ea typeface="ＭＳ Ｐゴシック" panose="020B0600070205080204" pitchFamily="50" charset="-128"/>
            </a:rPr>
            <a:t>175</a:t>
          </a:r>
          <a:r>
            <a:rPr kumimoji="1" lang="ja-JP" altLang="en-US" sz="1200">
              <a:latin typeface="ＭＳ Ｐゴシック" panose="020B0600070205080204" pitchFamily="50" charset="-128"/>
              <a:ea typeface="ＭＳ Ｐゴシック" panose="020B0600070205080204" pitchFamily="50" charset="-128"/>
            </a:rPr>
            <a:t>万円から増加しています。増加の要因として、新型コロナウイルス感染症対策に係る経費、大規模な施設整備費があります。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補助費の大幅な増加は、主にコロナ対策経費（特別定額給付金（</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億円）、商工業者や福祉・保育・教育事業者、各団体への支援（</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億円）、飯南病院補助金（</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百万円）など）の増によるものです。他に、雲南エネルギーセンター大規模改修のための事務組合負担金（</a:t>
          </a:r>
          <a:r>
            <a:rPr kumimoji="1" lang="en-US" altLang="ja-JP" sz="1200">
              <a:latin typeface="ＭＳ Ｐゴシック" panose="020B0600070205080204" pitchFamily="50" charset="-128"/>
              <a:ea typeface="ＭＳ Ｐゴシック" panose="020B0600070205080204" pitchFamily="50" charset="-128"/>
            </a:rPr>
            <a:t>92</a:t>
          </a:r>
          <a:r>
            <a:rPr kumimoji="1" lang="ja-JP" altLang="en-US" sz="1200">
              <a:latin typeface="ＭＳ Ｐゴシック" panose="020B0600070205080204" pitchFamily="50" charset="-128"/>
              <a:ea typeface="ＭＳ Ｐゴシック" panose="020B0600070205080204" pitchFamily="50" charset="-128"/>
            </a:rPr>
            <a:t>百万円）がありました。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普通建設事業費は、令和元年度に実施した頓原地域光ケーブル（</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億円）、通学路整備事業（</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億円）などの減により全体は減少しましたが、来島拠点複合施設整備（</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億円）、頓原球場ナイター照明整備（</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億円）、新衣掛団地建設（</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億円）などの実施により更新整備が増加しました。これらの整備にかかる資金は町債を発行して賄っています。町債の返還費用である公債費は、繰上償還により減らすよう努めてはいるものの、近年は類似団体平均の約</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倍の負担が続いている状況であり、令和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大規模事業実施によりさらに負担が増える見込みです。大規模な施設整備を一定期間に集中して実施すると、そのぶん公債費を施設整備の数年後から集中して負担することとなります。公債費が増えることで他の事業を実施するための費用を圧迫することとなり、世代間で不公平を生じることとなるため、大規模な事業を実施する際は、時期や規模、必要性を充分に検討し、適切に判断しなければならないと考え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扶助費は、子ども等医療費助成、障がい福祉、老人保護措置費、保育所運営に要する費用に多額の費用がかかっており、住民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人あたりのコストが大きくなっています。事業の見直しや統合、補助金審査等による事業の選択、効率化を図り、経費の削減に努めます。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4,725
4,684
242.88
9,494,415
9,314,908
110,253
4,259,272
10,893,895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143815</xdr:rowOff>
    </xdr:from>
    <xdr:to>
      <xdr:col>24</xdr:col>
      <xdr:colOff>63500</xdr:colOff>
      <xdr:row>37</xdr:row>
      <xdr:rowOff>146882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87465"/>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143815</xdr:rowOff>
    </xdr:from>
    <xdr:to>
      <xdr:col>19</xdr:col>
      <xdr:colOff>177800</xdr:colOff>
      <xdr:row>37</xdr:row>
      <xdr:rowOff>146463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87465"/>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146463</xdr:rowOff>
    </xdr:from>
    <xdr:to>
      <xdr:col>15</xdr:col>
      <xdr:colOff>50800</xdr:colOff>
      <xdr:row>37</xdr:row>
      <xdr:rowOff>155530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90113"/>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57688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155530</xdr:rowOff>
    </xdr:from>
    <xdr:to>
      <xdr:col>10</xdr:col>
      <xdr:colOff>114300</xdr:colOff>
      <xdr:row>37</xdr:row>
      <xdr:rowOff>156235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9180"/>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58335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62755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96082</xdr:rowOff>
    </xdr:from>
    <xdr:to>
      <xdr:col>24</xdr:col>
      <xdr:colOff>114300</xdr:colOff>
      <xdr:row>38</xdr:row>
      <xdr:rowOff>26232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11009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93015</xdr:rowOff>
    </xdr:from>
    <xdr:to>
      <xdr:col>20</xdr:col>
      <xdr:colOff>38100</xdr:colOff>
      <xdr:row>38</xdr:row>
      <xdr:rowOff>23164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39692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2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95663</xdr:rowOff>
    </xdr:from>
    <xdr:to>
      <xdr:col>15</xdr:col>
      <xdr:colOff>101600</xdr:colOff>
      <xdr:row>38</xdr:row>
      <xdr:rowOff>25812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9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42340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2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104730</xdr:rowOff>
    </xdr:from>
    <xdr:to>
      <xdr:col>10</xdr:col>
      <xdr:colOff>165100</xdr:colOff>
      <xdr:row>38</xdr:row>
      <xdr:rowOff>34880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51407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2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105435</xdr:rowOff>
    </xdr:from>
    <xdr:to>
      <xdr:col>6</xdr:col>
      <xdr:colOff>38100</xdr:colOff>
      <xdr:row>38</xdr:row>
      <xdr:rowOff>35585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52112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71530</xdr:rowOff>
    </xdr:from>
    <xdr:to>
      <xdr:col>24</xdr:col>
      <xdr:colOff>63500</xdr:colOff>
      <xdr:row>57</xdr:row>
      <xdr:rowOff>100706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44180"/>
          <a:ext cx="838200" cy="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100706</xdr:rowOff>
    </xdr:from>
    <xdr:to>
      <xdr:col>19</xdr:col>
      <xdr:colOff>177800</xdr:colOff>
      <xdr:row>57</xdr:row>
      <xdr:rowOff>136397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73356"/>
          <a:ext cx="889000" cy="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92974</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3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136397</xdr:rowOff>
    </xdr:from>
    <xdr:to>
      <xdr:col>15</xdr:col>
      <xdr:colOff>50800</xdr:colOff>
      <xdr:row>58</xdr:row>
      <xdr:rowOff>32025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09047"/>
          <a:ext cx="8890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98993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4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168388</xdr:rowOff>
    </xdr:from>
    <xdr:to>
      <xdr:col>10</xdr:col>
      <xdr:colOff>114300</xdr:colOff>
      <xdr:row>58</xdr:row>
      <xdr:rowOff>32025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41038"/>
          <a:ext cx="889000" cy="3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100386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4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103239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4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20730</xdr:rowOff>
    </xdr:from>
    <xdr:to>
      <xdr:col>24</xdr:col>
      <xdr:colOff>114300</xdr:colOff>
      <xdr:row>57</xdr:row>
      <xdr:rowOff>122330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43607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4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49906</xdr:rowOff>
    </xdr:from>
    <xdr:to>
      <xdr:col>20</xdr:col>
      <xdr:colOff>38100</xdr:colOff>
      <xdr:row>57</xdr:row>
      <xdr:rowOff>151506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2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168033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9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85597</xdr:rowOff>
    </xdr:from>
    <xdr:to>
      <xdr:col>15</xdr:col>
      <xdr:colOff>101600</xdr:colOff>
      <xdr:row>58</xdr:row>
      <xdr:rowOff>15747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5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32274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3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152675</xdr:rowOff>
    </xdr:from>
    <xdr:to>
      <xdr:col>10</xdr:col>
      <xdr:colOff>165100</xdr:colOff>
      <xdr:row>58</xdr:row>
      <xdr:rowOff>82825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99352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117588</xdr:rowOff>
    </xdr:from>
    <xdr:to>
      <xdr:col>6</xdr:col>
      <xdr:colOff>38100</xdr:colOff>
      <xdr:row>58</xdr:row>
      <xdr:rowOff>47738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64265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6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47464</xdr:rowOff>
    </xdr:from>
    <xdr:to>
      <xdr:col>24</xdr:col>
      <xdr:colOff>63500</xdr:colOff>
      <xdr:row>76</xdr:row>
      <xdr:rowOff>75605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77664"/>
          <a:ext cx="8382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75605</xdr:rowOff>
    </xdr:from>
    <xdr:to>
      <xdr:col>19</xdr:col>
      <xdr:colOff>177800</xdr:colOff>
      <xdr:row>76</xdr:row>
      <xdr:rowOff>84892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05805"/>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61868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6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84892</xdr:rowOff>
    </xdr:from>
    <xdr:to>
      <xdr:col>15</xdr:col>
      <xdr:colOff>50800</xdr:colOff>
      <xdr:row>76</xdr:row>
      <xdr:rowOff>85528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15092"/>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72505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85528</xdr:rowOff>
    </xdr:from>
    <xdr:to>
      <xdr:col>10</xdr:col>
      <xdr:colOff>114300</xdr:colOff>
      <xdr:row>76</xdr:row>
      <xdr:rowOff>108451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15728"/>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65070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6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8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168114</xdr:rowOff>
    </xdr:from>
    <xdr:to>
      <xdr:col>24</xdr:col>
      <xdr:colOff>114300</xdr:colOff>
      <xdr:row>76</xdr:row>
      <xdr:rowOff>98264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19541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7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24805</xdr:rowOff>
    </xdr:from>
    <xdr:to>
      <xdr:col>20</xdr:col>
      <xdr:colOff>38100</xdr:colOff>
      <xdr:row>76</xdr:row>
      <xdr:rowOff>126405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142932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3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34092</xdr:rowOff>
    </xdr:from>
    <xdr:to>
      <xdr:col>15</xdr:col>
      <xdr:colOff>101600</xdr:colOff>
      <xdr:row>76</xdr:row>
      <xdr:rowOff>135692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152220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3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34728</xdr:rowOff>
    </xdr:from>
    <xdr:to>
      <xdr:col>10</xdr:col>
      <xdr:colOff>165100</xdr:colOff>
      <xdr:row>76</xdr:row>
      <xdr:rowOff>136328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152854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4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57651</xdr:rowOff>
    </xdr:from>
    <xdr:to>
      <xdr:col>6</xdr:col>
      <xdr:colOff>38100</xdr:colOff>
      <xdr:row>76</xdr:row>
      <xdr:rowOff>159251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4328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6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33671</xdr:rowOff>
    </xdr:from>
    <xdr:to>
      <xdr:col>24</xdr:col>
      <xdr:colOff>63500</xdr:colOff>
      <xdr:row>96</xdr:row>
      <xdr:rowOff>120873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492871"/>
          <a:ext cx="838200" cy="8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120873</xdr:rowOff>
    </xdr:from>
    <xdr:to>
      <xdr:col>19</xdr:col>
      <xdr:colOff>177800</xdr:colOff>
      <xdr:row>96</xdr:row>
      <xdr:rowOff>165593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580073"/>
          <a:ext cx="889000" cy="4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152055</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7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165593</xdr:rowOff>
    </xdr:from>
    <xdr:to>
      <xdr:col>15</xdr:col>
      <xdr:colOff>50800</xdr:colOff>
      <xdr:row>96</xdr:row>
      <xdr:rowOff>170456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24793"/>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163499</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7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170456</xdr:rowOff>
    </xdr:from>
    <xdr:to>
      <xdr:col>10</xdr:col>
      <xdr:colOff>114300</xdr:colOff>
      <xdr:row>97</xdr:row>
      <xdr:rowOff>805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29656"/>
          <a:ext cx="889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156356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7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166845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154321</xdr:rowOff>
    </xdr:from>
    <xdr:to>
      <xdr:col>24</xdr:col>
      <xdr:colOff>114300</xdr:colOff>
      <xdr:row>96</xdr:row>
      <xdr:rowOff>84471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5748</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29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70073</xdr:rowOff>
    </xdr:from>
    <xdr:to>
      <xdr:col>20</xdr:col>
      <xdr:colOff>38100</xdr:colOff>
      <xdr:row>97</xdr:row>
      <xdr:rowOff>223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16750</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0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114793</xdr:rowOff>
    </xdr:from>
    <xdr:to>
      <xdr:col>15</xdr:col>
      <xdr:colOff>101600</xdr:colOff>
      <xdr:row>97</xdr:row>
      <xdr:rowOff>44943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61470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4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119656</xdr:rowOff>
    </xdr:from>
    <xdr:to>
      <xdr:col>10</xdr:col>
      <xdr:colOff>165100</xdr:colOff>
      <xdr:row>97</xdr:row>
      <xdr:rowOff>49806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7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66333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5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121455</xdr:rowOff>
    </xdr:from>
    <xdr:to>
      <xdr:col>6</xdr:col>
      <xdr:colOff>38100</xdr:colOff>
      <xdr:row>97</xdr:row>
      <xdr:rowOff>51605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8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68132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5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102119</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101814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100766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102614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44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64439</xdr:rowOff>
    </xdr:from>
    <xdr:to>
      <xdr:col>55</xdr:col>
      <xdr:colOff>0</xdr:colOff>
      <xdr:row>58</xdr:row>
      <xdr:rowOff>65915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08539"/>
          <a:ext cx="8382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65915</xdr:rowOff>
    </xdr:from>
    <xdr:to>
      <xdr:col>50</xdr:col>
      <xdr:colOff>114300</xdr:colOff>
      <xdr:row>58</xdr:row>
      <xdr:rowOff>70205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10015"/>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133425</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70205</xdr:rowOff>
    </xdr:from>
    <xdr:to>
      <xdr:col>45</xdr:col>
      <xdr:colOff>177800</xdr:colOff>
      <xdr:row>58</xdr:row>
      <xdr:rowOff>74695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14305"/>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136137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10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68749</xdr:rowOff>
    </xdr:from>
    <xdr:to>
      <xdr:col>41</xdr:col>
      <xdr:colOff>50800</xdr:colOff>
      <xdr:row>58</xdr:row>
      <xdr:rowOff>74695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12849"/>
          <a:ext cx="889000" cy="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125951</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7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136696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100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13639</xdr:rowOff>
    </xdr:from>
    <xdr:to>
      <xdr:col>55</xdr:col>
      <xdr:colOff>50800</xdr:colOff>
      <xdr:row>58</xdr:row>
      <xdr:rowOff>115239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144466</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4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15115</xdr:rowOff>
    </xdr:from>
    <xdr:to>
      <xdr:col>50</xdr:col>
      <xdr:colOff>165100</xdr:colOff>
      <xdr:row>58</xdr:row>
      <xdr:rowOff>116715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133242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3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19405</xdr:rowOff>
    </xdr:from>
    <xdr:to>
      <xdr:col>46</xdr:col>
      <xdr:colOff>38100</xdr:colOff>
      <xdr:row>58</xdr:row>
      <xdr:rowOff>121005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137532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3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23895</xdr:rowOff>
    </xdr:from>
    <xdr:to>
      <xdr:col>41</xdr:col>
      <xdr:colOff>101600</xdr:colOff>
      <xdr:row>58</xdr:row>
      <xdr:rowOff>125495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142022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4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17949</xdr:rowOff>
    </xdr:from>
    <xdr:to>
      <xdr:col>36</xdr:col>
      <xdr:colOff>165100</xdr:colOff>
      <xdr:row>58</xdr:row>
      <xdr:rowOff>119549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136076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3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115912</xdr:rowOff>
    </xdr:from>
    <xdr:to>
      <xdr:col>55</xdr:col>
      <xdr:colOff>0</xdr:colOff>
      <xdr:row>78</xdr:row>
      <xdr:rowOff>57133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17562"/>
          <a:ext cx="838200" cy="1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48368</xdr:rowOff>
    </xdr:from>
    <xdr:to>
      <xdr:col>50</xdr:col>
      <xdr:colOff>114300</xdr:colOff>
      <xdr:row>78</xdr:row>
      <xdr:rowOff>57133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21468"/>
          <a:ext cx="889000" cy="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49176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9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116354</xdr:rowOff>
    </xdr:from>
    <xdr:to>
      <xdr:col>45</xdr:col>
      <xdr:colOff>177800</xdr:colOff>
      <xdr:row>78</xdr:row>
      <xdr:rowOff>48368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18004"/>
          <a:ext cx="889000" cy="10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50564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116354</xdr:rowOff>
    </xdr:from>
    <xdr:to>
      <xdr:col>41</xdr:col>
      <xdr:colOff>50800</xdr:colOff>
      <xdr:row>78</xdr:row>
      <xdr:rowOff>110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18004"/>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50610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48683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9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65112</xdr:rowOff>
    </xdr:from>
    <xdr:to>
      <xdr:col>55</xdr:col>
      <xdr:colOff>50800</xdr:colOff>
      <xdr:row>77</xdr:row>
      <xdr:rowOff>166712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6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87989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1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6333</xdr:rowOff>
    </xdr:from>
    <xdr:to>
      <xdr:col>50</xdr:col>
      <xdr:colOff>165100</xdr:colOff>
      <xdr:row>78</xdr:row>
      <xdr:rowOff>107933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124460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5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169018</xdr:rowOff>
    </xdr:from>
    <xdr:to>
      <xdr:col>46</xdr:col>
      <xdr:colOff>38100</xdr:colOff>
      <xdr:row>78</xdr:row>
      <xdr:rowOff>99168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115695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65554</xdr:rowOff>
    </xdr:from>
    <xdr:to>
      <xdr:col>41</xdr:col>
      <xdr:colOff>101600</xdr:colOff>
      <xdr:row>77</xdr:row>
      <xdr:rowOff>167154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12231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120760</xdr:rowOff>
    </xdr:from>
    <xdr:to>
      <xdr:col>36</xdr:col>
      <xdr:colOff>165100</xdr:colOff>
      <xdr:row>78</xdr:row>
      <xdr:rowOff>50910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2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67437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9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29905</xdr:rowOff>
    </xdr:from>
    <xdr:to>
      <xdr:col>55</xdr:col>
      <xdr:colOff>0</xdr:colOff>
      <xdr:row>98</xdr:row>
      <xdr:rowOff>30609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32005"/>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29905</xdr:rowOff>
    </xdr:from>
    <xdr:to>
      <xdr:col>50</xdr:col>
      <xdr:colOff>114300</xdr:colOff>
      <xdr:row>98</xdr:row>
      <xdr:rowOff>55018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32005"/>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33841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700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47475</xdr:rowOff>
    </xdr:from>
    <xdr:to>
      <xdr:col>45</xdr:col>
      <xdr:colOff>177800</xdr:colOff>
      <xdr:row>98</xdr:row>
      <xdr:rowOff>55018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49575"/>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36456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1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47475</xdr:rowOff>
    </xdr:from>
    <xdr:to>
      <xdr:col>41</xdr:col>
      <xdr:colOff>50800</xdr:colOff>
      <xdr:row>98</xdr:row>
      <xdr:rowOff>82739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49575"/>
          <a:ext cx="889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35185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0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40584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70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151259</xdr:rowOff>
    </xdr:from>
    <xdr:to>
      <xdr:col>55</xdr:col>
      <xdr:colOff>50800</xdr:colOff>
      <xdr:row>98</xdr:row>
      <xdr:rowOff>81409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2686</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150555</xdr:rowOff>
    </xdr:from>
    <xdr:to>
      <xdr:col>50</xdr:col>
      <xdr:colOff>165100</xdr:colOff>
      <xdr:row>98</xdr:row>
      <xdr:rowOff>80705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97232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5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4218</xdr:rowOff>
    </xdr:from>
    <xdr:to>
      <xdr:col>46</xdr:col>
      <xdr:colOff>38100</xdr:colOff>
      <xdr:row>98</xdr:row>
      <xdr:rowOff>105818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122345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8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168125</xdr:rowOff>
    </xdr:from>
    <xdr:to>
      <xdr:col>41</xdr:col>
      <xdr:colOff>101600</xdr:colOff>
      <xdr:row>98</xdr:row>
      <xdr:rowOff>98275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114802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7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31939</xdr:rowOff>
    </xdr:from>
    <xdr:to>
      <xdr:col>36</xdr:col>
      <xdr:colOff>165100</xdr:colOff>
      <xdr:row>98</xdr:row>
      <xdr:rowOff>133539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150066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0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149496</xdr:rowOff>
    </xdr:from>
    <xdr:to>
      <xdr:col>85</xdr:col>
      <xdr:colOff>127000</xdr:colOff>
      <xdr:row>38</xdr:row>
      <xdr:rowOff>21937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93146"/>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21937</xdr:rowOff>
    </xdr:from>
    <xdr:to>
      <xdr:col>81</xdr:col>
      <xdr:colOff>50800</xdr:colOff>
      <xdr:row>38</xdr:row>
      <xdr:rowOff>22497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37037"/>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83741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117888</xdr:rowOff>
    </xdr:from>
    <xdr:to>
      <xdr:col>76</xdr:col>
      <xdr:colOff>114300</xdr:colOff>
      <xdr:row>38</xdr:row>
      <xdr:rowOff>22497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61538"/>
          <a:ext cx="889000" cy="7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99339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97241</xdr:rowOff>
    </xdr:from>
    <xdr:to>
      <xdr:col>71</xdr:col>
      <xdr:colOff>177800</xdr:colOff>
      <xdr:row>37</xdr:row>
      <xdr:rowOff>117888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40891"/>
          <a:ext cx="889000" cy="2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101313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92301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98696</xdr:rowOff>
    </xdr:from>
    <xdr:to>
      <xdr:col>85</xdr:col>
      <xdr:colOff>177800</xdr:colOff>
      <xdr:row>38</xdr:row>
      <xdr:rowOff>28846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77123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2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142587</xdr:rowOff>
    </xdr:from>
    <xdr:to>
      <xdr:col>81</xdr:col>
      <xdr:colOff>101600</xdr:colOff>
      <xdr:row>38</xdr:row>
      <xdr:rowOff>72737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89264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6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143147</xdr:rowOff>
    </xdr:from>
    <xdr:to>
      <xdr:col>76</xdr:col>
      <xdr:colOff>165100</xdr:colOff>
      <xdr:row>38</xdr:row>
      <xdr:rowOff>73296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67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89824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67088</xdr:rowOff>
    </xdr:from>
    <xdr:to>
      <xdr:col>72</xdr:col>
      <xdr:colOff>38100</xdr:colOff>
      <xdr:row>37</xdr:row>
      <xdr:rowOff>168687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10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13765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8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46441</xdr:rowOff>
    </xdr:from>
    <xdr:to>
      <xdr:col>67</xdr:col>
      <xdr:colOff>101600</xdr:colOff>
      <xdr:row>37</xdr:row>
      <xdr:rowOff>148041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9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164568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6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139192</xdr:rowOff>
    </xdr:from>
    <xdr:to>
      <xdr:col>85</xdr:col>
      <xdr:colOff>127000</xdr:colOff>
      <xdr:row>58</xdr:row>
      <xdr:rowOff>37680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11842"/>
          <a:ext cx="838200" cy="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37680</xdr:rowOff>
    </xdr:from>
    <xdr:to>
      <xdr:col>81</xdr:col>
      <xdr:colOff>50800</xdr:colOff>
      <xdr:row>58</xdr:row>
      <xdr:rowOff>62151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81780"/>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93958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6683</xdr:rowOff>
    </xdr:from>
    <xdr:to>
      <xdr:col>76</xdr:col>
      <xdr:colOff>114300</xdr:colOff>
      <xdr:row>58</xdr:row>
      <xdr:rowOff>62151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50783"/>
          <a:ext cx="8890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103818</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113645</xdr:rowOff>
    </xdr:from>
    <xdr:to>
      <xdr:col>71</xdr:col>
      <xdr:colOff>177800</xdr:colOff>
      <xdr:row>58</xdr:row>
      <xdr:rowOff>6683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886295"/>
          <a:ext cx="889000" cy="6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73208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80187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0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88392</xdr:rowOff>
    </xdr:from>
    <xdr:to>
      <xdr:col>85</xdr:col>
      <xdr:colOff>177800</xdr:colOff>
      <xdr:row>58</xdr:row>
      <xdr:rowOff>18542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66819</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3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158330</xdr:rowOff>
    </xdr:from>
    <xdr:to>
      <xdr:col>81</xdr:col>
      <xdr:colOff>101600</xdr:colOff>
      <xdr:row>58</xdr:row>
      <xdr:rowOff>88480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79607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11351</xdr:rowOff>
    </xdr:from>
    <xdr:to>
      <xdr:col>76</xdr:col>
      <xdr:colOff>165100</xdr:colOff>
      <xdr:row>58</xdr:row>
      <xdr:rowOff>112951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5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104078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127333</xdr:rowOff>
    </xdr:from>
    <xdr:to>
      <xdr:col>72</xdr:col>
      <xdr:colOff>38100</xdr:colOff>
      <xdr:row>58</xdr:row>
      <xdr:rowOff>57483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74010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67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62845</xdr:rowOff>
    </xdr:from>
    <xdr:to>
      <xdr:col>67</xdr:col>
      <xdr:colOff>101600</xdr:colOff>
      <xdr:row>57</xdr:row>
      <xdr:rowOff>164445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9522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61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147700</xdr:rowOff>
    </xdr:from>
    <xdr:to>
      <xdr:col>85</xdr:col>
      <xdr:colOff>127000</xdr:colOff>
      <xdr:row>79</xdr:row>
      <xdr:rowOff>5640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20800"/>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168780</xdr:rowOff>
    </xdr:from>
    <xdr:to>
      <xdr:col>81</xdr:col>
      <xdr:colOff>50800</xdr:colOff>
      <xdr:row>79</xdr:row>
      <xdr:rowOff>5640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41880"/>
          <a:ext cx="8890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54960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168780</xdr:rowOff>
    </xdr:from>
    <xdr:to>
      <xdr:col>76</xdr:col>
      <xdr:colOff>114300</xdr:colOff>
      <xdr:row>79</xdr:row>
      <xdr:rowOff>23916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41880"/>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56072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23916</xdr:rowOff>
    </xdr:from>
    <xdr:to>
      <xdr:col>71</xdr:col>
      <xdr:colOff>177800</xdr:colOff>
      <xdr:row>79</xdr:row>
      <xdr:rowOff>29521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68466"/>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81737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87707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8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96900</xdr:rowOff>
    </xdr:from>
    <xdr:to>
      <xdr:col>85</xdr:col>
      <xdr:colOff>177800</xdr:colOff>
      <xdr:row>79</xdr:row>
      <xdr:rowOff>27050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56277</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126290</xdr:rowOff>
    </xdr:from>
    <xdr:to>
      <xdr:col>81</xdr:col>
      <xdr:colOff>101600</xdr:colOff>
      <xdr:row>79</xdr:row>
      <xdr:rowOff>56440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72967</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117980</xdr:rowOff>
    </xdr:from>
    <xdr:to>
      <xdr:col>76</xdr:col>
      <xdr:colOff>165100</xdr:colOff>
      <xdr:row>79</xdr:row>
      <xdr:rowOff>48130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64657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6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144566</xdr:rowOff>
    </xdr:from>
    <xdr:to>
      <xdr:col>72</xdr:col>
      <xdr:colOff>38100</xdr:colOff>
      <xdr:row>79</xdr:row>
      <xdr:rowOff>74716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65843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6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150171</xdr:rowOff>
    </xdr:from>
    <xdr:to>
      <xdr:col>67</xdr:col>
      <xdr:colOff>101600</xdr:colOff>
      <xdr:row>79</xdr:row>
      <xdr:rowOff>80321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71448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1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22504</xdr:rowOff>
    </xdr:from>
    <xdr:to>
      <xdr:col>85</xdr:col>
      <xdr:colOff>127000</xdr:colOff>
      <xdr:row>97</xdr:row>
      <xdr:rowOff>32815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53154"/>
          <a:ext cx="8382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20086</xdr:rowOff>
    </xdr:from>
    <xdr:to>
      <xdr:col>81</xdr:col>
      <xdr:colOff>50800</xdr:colOff>
      <xdr:row>97</xdr:row>
      <xdr:rowOff>32815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650736"/>
          <a:ext cx="889000" cy="1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130235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93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20086</xdr:rowOff>
    </xdr:from>
    <xdr:to>
      <xdr:col>76</xdr:col>
      <xdr:colOff>114300</xdr:colOff>
      <xdr:row>97</xdr:row>
      <xdr:rowOff>64421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50736"/>
          <a:ext cx="889000" cy="4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127747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92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20865</xdr:rowOff>
    </xdr:from>
    <xdr:to>
      <xdr:col>71</xdr:col>
      <xdr:colOff>177800</xdr:colOff>
      <xdr:row>97</xdr:row>
      <xdr:rowOff>64421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51515"/>
          <a:ext cx="889000" cy="4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134355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93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141538</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94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143154</xdr:rowOff>
    </xdr:from>
    <xdr:to>
      <xdr:col>85</xdr:col>
      <xdr:colOff>177800</xdr:colOff>
      <xdr:row>97</xdr:row>
      <xdr:rowOff>73304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166031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153465</xdr:rowOff>
    </xdr:from>
    <xdr:to>
      <xdr:col>81</xdr:col>
      <xdr:colOff>101600</xdr:colOff>
      <xdr:row>97</xdr:row>
      <xdr:rowOff>83615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1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100142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38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140736</xdr:rowOff>
    </xdr:from>
    <xdr:to>
      <xdr:col>76</xdr:col>
      <xdr:colOff>165100</xdr:colOff>
      <xdr:row>97</xdr:row>
      <xdr:rowOff>70886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87413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37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13621</xdr:rowOff>
    </xdr:from>
    <xdr:to>
      <xdr:col>72</xdr:col>
      <xdr:colOff>38100</xdr:colOff>
      <xdr:row>97</xdr:row>
      <xdr:rowOff>115221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131748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41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141515</xdr:rowOff>
    </xdr:from>
    <xdr:to>
      <xdr:col>67</xdr:col>
      <xdr:colOff>101600</xdr:colOff>
      <xdr:row>97</xdr:row>
      <xdr:rowOff>71665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88192</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37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コロナ対策費（特別定額給付金（</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億円）や感染予防用品の購入等）、来島拠点複合施設整備（</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億円）により大きく増加しました。また、コロナ禍の巣ごもり需要によりふるさと納税が増加し、それに伴い事務事業費（</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億円）、基金積立金（</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億円）が増加しました。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扶助費の増加に伴い年々増加傾向にありますが、令和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年度は障がい者福祉施設整備（</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百万円）により大幅に増加しました。</a:t>
          </a:r>
        </a:p>
        <a:p>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病院への補助金でコロナ対策分（</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百万円）の増、雲南エネルギーセンター大規模改修のための事務組合負担金（</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百万円）の増がありました。</a:t>
          </a:r>
        </a:p>
        <a:p>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コロナ対策費（商工業者支援（</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百万円）、住民向け商品券配布（</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百万円））の増がありました。</a:t>
          </a:r>
        </a:p>
        <a:p>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頓原球場ナイター照明整備（</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スクール構想に係る小中学校のネット環境整備や情報端末購入（</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百万円）により増加しました。</a:t>
          </a:r>
        </a:p>
        <a:p>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これまでのカントリーエレベーター等の元金償還に加え、令和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年度に完了した大規模事業（光ケーブル整備、来島拠点複合施設建設、頓原球場ナイター照明整備、新衣掛団地建設等）の元金償還も数年後には始まるため、今後も増加傾向が続く見込みです。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財政調整基金残高・・・基金残高の増減はありません。前年度と比較して標準財政規模が</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億円増加（標準税収入額等＋</a:t>
          </a:r>
          <a:r>
            <a:rPr kumimoji="1" lang="en-US" altLang="ja-JP" sz="1200">
              <a:latin typeface="ＭＳ ゴシック" pitchFamily="49" charset="-128"/>
              <a:ea typeface="ＭＳ ゴシック" pitchFamily="49" charset="-128"/>
            </a:rPr>
            <a:t>22.9</a:t>
          </a:r>
          <a:r>
            <a:rPr kumimoji="1" lang="ja-JP" altLang="en-US" sz="1200">
              <a:latin typeface="ＭＳ ゴシック" pitchFamily="49" charset="-128"/>
              <a:ea typeface="ＭＳ ゴシック" pitchFamily="49" charset="-128"/>
            </a:rPr>
            <a:t>百万円、普通交付税＋</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億円、臨時財政対策債発行可能額△</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百万円）したことから</a:t>
          </a:r>
          <a:r>
            <a:rPr kumimoji="1" lang="en-US" altLang="ja-JP" sz="1200">
              <a:latin typeface="ＭＳ ゴシック" pitchFamily="49" charset="-128"/>
              <a:ea typeface="ＭＳ ゴシック" pitchFamily="49" charset="-128"/>
            </a:rPr>
            <a:t>0.51</a:t>
          </a:r>
          <a:r>
            <a:rPr kumimoji="1" lang="ja-JP" altLang="en-US" sz="1200">
              <a:latin typeface="ＭＳ ゴシック" pitchFamily="49" charset="-128"/>
              <a:ea typeface="ＭＳ ゴシック" pitchFamily="49" charset="-128"/>
            </a:rPr>
            <a:t>ポイント低下しています。</a:t>
          </a:r>
        </a:p>
        <a:p>
          <a:r>
            <a:rPr kumimoji="1" lang="ja-JP" altLang="en-US" sz="1200">
              <a:latin typeface="ＭＳ ゴシック" pitchFamily="49" charset="-128"/>
              <a:ea typeface="ＭＳ ゴシック" pitchFamily="49" charset="-128"/>
            </a:rPr>
            <a:t>実質収支額・・・前年度と比較して実質収支額が</a:t>
          </a:r>
          <a:r>
            <a:rPr kumimoji="1" lang="en-US" altLang="ja-JP" sz="1200">
              <a:latin typeface="ＭＳ ゴシック" pitchFamily="49" charset="-128"/>
              <a:ea typeface="ＭＳ ゴシック" pitchFamily="49" charset="-128"/>
            </a:rPr>
            <a:t>35.7</a:t>
          </a:r>
          <a:r>
            <a:rPr kumimoji="1" lang="ja-JP" altLang="en-US" sz="1200">
              <a:latin typeface="ＭＳ ゴシック" pitchFamily="49" charset="-128"/>
              <a:ea typeface="ＭＳ ゴシック" pitchFamily="49" charset="-128"/>
            </a:rPr>
            <a:t>百万円増加したことから上昇しています。</a:t>
          </a:r>
        </a:p>
        <a:p>
          <a:r>
            <a:rPr kumimoji="1" lang="ja-JP" altLang="en-US" sz="1200">
              <a:latin typeface="ＭＳ ゴシック" pitchFamily="49" charset="-128"/>
              <a:ea typeface="ＭＳ ゴシック" pitchFamily="49" charset="-128"/>
            </a:rPr>
            <a:t>実質単年度収支・・・前年度と比較して単年度収支が</a:t>
          </a:r>
          <a:r>
            <a:rPr kumimoji="1" lang="en-US" altLang="ja-JP" sz="1200">
              <a:latin typeface="ＭＳ ゴシック" pitchFamily="49" charset="-128"/>
              <a:ea typeface="ＭＳ ゴシック" pitchFamily="49" charset="-128"/>
            </a:rPr>
            <a:t>47.9</a:t>
          </a:r>
          <a:r>
            <a:rPr kumimoji="1" lang="ja-JP" altLang="en-US" sz="1200">
              <a:latin typeface="ＭＳ ゴシック" pitchFamily="49" charset="-128"/>
              <a:ea typeface="ＭＳ ゴシック" pitchFamily="49" charset="-128"/>
            </a:rPr>
            <a:t>百万円の増加したほか、繰上償還額も</a:t>
          </a:r>
          <a:r>
            <a:rPr kumimoji="1" lang="en-US" altLang="ja-JP" sz="1200">
              <a:latin typeface="ＭＳ ゴシック" pitchFamily="49" charset="-128"/>
              <a:ea typeface="ＭＳ ゴシック" pitchFamily="49" charset="-128"/>
            </a:rPr>
            <a:t>7.5</a:t>
          </a:r>
          <a:r>
            <a:rPr kumimoji="1" lang="ja-JP" altLang="en-US" sz="1200">
              <a:latin typeface="ＭＳ ゴシック" pitchFamily="49" charset="-128"/>
              <a:ea typeface="ＭＳ ゴシック" pitchFamily="49" charset="-128"/>
            </a:rPr>
            <a:t>百万円増加したため実質単年度収支は</a:t>
          </a:r>
          <a:r>
            <a:rPr kumimoji="1" lang="en-US" altLang="ja-JP" sz="1200">
              <a:latin typeface="ＭＳ ゴシック" pitchFamily="49" charset="-128"/>
              <a:ea typeface="ＭＳ ゴシック" pitchFamily="49" charset="-128"/>
            </a:rPr>
            <a:t>55.4</a:t>
          </a:r>
          <a:r>
            <a:rPr kumimoji="1" lang="ja-JP" altLang="en-US" sz="1200">
              <a:latin typeface="ＭＳ ゴシック" pitchFamily="49" charset="-128"/>
              <a:ea typeface="ＭＳ ゴシック" pitchFamily="49" charset="-128"/>
            </a:rPr>
            <a:t>百万円増加しました。そのため比率は上昇しています。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いずれの会計も黒字決算となっています。</a:t>
          </a:r>
        </a:p>
        <a:p>
          <a:r>
            <a:rPr kumimoji="1" lang="ja-JP" altLang="en-US" sz="1200">
              <a:latin typeface="ＭＳ ゴシック" pitchFamily="49" charset="-128"/>
              <a:ea typeface="ＭＳ ゴシック" pitchFamily="49" charset="-128"/>
            </a:rPr>
            <a:t>　一般会計では、平成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年度までは、町債の繰上償還を実施しても財政調整基金と減債基金を取り崩さない財政運営ができるなど収支改善が進んでいましたが、平成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年度は収支不足から減債基金</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千万円を取り崩して決算しました。令和元年度は繰越事業において余剰財源が生まれたため、両基金を取り崩すことなく決算できましたが、令和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年度は収支不足のため減債基金を</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千万円取り崩しています。</a:t>
          </a:r>
        </a:p>
        <a:p>
          <a:r>
            <a:rPr kumimoji="1" lang="ja-JP" altLang="en-US" sz="1200">
              <a:latin typeface="ＭＳ ゴシック" pitchFamily="49" charset="-128"/>
              <a:ea typeface="ＭＳ ゴシック" pitchFamily="49" charset="-128"/>
            </a:rPr>
            <a:t>　町の歳入の約半分を占める普通交付税の町合併に伴う加算措置が、令和元年度で終了しました。国の法律改正等もあり普通交付税額は減っていませんが、今後は人口急減補正分の減額等により、一般財源の確保が厳しい状況となる可能性があります。計画的かつ効果的、適正規模の事業実施により、健全な行財政運営を維持する必要があります。</a:t>
          </a:r>
        </a:p>
        <a:p>
          <a:r>
            <a:rPr kumimoji="1" lang="ja-JP" altLang="en-US" sz="1200">
              <a:latin typeface="ＭＳ ゴシック" pitchFamily="49" charset="-128"/>
              <a:ea typeface="ＭＳ ゴシック" pitchFamily="49" charset="-128"/>
            </a:rPr>
            <a:t>　飯南病院事業会計は、新型コロナウイルス感染症対策に伴う国県補助金や町の一般会計からの補助金（財源はコロナ臨時交付金）などの収入が多額にあったため、黒字額が大きくなっています。</a:t>
          </a:r>
        </a:p>
        <a:p>
          <a:r>
            <a:rPr kumimoji="1" lang="ja-JP" altLang="en-US" sz="1200">
              <a:latin typeface="ＭＳ ゴシック" pitchFamily="49" charset="-128"/>
              <a:ea typeface="ＭＳ ゴシック" pitchFamily="49" charset="-128"/>
            </a:rPr>
            <a:t>　簡易水道事業会計と下水道事業会計は、令和元年度から法適用公営企業会計に移行したため、平成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年度以前の数値はその他会計に含んでいます。</a:t>
          </a:r>
        </a:p>
        <a:p>
          <a:r>
            <a:rPr kumimoji="1" lang="ja-JP" altLang="en-US" sz="1200">
              <a:latin typeface="ＭＳ ゴシック" pitchFamily="49" charset="-128"/>
              <a:ea typeface="ＭＳ ゴシック" pitchFamily="49" charset="-128"/>
            </a:rPr>
            <a:t>　国民健康保険事業特別会計の平成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年度にかけての比率の上昇は、平成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年度に県から交付された療養給付費負担金交付金の超過交付分を、平成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年度に精算還付する必要があり、その財源とするため翌年度繰越額を</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百万円）となるよう調整したため比率が大きくなっています。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9494415</v>
      </c>
      <c r="BO4" s="433"/>
      <c r="BP4" s="433"/>
      <c r="BQ4" s="433"/>
      <c r="BR4" s="433"/>
      <c r="BS4" s="433"/>
      <c r="BT4" s="433"/>
      <c r="BU4" s="434"/>
      <c r="BV4" s="432">
        <v>8518347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2.6</v>
      </c>
      <c r="CU4" s="439"/>
      <c r="CV4" s="439"/>
      <c r="CW4" s="439"/>
      <c r="CX4" s="439"/>
      <c r="CY4" s="439"/>
      <c r="CZ4" s="439"/>
      <c r="DA4" s="440"/>
      <c r="DB4" s="438">
        <v>1.8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9314908</v>
      </c>
      <c r="BO5" s="470"/>
      <c r="BP5" s="470"/>
      <c r="BQ5" s="470"/>
      <c r="BR5" s="470"/>
      <c r="BS5" s="470"/>
      <c r="BT5" s="470"/>
      <c r="BU5" s="471"/>
      <c r="BV5" s="469">
        <v>8389336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93.7</v>
      </c>
      <c r="CU5" s="467"/>
      <c r="CV5" s="467"/>
      <c r="CW5" s="467"/>
      <c r="CX5" s="467"/>
      <c r="CY5" s="467"/>
      <c r="CZ5" s="467"/>
      <c r="DA5" s="468"/>
      <c r="DB5" s="466">
        <v>95.2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179507</v>
      </c>
      <c r="BO6" s="470"/>
      <c r="BP6" s="470"/>
      <c r="BQ6" s="470"/>
      <c r="BR6" s="470"/>
      <c r="BS6" s="470"/>
      <c r="BT6" s="470"/>
      <c r="BU6" s="471"/>
      <c r="BV6" s="469">
        <v>129011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96.1</v>
      </c>
      <c r="CU6" s="507"/>
      <c r="CV6" s="507"/>
      <c r="CW6" s="507"/>
      <c r="CX6" s="507"/>
      <c r="CY6" s="507"/>
      <c r="CZ6" s="507"/>
      <c r="DA6" s="508"/>
      <c r="DB6" s="506">
        <v>97.8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69254</v>
      </c>
      <c r="BO7" s="470"/>
      <c r="BP7" s="470"/>
      <c r="BQ7" s="470"/>
      <c r="BR7" s="470"/>
      <c r="BS7" s="470"/>
      <c r="BT7" s="470"/>
      <c r="BU7" s="471"/>
      <c r="BV7" s="469">
        <v>54441</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4259272</v>
      </c>
      <c r="CU7" s="470"/>
      <c r="CV7" s="470"/>
      <c r="CW7" s="470"/>
      <c r="CX7" s="470"/>
      <c r="CY7" s="470"/>
      <c r="CZ7" s="470"/>
      <c r="DA7" s="471"/>
      <c r="DB7" s="469">
        <v>4115056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110253</v>
      </c>
      <c r="BO8" s="470"/>
      <c r="BP8" s="470"/>
      <c r="BQ8" s="470"/>
      <c r="BR8" s="470"/>
      <c r="BS8" s="470"/>
      <c r="BT8" s="470"/>
      <c r="BU8" s="471"/>
      <c r="BV8" s="469">
        <v>74570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0.14000000000000001</v>
      </c>
      <c r="CU8" s="510"/>
      <c r="CV8" s="510"/>
      <c r="CW8" s="510"/>
      <c r="CX8" s="510"/>
      <c r="CY8" s="510"/>
      <c r="CZ8" s="510"/>
      <c r="DA8" s="511"/>
      <c r="DB8" s="509">
        <v>0.14000000000000001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4577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35683</v>
      </c>
      <c r="BO9" s="470"/>
      <c r="BP9" s="470"/>
      <c r="BQ9" s="470"/>
      <c r="BR9" s="470"/>
      <c r="BS9" s="470"/>
      <c r="BT9" s="470"/>
      <c r="BU9" s="471"/>
      <c r="BV9" s="469">
        <v>-12185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21.7</v>
      </c>
      <c r="CU9" s="467"/>
      <c r="CV9" s="467"/>
      <c r="CW9" s="467"/>
      <c r="CX9" s="467"/>
      <c r="CY9" s="467"/>
      <c r="CZ9" s="467"/>
      <c r="DA9" s="468"/>
      <c r="DB9" s="466">
        <v>23.9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5031</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0</v>
      </c>
      <c r="BO10" s="470"/>
      <c r="BP10" s="470"/>
      <c r="BQ10" s="470"/>
      <c r="BR10" s="470"/>
      <c r="BS10" s="470"/>
      <c r="BT10" s="470"/>
      <c r="BU10" s="471"/>
      <c r="BV10" s="469">
        <v>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175171</v>
      </c>
      <c r="BO11" s="470"/>
      <c r="BP11" s="470"/>
      <c r="BQ11" s="470"/>
      <c r="BR11" s="470"/>
      <c r="BS11" s="470"/>
      <c r="BT11" s="470"/>
      <c r="BU11" s="471"/>
      <c r="BV11" s="469">
        <v>167603</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4725</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4684</v>
      </c>
      <c r="S13" s="554"/>
      <c r="T13" s="554"/>
      <c r="U13" s="554"/>
      <c r="V13" s="555"/>
      <c r="W13" s="485" t="s">
        <v>140</v>
      </c>
      <c r="X13" s="486"/>
      <c r="Y13" s="486"/>
      <c r="Z13" s="486"/>
      <c r="AA13" s="486"/>
      <c r="AB13" s="476"/>
      <c r="AC13" s="520">
        <v>621</v>
      </c>
      <c r="AD13" s="521"/>
      <c r="AE13" s="521"/>
      <c r="AF13" s="521"/>
      <c r="AG13" s="563"/>
      <c r="AH13" s="520">
        <v>588</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210854</v>
      </c>
      <c r="BO13" s="470"/>
      <c r="BP13" s="470"/>
      <c r="BQ13" s="470"/>
      <c r="BR13" s="470"/>
      <c r="BS13" s="470"/>
      <c r="BT13" s="470"/>
      <c r="BU13" s="471"/>
      <c r="BV13" s="469">
        <v>155418</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10.4</v>
      </c>
      <c r="CU13" s="467"/>
      <c r="CV13" s="467"/>
      <c r="CW13" s="467"/>
      <c r="CX13" s="467"/>
      <c r="CY13" s="467"/>
      <c r="CZ13" s="467"/>
      <c r="DA13" s="468"/>
      <c r="DB13" s="466">
        <v>11.3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4800</v>
      </c>
      <c r="S14" s="554"/>
      <c r="T14" s="554"/>
      <c r="U14" s="554"/>
      <c r="V14" s="555"/>
      <c r="W14" s="459"/>
      <c r="X14" s="460"/>
      <c r="Y14" s="460"/>
      <c r="Z14" s="460"/>
      <c r="AA14" s="460"/>
      <c r="AB14" s="449"/>
      <c r="AC14" s="556">
        <v>23.4</v>
      </c>
      <c r="AD14" s="557"/>
      <c r="AE14" s="557"/>
      <c r="AF14" s="557"/>
      <c r="AG14" s="558"/>
      <c r="AH14" s="556">
        <v>21.3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60.3</v>
      </c>
      <c r="CU14" s="568"/>
      <c r="CV14" s="568"/>
      <c r="CW14" s="568"/>
      <c r="CX14" s="568"/>
      <c r="CY14" s="568"/>
      <c r="CZ14" s="568"/>
      <c r="DA14" s="569"/>
      <c r="DB14" s="567">
        <v>54.9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4760</v>
      </c>
      <c r="S15" s="554"/>
      <c r="T15" s="554"/>
      <c r="U15" s="554"/>
      <c r="V15" s="555"/>
      <c r="W15" s="485" t="s">
        <v>147</v>
      </c>
      <c r="X15" s="486"/>
      <c r="Y15" s="486"/>
      <c r="Z15" s="486"/>
      <c r="AA15" s="486"/>
      <c r="AB15" s="476"/>
      <c r="AC15" s="520">
        <v>521</v>
      </c>
      <c r="AD15" s="521"/>
      <c r="AE15" s="521"/>
      <c r="AF15" s="521"/>
      <c r="AG15" s="563"/>
      <c r="AH15" s="520">
        <v>588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549162</v>
      </c>
      <c r="BO15" s="433"/>
      <c r="BP15" s="433"/>
      <c r="BQ15" s="433"/>
      <c r="BR15" s="433"/>
      <c r="BS15" s="433"/>
      <c r="BT15" s="433"/>
      <c r="BU15" s="434"/>
      <c r="BV15" s="432">
        <v>522326</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19.7</v>
      </c>
      <c r="AD16" s="557"/>
      <c r="AE16" s="557"/>
      <c r="AF16" s="557"/>
      <c r="AG16" s="558"/>
      <c r="AH16" s="556">
        <v>21.3</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4036991</v>
      </c>
      <c r="BO16" s="470"/>
      <c r="BP16" s="470"/>
      <c r="BQ16" s="470"/>
      <c r="BR16" s="470"/>
      <c r="BS16" s="470"/>
      <c r="BT16" s="470"/>
      <c r="BU16" s="471"/>
      <c r="BV16" s="469">
        <v>3877465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1507</v>
      </c>
      <c r="AD17" s="521"/>
      <c r="AE17" s="521"/>
      <c r="AF17" s="521"/>
      <c r="AG17" s="563"/>
      <c r="AH17" s="520">
        <v>1584</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665282</v>
      </c>
      <c r="BO17" s="470"/>
      <c r="BP17" s="470"/>
      <c r="BQ17" s="470"/>
      <c r="BR17" s="470"/>
      <c r="BS17" s="470"/>
      <c r="BT17" s="470"/>
      <c r="BU17" s="471"/>
      <c r="BV17" s="469">
        <v>642430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242.88</v>
      </c>
      <c r="M18" s="585"/>
      <c r="N18" s="585"/>
      <c r="O18" s="585"/>
      <c r="P18" s="585"/>
      <c r="Q18" s="585"/>
      <c r="R18" s="586"/>
      <c r="S18" s="586"/>
      <c r="T18" s="586"/>
      <c r="U18" s="586"/>
      <c r="V18" s="587"/>
      <c r="W18" s="487"/>
      <c r="X18" s="488"/>
      <c r="Y18" s="488"/>
      <c r="Z18" s="488"/>
      <c r="AA18" s="488"/>
      <c r="AB18" s="479"/>
      <c r="AC18" s="588">
        <v>56.9</v>
      </c>
      <c r="AD18" s="589"/>
      <c r="AE18" s="589"/>
      <c r="AF18" s="589"/>
      <c r="AG18" s="590"/>
      <c r="AH18" s="588">
        <v>57.4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4061625</v>
      </c>
      <c r="BO18" s="470"/>
      <c r="BP18" s="470"/>
      <c r="BQ18" s="470"/>
      <c r="BR18" s="470"/>
      <c r="BS18" s="470"/>
      <c r="BT18" s="470"/>
      <c r="BU18" s="471"/>
      <c r="BV18" s="469">
        <v>3986964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5396466</v>
      </c>
      <c r="BO19" s="470"/>
      <c r="BP19" s="470"/>
      <c r="BQ19" s="470"/>
      <c r="BR19" s="470"/>
      <c r="BS19" s="470"/>
      <c r="BT19" s="470"/>
      <c r="BU19" s="471"/>
      <c r="BV19" s="469">
        <v>4847403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1769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10893895</v>
      </c>
      <c r="BO23" s="470"/>
      <c r="BP23" s="470"/>
      <c r="BQ23" s="470"/>
      <c r="BR23" s="470"/>
      <c r="BS23" s="470"/>
      <c r="BT23" s="470"/>
      <c r="BU23" s="471"/>
      <c r="BV23" s="469">
        <v>10544571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7300</v>
      </c>
      <c r="R24" s="521"/>
      <c r="S24" s="521"/>
      <c r="T24" s="521"/>
      <c r="U24" s="521"/>
      <c r="V24" s="563"/>
      <c r="W24" s="622"/>
      <c r="X24" s="610"/>
      <c r="Y24" s="611"/>
      <c r="Z24" s="519" t="s">
        <v>171</v>
      </c>
      <c r="AA24" s="499"/>
      <c r="AB24" s="499"/>
      <c r="AC24" s="499"/>
      <c r="AD24" s="499"/>
      <c r="AE24" s="499"/>
      <c r="AF24" s="499"/>
      <c r="AG24" s="500"/>
      <c r="AH24" s="520">
        <v>85</v>
      </c>
      <c r="AI24" s="521"/>
      <c r="AJ24" s="521"/>
      <c r="AK24" s="521"/>
      <c r="AL24" s="563"/>
      <c r="AM24" s="520">
        <v>268430</v>
      </c>
      <c r="AN24" s="521"/>
      <c r="AO24" s="521"/>
      <c r="AP24" s="521"/>
      <c r="AQ24" s="521"/>
      <c r="AR24" s="563"/>
      <c r="AS24" s="520">
        <v>3158</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8435266</v>
      </c>
      <c r="BO24" s="470"/>
      <c r="BP24" s="470"/>
      <c r="BQ24" s="470"/>
      <c r="BR24" s="470"/>
      <c r="BS24" s="470"/>
      <c r="BT24" s="470"/>
      <c r="BU24" s="471"/>
      <c r="BV24" s="469">
        <v>8084057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6200</v>
      </c>
      <c r="R25" s="521"/>
      <c r="S25" s="521"/>
      <c r="T25" s="521"/>
      <c r="U25" s="521"/>
      <c r="V25" s="563"/>
      <c r="W25" s="622"/>
      <c r="X25" s="610"/>
      <c r="Y25" s="611"/>
      <c r="Z25" s="519" t="s">
        <v>174</v>
      </c>
      <c r="AA25" s="499"/>
      <c r="AB25" s="499"/>
      <c r="AC25" s="499"/>
      <c r="AD25" s="499"/>
      <c r="AE25" s="499"/>
      <c r="AF25" s="499"/>
      <c r="AG25" s="500"/>
      <c r="AH25" s="520" t="s">
        <v>138</v>
      </c>
      <c r="AI25" s="521"/>
      <c r="AJ25" s="521"/>
      <c r="AK25" s="521"/>
      <c r="AL25" s="563"/>
      <c r="AM25" s="520" t="s">
        <v>138</v>
      </c>
      <c r="AN25" s="521"/>
      <c r="AO25" s="521"/>
      <c r="AP25" s="521"/>
      <c r="AQ25" s="521"/>
      <c r="AR25" s="563"/>
      <c r="AS25" s="520" t="s">
        <v>138</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152237</v>
      </c>
      <c r="BO25" s="433"/>
      <c r="BP25" s="433"/>
      <c r="BQ25" s="433"/>
      <c r="BR25" s="433"/>
      <c r="BS25" s="433"/>
      <c r="BT25" s="433"/>
      <c r="BU25" s="434"/>
      <c r="BV25" s="432">
        <v>150789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5600</v>
      </c>
      <c r="R26" s="521"/>
      <c r="S26" s="521"/>
      <c r="T26" s="521"/>
      <c r="U26" s="521"/>
      <c r="V26" s="563"/>
      <c r="W26" s="622"/>
      <c r="X26" s="610"/>
      <c r="Y26" s="611"/>
      <c r="Z26" s="519" t="s">
        <v>177</v>
      </c>
      <c r="AA26" s="632"/>
      <c r="AB26" s="632"/>
      <c r="AC26" s="632"/>
      <c r="AD26" s="632"/>
      <c r="AE26" s="632"/>
      <c r="AF26" s="632"/>
      <c r="AG26" s="633"/>
      <c r="AH26" s="520">
        <v>2</v>
      </c>
      <c r="AI26" s="521"/>
      <c r="AJ26" s="521"/>
      <c r="AK26" s="521"/>
      <c r="AL26" s="563"/>
      <c r="AM26" s="520" t="s">
        <v>178</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2980</v>
      </c>
      <c r="R27" s="521"/>
      <c r="S27" s="521"/>
      <c r="T27" s="521"/>
      <c r="U27" s="521"/>
      <c r="V27" s="563"/>
      <c r="W27" s="622"/>
      <c r="X27" s="610"/>
      <c r="Y27" s="611"/>
      <c r="Z27" s="519" t="s">
        <v>181</v>
      </c>
      <c r="AA27" s="499"/>
      <c r="AB27" s="499"/>
      <c r="AC27" s="499"/>
      <c r="AD27" s="499"/>
      <c r="AE27" s="499"/>
      <c r="AF27" s="499"/>
      <c r="AG27" s="500"/>
      <c r="AH27" s="520">
        <v>1</v>
      </c>
      <c r="AI27" s="521"/>
      <c r="AJ27" s="521"/>
      <c r="AK27" s="521"/>
      <c r="AL27" s="563"/>
      <c r="AM27" s="520" t="s">
        <v>178</v>
      </c>
      <c r="AN27" s="521"/>
      <c r="AO27" s="521"/>
      <c r="AP27" s="521"/>
      <c r="AQ27" s="521"/>
      <c r="AR27" s="563"/>
      <c r="AS27" s="520" t="s">
        <v>178</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116092</v>
      </c>
      <c r="BO27" s="646"/>
      <c r="BP27" s="646"/>
      <c r="BQ27" s="646"/>
      <c r="BR27" s="646"/>
      <c r="BS27" s="646"/>
      <c r="BT27" s="646"/>
      <c r="BU27" s="647"/>
      <c r="BV27" s="645">
        <v>116092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2460</v>
      </c>
      <c r="R28" s="521"/>
      <c r="S28" s="521"/>
      <c r="T28" s="521"/>
      <c r="U28" s="521"/>
      <c r="V28" s="563"/>
      <c r="W28" s="622"/>
      <c r="X28" s="610"/>
      <c r="Y28" s="611"/>
      <c r="Z28" s="519" t="s">
        <v>184</v>
      </c>
      <c r="AA28" s="499"/>
      <c r="AB28" s="499"/>
      <c r="AC28" s="499"/>
      <c r="AD28" s="499"/>
      <c r="AE28" s="499"/>
      <c r="AF28" s="499"/>
      <c r="AG28" s="500"/>
      <c r="AH28" s="520" t="s">
        <v>138</v>
      </c>
      <c r="AI28" s="521"/>
      <c r="AJ28" s="521"/>
      <c r="AK28" s="521"/>
      <c r="AL28" s="563"/>
      <c r="AM28" s="520" t="s">
        <v>128</v>
      </c>
      <c r="AN28" s="521"/>
      <c r="AO28" s="521"/>
      <c r="AP28" s="521"/>
      <c r="AQ28" s="521"/>
      <c r="AR28" s="563"/>
      <c r="AS28" s="520" t="s">
        <v>138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620121</v>
      </c>
      <c r="BO28" s="433"/>
      <c r="BP28" s="433"/>
      <c r="BQ28" s="433"/>
      <c r="BR28" s="433"/>
      <c r="BS28" s="433"/>
      <c r="BT28" s="433"/>
      <c r="BU28" s="434"/>
      <c r="BV28" s="432">
        <v>620121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8</v>
      </c>
      <c r="M29" s="521"/>
      <c r="N29" s="521"/>
      <c r="O29" s="521"/>
      <c r="P29" s="563"/>
      <c r="Q29" s="520">
        <v>2050</v>
      </c>
      <c r="R29" s="521"/>
      <c r="S29" s="521"/>
      <c r="T29" s="521"/>
      <c r="U29" s="521"/>
      <c r="V29" s="563"/>
      <c r="W29" s="623"/>
      <c r="X29" s="624"/>
      <c r="Y29" s="625"/>
      <c r="Z29" s="519" t="s">
        <v>187</v>
      </c>
      <c r="AA29" s="499"/>
      <c r="AB29" s="499"/>
      <c r="AC29" s="499"/>
      <c r="AD29" s="499"/>
      <c r="AE29" s="499"/>
      <c r="AF29" s="499"/>
      <c r="AG29" s="500"/>
      <c r="AH29" s="520">
        <v>86</v>
      </c>
      <c r="AI29" s="521"/>
      <c r="AJ29" s="521"/>
      <c r="AK29" s="521"/>
      <c r="AL29" s="563"/>
      <c r="AM29" s="520">
        <v>272420</v>
      </c>
      <c r="AN29" s="521"/>
      <c r="AO29" s="521"/>
      <c r="AP29" s="521"/>
      <c r="AQ29" s="521"/>
      <c r="AR29" s="563"/>
      <c r="AS29" s="520">
        <v>3168</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926292</v>
      </c>
      <c r="BO29" s="470"/>
      <c r="BP29" s="470"/>
      <c r="BQ29" s="470"/>
      <c r="BR29" s="470"/>
      <c r="BS29" s="470"/>
      <c r="BT29" s="470"/>
      <c r="BU29" s="471"/>
      <c r="BV29" s="469">
        <v>953229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1728478</v>
      </c>
      <c r="BO30" s="646"/>
      <c r="BP30" s="646"/>
      <c r="BQ30" s="646"/>
      <c r="BR30" s="646"/>
      <c r="BS30" s="646"/>
      <c r="BT30" s="646"/>
      <c r="BU30" s="647"/>
      <c r="BV30" s="645">
        <v>1724673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飯南病院事業会計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雲南市・飯南町事務組合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簡易水道事業会計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島根県市町村総合事務組合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介護保険サービス事業特別会計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雲南広域連合（普）</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雲南広域連合（介護）</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雲南広域連合（公共下水）</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島根県後期高齢者医療広域連合（普）</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島根県後期高齢者医療広域連合（後期高齢）</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KGE9Nu+AdMQWvOOO9tlSHqndaTls1XcGIa+q1/A934cYVoWsCv2gocG/NPI4dzAQwQT5XTlfaXHTcGh8Rb7FUQ==" saltValue="NDtEAGFujHinFeJ3GGnO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0" t="s">
        <v>552</v>
      </c>
      <c r="D34" s="1250"/>
      <c r="E34" s="1251"/>
      <c r="F34" s="32">
        <v>8.64</v>
      </c>
      <c r="G34" s="33">
        <v>8.73</v>
      </c>
      <c r="H34" s="33">
        <v>9.5500000000000007</v>
      </c>
      <c r="I34" s="33">
        <v>9.81</v>
      </c>
      <c r="J34" s="34">
        <v>12.13</v>
      </c>
      <c r="K34" s="22"/>
      <c r="L34" s="22"/>
      <c r="M34" s="22"/>
      <c r="N34" s="22"/>
      <c r="O34" s="22"/>
      <c r="P34" s="22"/>
    </row>
    <row r="35" spans="1:16" ht="39" customHeight="1" x14ac:dyDescent="0.15">
      <c r="A35" s="22"/>
      <c r="B35" s="35"/>
      <c r="C35" s="1244" t="s">
        <v>553</v>
      </c>
      <c r="D35" s="1245"/>
      <c r="E35" s="1246"/>
      <c r="F35" s="36">
        <v>1.93</v>
      </c>
      <c r="G35" s="37">
        <v>2.4300000000000002</v>
      </c>
      <c r="H35" s="37">
        <v>2.11</v>
      </c>
      <c r="I35" s="37">
        <v>1.81</v>
      </c>
      <c r="J35" s="38">
        <v>2.58</v>
      </c>
      <c r="K35" s="22"/>
      <c r="L35" s="22"/>
      <c r="M35" s="22"/>
      <c r="N35" s="22"/>
      <c r="O35" s="22"/>
      <c r="P35" s="22"/>
    </row>
    <row r="36" spans="1:16" ht="39" customHeight="1" x14ac:dyDescent="0.15">
      <c r="A36" s="22"/>
      <c r="B36" s="35"/>
      <c r="C36" s="1244" t="s">
        <v>554</v>
      </c>
      <c r="D36" s="1245"/>
      <c r="E36" s="1246"/>
      <c r="F36" s="36" t="s">
        <v>506</v>
      </c>
      <c r="G36" s="37" t="s">
        <v>506</v>
      </c>
      <c r="H36" s="37" t="s">
        <v>506</v>
      </c>
      <c r="I36" s="37">
        <v>0.83</v>
      </c>
      <c r="J36" s="38">
        <v>1.39</v>
      </c>
      <c r="K36" s="22"/>
      <c r="L36" s="22"/>
      <c r="M36" s="22"/>
      <c r="N36" s="22"/>
      <c r="O36" s="22"/>
      <c r="P36" s="22"/>
    </row>
    <row r="37" spans="1:16" ht="39" customHeight="1" x14ac:dyDescent="0.15">
      <c r="A37" s="22"/>
      <c r="B37" s="35"/>
      <c r="C37" s="1244" t="s">
        <v>555</v>
      </c>
      <c r="D37" s="1245"/>
      <c r="E37" s="1246"/>
      <c r="F37" s="36" t="s">
        <v>506</v>
      </c>
      <c r="G37" s="37" t="s">
        <v>506</v>
      </c>
      <c r="H37" s="37" t="s">
        <v>506</v>
      </c>
      <c r="I37" s="37">
        <v>0.48</v>
      </c>
      <c r="J37" s="38">
        <v>0.63</v>
      </c>
      <c r="K37" s="22"/>
      <c r="L37" s="22"/>
      <c r="M37" s="22"/>
      <c r="N37" s="22"/>
      <c r="O37" s="22"/>
      <c r="P37" s="22"/>
    </row>
    <row r="38" spans="1:16" ht="39" customHeight="1" x14ac:dyDescent="0.15">
      <c r="A38" s="22"/>
      <c r="B38" s="35"/>
      <c r="C38" s="1244" t="s">
        <v>556</v>
      </c>
      <c r="D38" s="1245"/>
      <c r="E38" s="1246"/>
      <c r="F38" s="36">
        <v>0.1</v>
      </c>
      <c r="G38" s="37">
        <v>0.09</v>
      </c>
      <c r="H38" s="37">
        <v>0.08</v>
      </c>
      <c r="I38" s="37">
        <v>7.0000000000000007E-2</v>
      </c>
      <c r="J38" s="38">
        <v>0.14000000000000001</v>
      </c>
      <c r="K38" s="22"/>
      <c r="L38" s="22"/>
      <c r="M38" s="22"/>
      <c r="N38" s="22"/>
      <c r="O38" s="22"/>
      <c r="P38" s="22"/>
    </row>
    <row r="39" spans="1:16" ht="39" customHeight="1" x14ac:dyDescent="0.15">
      <c r="A39" s="22"/>
      <c r="B39" s="35"/>
      <c r="C39" s="1244" t="s">
        <v>557</v>
      </c>
      <c r="D39" s="1245"/>
      <c r="E39" s="1246"/>
      <c r="F39" s="36">
        <v>0.01</v>
      </c>
      <c r="G39" s="37">
        <v>0.63</v>
      </c>
      <c r="H39" s="37">
        <v>7.0000000000000007E-2</v>
      </c>
      <c r="I39" s="37">
        <v>0.11</v>
      </c>
      <c r="J39" s="38">
        <v>0.14000000000000001</v>
      </c>
      <c r="K39" s="22"/>
      <c r="L39" s="22"/>
      <c r="M39" s="22"/>
      <c r="N39" s="22"/>
      <c r="O39" s="22"/>
      <c r="P39" s="22"/>
    </row>
    <row r="40" spans="1:16" ht="39" customHeight="1" x14ac:dyDescent="0.15">
      <c r="A40" s="22"/>
      <c r="B40" s="35"/>
      <c r="C40" s="1244" t="s">
        <v>558</v>
      </c>
      <c r="D40" s="1245"/>
      <c r="E40" s="1246"/>
      <c r="F40" s="36">
        <v>0.02</v>
      </c>
      <c r="G40" s="37">
        <v>0.03</v>
      </c>
      <c r="H40" s="37">
        <v>0</v>
      </c>
      <c r="I40" s="37">
        <v>0.01</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559</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560</v>
      </c>
      <c r="D43" s="1248"/>
      <c r="E43" s="1249"/>
      <c r="F43" s="41">
        <v>0.25</v>
      </c>
      <c r="G43" s="42">
        <v>0.08</v>
      </c>
      <c r="H43" s="42">
        <v>2.48</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EBjuoEWDN3jBM2ArJTAsd1mYi244jJawPPoiuT2+3La1Lvkx0rfrnDyShJMq4aZJj+PS632K7d4WnMZu0xk+g==" saltValue="AVdhUA5SNl0OHzr4FX/b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1082</v>
      </c>
      <c r="L45" s="60">
        <v>1059</v>
      </c>
      <c r="M45" s="60">
        <v>1114</v>
      </c>
      <c r="N45" s="60">
        <v>1034</v>
      </c>
      <c r="O45" s="61">
        <v>1038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506</v>
      </c>
      <c r="L46" s="64" t="s">
        <v>506</v>
      </c>
      <c r="M46" s="64" t="s">
        <v>506</v>
      </c>
      <c r="N46" s="64" t="s">
        <v>506</v>
      </c>
      <c r="O46" s="65" t="s">
        <v>506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506</v>
      </c>
      <c r="L47" s="64" t="s">
        <v>506</v>
      </c>
      <c r="M47" s="64" t="s">
        <v>506</v>
      </c>
      <c r="N47" s="64" t="s">
        <v>506</v>
      </c>
      <c r="O47" s="65" t="s">
        <v>506</v>
      </c>
      <c r="P47" s="48"/>
      <c r="Q47" s="48"/>
      <c r="R47" s="48"/>
      <c r="S47" s="48"/>
      <c r="T47" s="48"/>
      <c r="U47" s="48"/>
    </row>
    <row r="48" spans="1:21" ht="30.75" customHeight="1" x14ac:dyDescent="0.15">
      <c r="A48" s="48"/>
      <c r="B48" s="1254"/>
      <c r="C48" s="1255"/>
      <c r="D48" s="62"/>
      <c r="E48" s="1260" t="s">
        <v>15</v>
      </c>
      <c r="F48" s="1260"/>
      <c r="G48" s="1260"/>
      <c r="H48" s="1260"/>
      <c r="I48" s="1260"/>
      <c r="J48" s="1261"/>
      <c r="K48" s="63">
        <v>308</v>
      </c>
      <c r="L48" s="64">
        <v>337</v>
      </c>
      <c r="M48" s="64">
        <v>376</v>
      </c>
      <c r="N48" s="64">
        <v>351</v>
      </c>
      <c r="O48" s="65">
        <v>338</v>
      </c>
      <c r="P48" s="48"/>
      <c r="Q48" s="48"/>
      <c r="R48" s="48"/>
      <c r="S48" s="48"/>
      <c r="T48" s="48"/>
      <c r="U48" s="48"/>
    </row>
    <row r="49" spans="1:21" ht="30.75" customHeight="1" x14ac:dyDescent="0.15">
      <c r="A49" s="48"/>
      <c r="B49" s="1254"/>
      <c r="C49" s="1255"/>
      <c r="D49" s="62"/>
      <c r="E49" s="1260" t="s">
        <v>16</v>
      </c>
      <c r="F49" s="1260"/>
      <c r="G49" s="1260"/>
      <c r="H49" s="1260"/>
      <c r="I49" s="1260"/>
      <c r="J49" s="1261"/>
      <c r="K49" s="63">
        <v>40</v>
      </c>
      <c r="L49" s="64">
        <v>35</v>
      </c>
      <c r="M49" s="64">
        <v>18</v>
      </c>
      <c r="N49" s="64">
        <v>12</v>
      </c>
      <c r="O49" s="65">
        <v>10</v>
      </c>
      <c r="P49" s="48"/>
      <c r="Q49" s="48"/>
      <c r="R49" s="48"/>
      <c r="S49" s="48"/>
      <c r="T49" s="48"/>
      <c r="U49" s="48"/>
    </row>
    <row r="50" spans="1:21" ht="30.75" customHeight="1" x14ac:dyDescent="0.15">
      <c r="A50" s="48"/>
      <c r="B50" s="1254"/>
      <c r="C50" s="1255"/>
      <c r="D50" s="62"/>
      <c r="E50" s="1260" t="s">
        <v>17</v>
      </c>
      <c r="F50" s="1260"/>
      <c r="G50" s="1260"/>
      <c r="H50" s="1260"/>
      <c r="I50" s="1260"/>
      <c r="J50" s="1261"/>
      <c r="K50" s="63">
        <v>20</v>
      </c>
      <c r="L50" s="64">
        <v>8</v>
      </c>
      <c r="M50" s="64">
        <v>7</v>
      </c>
      <c r="N50" s="64">
        <v>3</v>
      </c>
      <c r="O50" s="65">
        <v>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506</v>
      </c>
      <c r="L51" s="64" t="s">
        <v>506</v>
      </c>
      <c r="M51" s="64" t="s">
        <v>506</v>
      </c>
      <c r="N51" s="64" t="s">
        <v>506</v>
      </c>
      <c r="O51" s="65" t="s">
        <v>506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1188</v>
      </c>
      <c r="L52" s="64">
        <v>1101</v>
      </c>
      <c r="M52" s="64">
        <v>1141</v>
      </c>
      <c r="N52" s="64">
        <v>1087</v>
      </c>
      <c r="O52" s="65">
        <v>1117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262</v>
      </c>
      <c r="L53" s="69">
        <v>338</v>
      </c>
      <c r="M53" s="69">
        <v>374</v>
      </c>
      <c r="N53" s="69">
        <v>313</v>
      </c>
      <c r="O53" s="70">
        <v>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LmM1KD2X83zVvOacOzf9V45dBVLlWrm/sm1Diafc/my6gAEwwtgBVFLJY0KqqVsw4y+lZt8h/tWOyzkzFngWg==" saltValue="2IpcS6sy2h1QsZtf0WBT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78" t="s">
        <v>30</v>
      </c>
      <c r="C41" s="1279"/>
      <c r="D41" s="102"/>
      <c r="E41" s="1284" t="s">
        <v>31</v>
      </c>
      <c r="F41" s="1284"/>
      <c r="G41" s="1284"/>
      <c r="H41" s="1285"/>
      <c r="I41" s="103">
        <v>9732</v>
      </c>
      <c r="J41" s="104">
        <v>9757</v>
      </c>
      <c r="K41" s="104">
        <v>9925</v>
      </c>
      <c r="L41" s="104">
        <v>10545</v>
      </c>
      <c r="M41" s="105">
        <v>10894</v>
      </c>
    </row>
    <row r="42" spans="2:13" ht="27.75" customHeight="1" x14ac:dyDescent="0.15">
      <c r="B42" s="1280"/>
      <c r="C42" s="1281"/>
      <c r="D42" s="106"/>
      <c r="E42" s="1286" t="s">
        <v>32</v>
      </c>
      <c r="F42" s="1286"/>
      <c r="G42" s="1286"/>
      <c r="H42" s="1287"/>
      <c r="I42" s="107">
        <v>16</v>
      </c>
      <c r="J42" s="108">
        <v>9</v>
      </c>
      <c r="K42" s="108">
        <v>5</v>
      </c>
      <c r="L42" s="108">
        <v>1</v>
      </c>
      <c r="M42" s="109">
        <v>1</v>
      </c>
    </row>
    <row r="43" spans="2:13" ht="27.75" customHeight="1" x14ac:dyDescent="0.15">
      <c r="B43" s="1280"/>
      <c r="C43" s="1281"/>
      <c r="D43" s="106"/>
      <c r="E43" s="1286" t="s">
        <v>33</v>
      </c>
      <c r="F43" s="1286"/>
      <c r="G43" s="1286"/>
      <c r="H43" s="1287"/>
      <c r="I43" s="107">
        <v>4236</v>
      </c>
      <c r="J43" s="108">
        <v>4052</v>
      </c>
      <c r="K43" s="108">
        <v>3832</v>
      </c>
      <c r="L43" s="108">
        <v>3723</v>
      </c>
      <c r="M43" s="109">
        <v>3543</v>
      </c>
    </row>
    <row r="44" spans="2:13" ht="27.75" customHeight="1" x14ac:dyDescent="0.15">
      <c r="B44" s="1280"/>
      <c r="C44" s="1281"/>
      <c r="D44" s="106"/>
      <c r="E44" s="1286" t="s">
        <v>34</v>
      </c>
      <c r="F44" s="1286"/>
      <c r="G44" s="1286"/>
      <c r="H44" s="1287"/>
      <c r="I44" s="107">
        <v>148</v>
      </c>
      <c r="J44" s="108">
        <v>114</v>
      </c>
      <c r="K44" s="108">
        <v>99</v>
      </c>
      <c r="L44" s="108">
        <v>92</v>
      </c>
      <c r="M44" s="109">
        <v>81</v>
      </c>
    </row>
    <row r="45" spans="2:13" ht="27.75" customHeight="1" x14ac:dyDescent="0.15">
      <c r="B45" s="1280"/>
      <c r="C45" s="1281"/>
      <c r="D45" s="106"/>
      <c r="E45" s="1286" t="s">
        <v>35</v>
      </c>
      <c r="F45" s="1286"/>
      <c r="G45" s="1286"/>
      <c r="H45" s="1287"/>
      <c r="I45" s="107">
        <v>620</v>
      </c>
      <c r="J45" s="108">
        <v>653</v>
      </c>
      <c r="K45" s="108">
        <v>638</v>
      </c>
      <c r="L45" s="108">
        <v>632</v>
      </c>
      <c r="M45" s="109">
        <v>646</v>
      </c>
    </row>
    <row r="46" spans="2:13" ht="27.75" customHeight="1" x14ac:dyDescent="0.15">
      <c r="B46" s="1280"/>
      <c r="C46" s="1281"/>
      <c r="D46" s="110"/>
      <c r="E46" s="1286" t="s">
        <v>36</v>
      </c>
      <c r="F46" s="1286"/>
      <c r="G46" s="1286"/>
      <c r="H46" s="1287"/>
      <c r="I46" s="107" t="s">
        <v>506</v>
      </c>
      <c r="J46" s="108" t="s">
        <v>506</v>
      </c>
      <c r="K46" s="108" t="s">
        <v>506</v>
      </c>
      <c r="L46" s="108" t="s">
        <v>506</v>
      </c>
      <c r="M46" s="109" t="s">
        <v>506</v>
      </c>
    </row>
    <row r="47" spans="2:13" ht="27.75" customHeight="1" x14ac:dyDescent="0.15">
      <c r="B47" s="1280"/>
      <c r="C47" s="1281"/>
      <c r="D47" s="111"/>
      <c r="E47" s="1288" t="s">
        <v>37</v>
      </c>
      <c r="F47" s="1289"/>
      <c r="G47" s="1289"/>
      <c r="H47" s="1290"/>
      <c r="I47" s="107" t="s">
        <v>506</v>
      </c>
      <c r="J47" s="108" t="s">
        <v>506</v>
      </c>
      <c r="K47" s="108" t="s">
        <v>506</v>
      </c>
      <c r="L47" s="108" t="s">
        <v>506</v>
      </c>
      <c r="M47" s="109" t="s">
        <v>506</v>
      </c>
    </row>
    <row r="48" spans="2:13" ht="27.75" customHeight="1" x14ac:dyDescent="0.15">
      <c r="B48" s="1280"/>
      <c r="C48" s="1281"/>
      <c r="D48" s="106"/>
      <c r="E48" s="1286" t="s">
        <v>38</v>
      </c>
      <c r="F48" s="1286"/>
      <c r="G48" s="1286"/>
      <c r="H48" s="1287"/>
      <c r="I48" s="107" t="s">
        <v>506</v>
      </c>
      <c r="J48" s="108" t="s">
        <v>506</v>
      </c>
      <c r="K48" s="108" t="s">
        <v>506</v>
      </c>
      <c r="L48" s="108" t="s">
        <v>506</v>
      </c>
      <c r="M48" s="109" t="s">
        <v>506</v>
      </c>
    </row>
    <row r="49" spans="2:13" ht="27.75" customHeight="1" x14ac:dyDescent="0.15">
      <c r="B49" s="1282"/>
      <c r="C49" s="1283"/>
      <c r="D49" s="106"/>
      <c r="E49" s="1286" t="s">
        <v>39</v>
      </c>
      <c r="F49" s="1286"/>
      <c r="G49" s="1286"/>
      <c r="H49" s="1287"/>
      <c r="I49" s="107" t="s">
        <v>506</v>
      </c>
      <c r="J49" s="108" t="s">
        <v>506</v>
      </c>
      <c r="K49" s="108" t="s">
        <v>506</v>
      </c>
      <c r="L49" s="108" t="s">
        <v>506</v>
      </c>
      <c r="M49" s="109" t="s">
        <v>506</v>
      </c>
    </row>
    <row r="50" spans="2:13" ht="27.75" customHeight="1" x14ac:dyDescent="0.15">
      <c r="B50" s="1291" t="s">
        <v>40</v>
      </c>
      <c r="C50" s="1292"/>
      <c r="D50" s="112"/>
      <c r="E50" s="1286" t="s">
        <v>41</v>
      </c>
      <c r="F50" s="1286"/>
      <c r="G50" s="1286"/>
      <c r="H50" s="1287"/>
      <c r="I50" s="107">
        <v>2611</v>
      </c>
      <c r="J50" s="108">
        <v>2616</v>
      </c>
      <c r="K50" s="108">
        <v>2510</v>
      </c>
      <c r="L50" s="108">
        <v>2462</v>
      </c>
      <c r="M50" s="109">
        <v>2295</v>
      </c>
    </row>
    <row r="51" spans="2:13" ht="27.75" customHeight="1" x14ac:dyDescent="0.15">
      <c r="B51" s="1280"/>
      <c r="C51" s="1281"/>
      <c r="D51" s="106"/>
      <c r="E51" s="1286" t="s">
        <v>42</v>
      </c>
      <c r="F51" s="1286"/>
      <c r="G51" s="1286"/>
      <c r="H51" s="1287"/>
      <c r="I51" s="107">
        <v>137</v>
      </c>
      <c r="J51" s="108">
        <v>165</v>
      </c>
      <c r="K51" s="108">
        <v>232</v>
      </c>
      <c r="L51" s="108">
        <v>233</v>
      </c>
      <c r="M51" s="109">
        <v>289</v>
      </c>
    </row>
    <row r="52" spans="2:13" ht="27.75" customHeight="1" x14ac:dyDescent="0.15">
      <c r="B52" s="1282"/>
      <c r="C52" s="1283"/>
      <c r="D52" s="106"/>
      <c r="E52" s="1286" t="s">
        <v>43</v>
      </c>
      <c r="F52" s="1286"/>
      <c r="G52" s="1286"/>
      <c r="H52" s="1287"/>
      <c r="I52" s="107">
        <v>10564</v>
      </c>
      <c r="J52" s="108">
        <v>10330</v>
      </c>
      <c r="K52" s="108">
        <v>10316</v>
      </c>
      <c r="L52" s="108">
        <v>10624</v>
      </c>
      <c r="M52" s="109">
        <v>10674</v>
      </c>
    </row>
    <row r="53" spans="2:13" ht="27.75" customHeight="1" thickBot="1" x14ac:dyDescent="0.2">
      <c r="B53" s="1293" t="s">
        <v>44</v>
      </c>
      <c r="C53" s="1294"/>
      <c r="D53" s="113"/>
      <c r="E53" s="1295" t="s">
        <v>45</v>
      </c>
      <c r="F53" s="1295"/>
      <c r="G53" s="1295"/>
      <c r="H53" s="1296"/>
      <c r="I53" s="114">
        <v>1442</v>
      </c>
      <c r="J53" s="115">
        <v>1473</v>
      </c>
      <c r="K53" s="115">
        <v>1442</v>
      </c>
      <c r="L53" s="115">
        <v>1674</v>
      </c>
      <c r="M53" s="116">
        <v>1907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YYNJRR//4RprG4OZDqhVqdl/LtXqP6NICNmOxbuBd5xyD7atvV3cfWZAPbxqWdLNmKCXywVEDp+PzTVglWMrQ==" saltValue="x5wwg6TIqQlRyyVrmIyN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5" t="s">
        <v>48</v>
      </c>
      <c r="D55" s="1305"/>
      <c r="E55" s="1306"/>
      <c r="F55" s="128">
        <v>620</v>
      </c>
      <c r="G55" s="128">
        <v>620</v>
      </c>
      <c r="H55" s="129">
        <v>620</v>
      </c>
    </row>
    <row r="56" spans="2:8" ht="52.5" customHeight="1" x14ac:dyDescent="0.15">
      <c r="B56" s="130"/>
      <c r="C56" s="1307" t="s">
        <v>49</v>
      </c>
      <c r="D56" s="1307"/>
      <c r="E56" s="1308"/>
      <c r="F56" s="131">
        <v>950</v>
      </c>
      <c r="G56" s="131">
        <v>953</v>
      </c>
      <c r="H56" s="132">
        <v>926</v>
      </c>
    </row>
    <row r="57" spans="2:8" ht="53.25" customHeight="1" x14ac:dyDescent="0.15">
      <c r="B57" s="130"/>
      <c r="C57" s="1309" t="s">
        <v>50</v>
      </c>
      <c r="D57" s="1309"/>
      <c r="E57" s="1310"/>
      <c r="F57" s="133">
        <v>1744</v>
      </c>
      <c r="G57" s="133">
        <v>1725</v>
      </c>
      <c r="H57" s="134">
        <v>1728</v>
      </c>
    </row>
    <row r="58" spans="2:8" ht="45.75" customHeight="1" x14ac:dyDescent="0.15">
      <c r="B58" s="135"/>
      <c r="C58" s="1297" t="s">
        <v>575</v>
      </c>
      <c r="D58" s="1298"/>
      <c r="E58" s="1299"/>
      <c r="F58" s="136">
        <v>1133</v>
      </c>
      <c r="G58" s="136">
        <v>1133</v>
      </c>
      <c r="H58" s="137">
        <v>1053</v>
      </c>
    </row>
    <row r="59" spans="2:8" ht="45.75" customHeight="1" x14ac:dyDescent="0.15">
      <c r="B59" s="135"/>
      <c r="C59" s="1297" t="s">
        <v>576</v>
      </c>
      <c r="D59" s="1298"/>
      <c r="E59" s="1299"/>
      <c r="F59" s="136">
        <v>195</v>
      </c>
      <c r="G59" s="136">
        <v>220</v>
      </c>
      <c r="H59" s="137">
        <v>342</v>
      </c>
    </row>
    <row r="60" spans="2:8" ht="45.75" customHeight="1" x14ac:dyDescent="0.15">
      <c r="B60" s="135"/>
      <c r="C60" s="1297" t="s">
        <v>577</v>
      </c>
      <c r="D60" s="1298"/>
      <c r="E60" s="1299"/>
      <c r="F60" s="136">
        <v>91</v>
      </c>
      <c r="G60" s="136">
        <v>88</v>
      </c>
      <c r="H60" s="137">
        <v>80</v>
      </c>
    </row>
    <row r="61" spans="2:8" ht="45.75" customHeight="1" x14ac:dyDescent="0.15">
      <c r="B61" s="135"/>
      <c r="C61" s="1297" t="s">
        <v>578</v>
      </c>
      <c r="D61" s="1298"/>
      <c r="E61" s="1299"/>
      <c r="F61" s="136">
        <v>91</v>
      </c>
      <c r="G61" s="136">
        <v>79</v>
      </c>
      <c r="H61" s="137">
        <v>68</v>
      </c>
    </row>
    <row r="62" spans="2:8" ht="45.75" customHeight="1" thickBot="1" x14ac:dyDescent="0.2">
      <c r="B62" s="138"/>
      <c r="C62" s="1300" t="s">
        <v>579</v>
      </c>
      <c r="D62" s="1301"/>
      <c r="E62" s="1302"/>
      <c r="F62" s="139">
        <v>103</v>
      </c>
      <c r="G62" s="139">
        <v>82</v>
      </c>
      <c r="H62" s="140">
        <v>60</v>
      </c>
    </row>
    <row r="63" spans="2:8" ht="52.5" customHeight="1" thickBot="1" x14ac:dyDescent="0.2">
      <c r="B63" s="141"/>
      <c r="C63" s="1303" t="s">
        <v>51</v>
      </c>
      <c r="D63" s="1303"/>
      <c r="E63" s="1304"/>
      <c r="F63" s="142">
        <v>3315</v>
      </c>
      <c r="G63" s="142">
        <v>3298</v>
      </c>
      <c r="H63" s="143">
        <v>3275</v>
      </c>
    </row>
    <row r="64" spans="2:8" ht="15" customHeight="1" x14ac:dyDescent="0.15"/>
  </sheetData>
  <sheetProtection algorithmName="SHA-512" hashValue="bzxkNfFn2VjaEghQ7T0VutQ95akf8rKapYT+v1F/H3mKcpKaXz04DejDnxkH7O3H18mtmrkWMNtt3CYvN5XHhg==" saltValue="FZ91tP/uzL7QI3PTv3Oh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873AF-3D4F-410A-9064-B3E6B646C18F}">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590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583</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547</v>
      </c>
      <c r="BQ50" s="1317"/>
      <c r="BR50" s="1317"/>
      <c r="BS50" s="1317"/>
      <c r="BT50" s="1317"/>
      <c r="BU50" s="1317"/>
      <c r="BV50" s="1317"/>
      <c r="BW50" s="1317"/>
      <c r="BX50" s="1317" t="s">
        <v>548</v>
      </c>
      <c r="BY50" s="1317"/>
      <c r="BZ50" s="1317"/>
      <c r="CA50" s="1317"/>
      <c r="CB50" s="1317"/>
      <c r="CC50" s="1317"/>
      <c r="CD50" s="1317"/>
      <c r="CE50" s="1317"/>
      <c r="CF50" s="1317" t="s">
        <v>549</v>
      </c>
      <c r="CG50" s="1317"/>
      <c r="CH50" s="1317"/>
      <c r="CI50" s="1317"/>
      <c r="CJ50" s="1317"/>
      <c r="CK50" s="1317"/>
      <c r="CL50" s="1317"/>
      <c r="CM50" s="1317"/>
      <c r="CN50" s="1317" t="s">
        <v>550</v>
      </c>
      <c r="CO50" s="1317"/>
      <c r="CP50" s="1317"/>
      <c r="CQ50" s="1317"/>
      <c r="CR50" s="1317"/>
      <c r="CS50" s="1317"/>
      <c r="CT50" s="1317"/>
      <c r="CU50" s="1317"/>
      <c r="CV50" s="1317" t="s">
        <v>551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584</v>
      </c>
      <c r="AO51" s="1316"/>
      <c r="AP51" s="1316"/>
      <c r="AQ51" s="1316"/>
      <c r="AR51" s="1316"/>
      <c r="AS51" s="1316"/>
      <c r="AT51" s="1316"/>
      <c r="AU51" s="1316"/>
      <c r="AV51" s="1316"/>
      <c r="AW51" s="1316"/>
      <c r="AX51" s="1316"/>
      <c r="AY51" s="1316"/>
      <c r="AZ51" s="1316"/>
      <c r="BA51" s="1316"/>
      <c r="BB51" s="1316" t="s">
        <v>585</v>
      </c>
      <c r="BC51" s="1316"/>
      <c r="BD51" s="1316"/>
      <c r="BE51" s="1316"/>
      <c r="BF51" s="1316"/>
      <c r="BG51" s="1316"/>
      <c r="BH51" s="1316"/>
      <c r="BI51" s="1316"/>
      <c r="BJ51" s="1316"/>
      <c r="BK51" s="1316"/>
      <c r="BL51" s="1316"/>
      <c r="BM51" s="1316"/>
      <c r="BN51" s="1316"/>
      <c r="BO51" s="1316"/>
      <c r="BP51" s="1313">
        <v>47.7</v>
      </c>
      <c r="BQ51" s="1313"/>
      <c r="BR51" s="1313"/>
      <c r="BS51" s="1313"/>
      <c r="BT51" s="1313"/>
      <c r="BU51" s="1313"/>
      <c r="BV51" s="1313"/>
      <c r="BW51" s="1313"/>
      <c r="BX51" s="1313">
        <v>49.1</v>
      </c>
      <c r="BY51" s="1313"/>
      <c r="BZ51" s="1313"/>
      <c r="CA51" s="1313"/>
      <c r="CB51" s="1313"/>
      <c r="CC51" s="1313"/>
      <c r="CD51" s="1313"/>
      <c r="CE51" s="1313"/>
      <c r="CF51" s="1313">
        <v>48.3</v>
      </c>
      <c r="CG51" s="1313"/>
      <c r="CH51" s="1313"/>
      <c r="CI51" s="1313"/>
      <c r="CJ51" s="1313"/>
      <c r="CK51" s="1313"/>
      <c r="CL51" s="1313"/>
      <c r="CM51" s="1313"/>
      <c r="CN51" s="1313">
        <v>54.9</v>
      </c>
      <c r="CO51" s="1313"/>
      <c r="CP51" s="1313"/>
      <c r="CQ51" s="1313"/>
      <c r="CR51" s="1313"/>
      <c r="CS51" s="1313"/>
      <c r="CT51" s="1313"/>
      <c r="CU51" s="1313"/>
      <c r="CV51" s="1313">
        <v>60.3</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586</v>
      </c>
      <c r="BC53" s="1316"/>
      <c r="BD53" s="1316"/>
      <c r="BE53" s="1316"/>
      <c r="BF53" s="1316"/>
      <c r="BG53" s="1316"/>
      <c r="BH53" s="1316"/>
      <c r="BI53" s="1316"/>
      <c r="BJ53" s="1316"/>
      <c r="BK53" s="1316"/>
      <c r="BL53" s="1316"/>
      <c r="BM53" s="1316"/>
      <c r="BN53" s="1316"/>
      <c r="BO53" s="1316"/>
      <c r="BP53" s="1313">
        <v>47.9</v>
      </c>
      <c r="BQ53" s="1313"/>
      <c r="BR53" s="1313"/>
      <c r="BS53" s="1313"/>
      <c r="BT53" s="1313"/>
      <c r="BU53" s="1313"/>
      <c r="BV53" s="1313"/>
      <c r="BW53" s="1313"/>
      <c r="BX53" s="1313">
        <v>49.2</v>
      </c>
      <c r="BY53" s="1313"/>
      <c r="BZ53" s="1313"/>
      <c r="CA53" s="1313"/>
      <c r="CB53" s="1313"/>
      <c r="CC53" s="1313"/>
      <c r="CD53" s="1313"/>
      <c r="CE53" s="1313"/>
      <c r="CF53" s="1313">
        <v>50.4</v>
      </c>
      <c r="CG53" s="1313"/>
      <c r="CH53" s="1313"/>
      <c r="CI53" s="1313"/>
      <c r="CJ53" s="1313"/>
      <c r="CK53" s="1313"/>
      <c r="CL53" s="1313"/>
      <c r="CM53" s="1313"/>
      <c r="CN53" s="1313">
        <v>51.1</v>
      </c>
      <c r="CO53" s="1313"/>
      <c r="CP53" s="1313"/>
      <c r="CQ53" s="1313"/>
      <c r="CR53" s="1313"/>
      <c r="CS53" s="1313"/>
      <c r="CT53" s="1313"/>
      <c r="CU53" s="1313"/>
      <c r="CV53" s="1313">
        <v>52</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587</v>
      </c>
      <c r="AO55" s="1317"/>
      <c r="AP55" s="1317"/>
      <c r="AQ55" s="1317"/>
      <c r="AR55" s="1317"/>
      <c r="AS55" s="1317"/>
      <c r="AT55" s="1317"/>
      <c r="AU55" s="1317"/>
      <c r="AV55" s="1317"/>
      <c r="AW55" s="1317"/>
      <c r="AX55" s="1317"/>
      <c r="AY55" s="1317"/>
      <c r="AZ55" s="1317"/>
      <c r="BA55" s="1317"/>
      <c r="BB55" s="1316" t="s">
        <v>585</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586</v>
      </c>
      <c r="BC57" s="1316"/>
      <c r="BD57" s="1316"/>
      <c r="BE57" s="1316"/>
      <c r="BF57" s="1316"/>
      <c r="BG57" s="1316"/>
      <c r="BH57" s="1316"/>
      <c r="BI57" s="1316"/>
      <c r="BJ57" s="1316"/>
      <c r="BK57" s="1316"/>
      <c r="BL57" s="1316"/>
      <c r="BM57" s="1316"/>
      <c r="BN57" s="1316"/>
      <c r="BO57" s="1316"/>
      <c r="BP57" s="1313">
        <v>56.2</v>
      </c>
      <c r="BQ57" s="1313"/>
      <c r="BR57" s="1313"/>
      <c r="BS57" s="1313"/>
      <c r="BT57" s="1313"/>
      <c r="BU57" s="1313"/>
      <c r="BV57" s="1313"/>
      <c r="BW57" s="1313"/>
      <c r="BX57" s="1313">
        <v>58.2</v>
      </c>
      <c r="BY57" s="1313"/>
      <c r="BZ57" s="1313"/>
      <c r="CA57" s="1313"/>
      <c r="CB57" s="1313"/>
      <c r="CC57" s="1313"/>
      <c r="CD57" s="1313"/>
      <c r="CE57" s="1313"/>
      <c r="CF57" s="1313">
        <v>60.1</v>
      </c>
      <c r="CG57" s="1313"/>
      <c r="CH57" s="1313"/>
      <c r="CI57" s="1313"/>
      <c r="CJ57" s="1313"/>
      <c r="CK57" s="1313"/>
      <c r="CL57" s="1313"/>
      <c r="CM57" s="1313"/>
      <c r="CN57" s="1313">
        <v>61.6</v>
      </c>
      <c r="CO57" s="1313"/>
      <c r="CP57" s="1313"/>
      <c r="CQ57" s="1313"/>
      <c r="CR57" s="1313"/>
      <c r="CS57" s="1313"/>
      <c r="CT57" s="1313"/>
      <c r="CU57" s="1313"/>
      <c r="CV57" s="1313">
        <v>60.9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588</v>
      </c>
    </row>
    <row r="64" spans="1:109" x14ac:dyDescent="0.15">
      <c r="B64" s="397"/>
      <c r="G64" s="404"/>
      <c r="I64" s="417"/>
      <c r="J64" s="417"/>
      <c r="K64" s="417"/>
      <c r="L64" s="417"/>
      <c r="M64" s="417"/>
      <c r="N64" s="418"/>
      <c r="AM64" s="404"/>
      <c r="AN64" s="404" t="s">
        <v>582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591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583</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547</v>
      </c>
      <c r="BQ72" s="1317"/>
      <c r="BR72" s="1317"/>
      <c r="BS72" s="1317"/>
      <c r="BT72" s="1317"/>
      <c r="BU72" s="1317"/>
      <c r="BV72" s="1317"/>
      <c r="BW72" s="1317"/>
      <c r="BX72" s="1317" t="s">
        <v>548</v>
      </c>
      <c r="BY72" s="1317"/>
      <c r="BZ72" s="1317"/>
      <c r="CA72" s="1317"/>
      <c r="CB72" s="1317"/>
      <c r="CC72" s="1317"/>
      <c r="CD72" s="1317"/>
      <c r="CE72" s="1317"/>
      <c r="CF72" s="1317" t="s">
        <v>549</v>
      </c>
      <c r="CG72" s="1317"/>
      <c r="CH72" s="1317"/>
      <c r="CI72" s="1317"/>
      <c r="CJ72" s="1317"/>
      <c r="CK72" s="1317"/>
      <c r="CL72" s="1317"/>
      <c r="CM72" s="1317"/>
      <c r="CN72" s="1317" t="s">
        <v>550</v>
      </c>
      <c r="CO72" s="1317"/>
      <c r="CP72" s="1317"/>
      <c r="CQ72" s="1317"/>
      <c r="CR72" s="1317"/>
      <c r="CS72" s="1317"/>
      <c r="CT72" s="1317"/>
      <c r="CU72" s="1317"/>
      <c r="CV72" s="1317" t="s">
        <v>551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584</v>
      </c>
      <c r="AO73" s="1316"/>
      <c r="AP73" s="1316"/>
      <c r="AQ73" s="1316"/>
      <c r="AR73" s="1316"/>
      <c r="AS73" s="1316"/>
      <c r="AT73" s="1316"/>
      <c r="AU73" s="1316"/>
      <c r="AV73" s="1316"/>
      <c r="AW73" s="1316"/>
      <c r="AX73" s="1316"/>
      <c r="AY73" s="1316"/>
      <c r="AZ73" s="1316"/>
      <c r="BA73" s="1316"/>
      <c r="BB73" s="1316" t="s">
        <v>585</v>
      </c>
      <c r="BC73" s="1316"/>
      <c r="BD73" s="1316"/>
      <c r="BE73" s="1316"/>
      <c r="BF73" s="1316"/>
      <c r="BG73" s="1316"/>
      <c r="BH73" s="1316"/>
      <c r="BI73" s="1316"/>
      <c r="BJ73" s="1316"/>
      <c r="BK73" s="1316"/>
      <c r="BL73" s="1316"/>
      <c r="BM73" s="1316"/>
      <c r="BN73" s="1316"/>
      <c r="BO73" s="1316"/>
      <c r="BP73" s="1313">
        <v>47.7</v>
      </c>
      <c r="BQ73" s="1313"/>
      <c r="BR73" s="1313"/>
      <c r="BS73" s="1313"/>
      <c r="BT73" s="1313"/>
      <c r="BU73" s="1313"/>
      <c r="BV73" s="1313"/>
      <c r="BW73" s="1313"/>
      <c r="BX73" s="1313">
        <v>49.1</v>
      </c>
      <c r="BY73" s="1313"/>
      <c r="BZ73" s="1313"/>
      <c r="CA73" s="1313"/>
      <c r="CB73" s="1313"/>
      <c r="CC73" s="1313"/>
      <c r="CD73" s="1313"/>
      <c r="CE73" s="1313"/>
      <c r="CF73" s="1313">
        <v>48.3</v>
      </c>
      <c r="CG73" s="1313"/>
      <c r="CH73" s="1313"/>
      <c r="CI73" s="1313"/>
      <c r="CJ73" s="1313"/>
      <c r="CK73" s="1313"/>
      <c r="CL73" s="1313"/>
      <c r="CM73" s="1313"/>
      <c r="CN73" s="1313">
        <v>54.9</v>
      </c>
      <c r="CO73" s="1313"/>
      <c r="CP73" s="1313"/>
      <c r="CQ73" s="1313"/>
      <c r="CR73" s="1313"/>
      <c r="CS73" s="1313"/>
      <c r="CT73" s="1313"/>
      <c r="CU73" s="1313"/>
      <c r="CV73" s="1313">
        <v>60.3</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589</v>
      </c>
      <c r="BC75" s="1316"/>
      <c r="BD75" s="1316"/>
      <c r="BE75" s="1316"/>
      <c r="BF75" s="1316"/>
      <c r="BG75" s="1316"/>
      <c r="BH75" s="1316"/>
      <c r="BI75" s="1316"/>
      <c r="BJ75" s="1316"/>
      <c r="BK75" s="1316"/>
      <c r="BL75" s="1316"/>
      <c r="BM75" s="1316"/>
      <c r="BN75" s="1316"/>
      <c r="BO75" s="1316"/>
      <c r="BP75" s="1313">
        <v>9.8000000000000007</v>
      </c>
      <c r="BQ75" s="1313"/>
      <c r="BR75" s="1313"/>
      <c r="BS75" s="1313"/>
      <c r="BT75" s="1313"/>
      <c r="BU75" s="1313"/>
      <c r="BV75" s="1313"/>
      <c r="BW75" s="1313"/>
      <c r="BX75" s="1313">
        <v>9.1999999999999993</v>
      </c>
      <c r="BY75" s="1313"/>
      <c r="BZ75" s="1313"/>
      <c r="CA75" s="1313"/>
      <c r="CB75" s="1313"/>
      <c r="CC75" s="1313"/>
      <c r="CD75" s="1313"/>
      <c r="CE75" s="1313"/>
      <c r="CF75" s="1313">
        <v>10.8</v>
      </c>
      <c r="CG75" s="1313"/>
      <c r="CH75" s="1313"/>
      <c r="CI75" s="1313"/>
      <c r="CJ75" s="1313"/>
      <c r="CK75" s="1313"/>
      <c r="CL75" s="1313"/>
      <c r="CM75" s="1313"/>
      <c r="CN75" s="1313">
        <v>11.3</v>
      </c>
      <c r="CO75" s="1313"/>
      <c r="CP75" s="1313"/>
      <c r="CQ75" s="1313"/>
      <c r="CR75" s="1313"/>
      <c r="CS75" s="1313"/>
      <c r="CT75" s="1313"/>
      <c r="CU75" s="1313"/>
      <c r="CV75" s="1313">
        <v>10.4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587</v>
      </c>
      <c r="AO77" s="1317"/>
      <c r="AP77" s="1317"/>
      <c r="AQ77" s="1317"/>
      <c r="AR77" s="1317"/>
      <c r="AS77" s="1317"/>
      <c r="AT77" s="1317"/>
      <c r="AU77" s="1317"/>
      <c r="AV77" s="1317"/>
      <c r="AW77" s="1317"/>
      <c r="AX77" s="1317"/>
      <c r="AY77" s="1317"/>
      <c r="AZ77" s="1317"/>
      <c r="BA77" s="1317"/>
      <c r="BB77" s="1316" t="s">
        <v>585</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589</v>
      </c>
      <c r="BC79" s="1316"/>
      <c r="BD79" s="1316"/>
      <c r="BE79" s="1316"/>
      <c r="BF79" s="1316"/>
      <c r="BG79" s="1316"/>
      <c r="BH79" s="1316"/>
      <c r="BI79" s="1316"/>
      <c r="BJ79" s="1316"/>
      <c r="BK79" s="1316"/>
      <c r="BL79" s="1316"/>
      <c r="BM79" s="1316"/>
      <c r="BN79" s="1316"/>
      <c r="BO79" s="1316"/>
      <c r="BP79" s="1313">
        <v>8.5</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8.6</v>
      </c>
      <c r="CO79" s="1313"/>
      <c r="CP79" s="1313"/>
      <c r="CQ79" s="1313"/>
      <c r="CR79" s="1313"/>
      <c r="CS79" s="1313"/>
      <c r="CT79" s="1313"/>
      <c r="CU79" s="1313"/>
      <c r="CV79" s="1313">
        <v>7.4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9kq7thb29etTFWmvpdl8c3ewyffesTblBY01MupZf9R9KJWgkp/VtKNfhSKDlCDBLHN9sfoDicNPEf1xrfx16A==" saltValue="gIccnc8shuapmL+lwjvmX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6CE2A-D857-445B-9147-4D12E2B673F2}">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qgI3CLJvyykHJfqgregaT7jEMGM2NGiC34g63MlpBN9iipFwTvQ+UUfA7/O8IjA0aSTBDtqu3ZrpYqkdI4joyA==" saltValue="Cx4WIv2QtZK6BEczsdFW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EDBBC-B68E-4662-BBFA-92CEBAFF8CB1}">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TCo3Cbxj39vM3Wwx5pi8I/qKziuZ9ZZgSWuL0OgWry8BbPEGOVNQLjOz4aKT1vy+UWoSGlaRqs8MaxNfy418Ng==" saltValue="qoKzZ9voGE5kD0qrbEp9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408030</v>
      </c>
      <c r="E3" s="162"/>
      <c r="F3" s="163">
        <v>168868</v>
      </c>
      <c r="G3" s="164"/>
      <c r="H3" s="165"/>
    </row>
    <row r="4" spans="1:8" x14ac:dyDescent="0.15">
      <c r="A4" s="166"/>
      <c r="B4" s="167"/>
      <c r="C4" s="168"/>
      <c r="D4" s="169">
        <v>258961</v>
      </c>
      <c r="E4" s="170"/>
      <c r="F4" s="171">
        <v>79360</v>
      </c>
      <c r="G4" s="172"/>
      <c r="H4" s="173"/>
    </row>
    <row r="5" spans="1:8" x14ac:dyDescent="0.15">
      <c r="A5" s="154" t="s">
        <v>539</v>
      </c>
      <c r="B5" s="159"/>
      <c r="C5" s="160"/>
      <c r="D5" s="161">
        <v>313769</v>
      </c>
      <c r="E5" s="162"/>
      <c r="F5" s="163">
        <v>202870</v>
      </c>
      <c r="G5" s="164"/>
      <c r="H5" s="165"/>
    </row>
    <row r="6" spans="1:8" x14ac:dyDescent="0.15">
      <c r="A6" s="166"/>
      <c r="B6" s="167"/>
      <c r="C6" s="168"/>
      <c r="D6" s="169">
        <v>125400</v>
      </c>
      <c r="E6" s="170"/>
      <c r="F6" s="171">
        <v>79735</v>
      </c>
      <c r="G6" s="172"/>
      <c r="H6" s="173"/>
    </row>
    <row r="7" spans="1:8" x14ac:dyDescent="0.15">
      <c r="A7" s="154" t="s">
        <v>540</v>
      </c>
      <c r="B7" s="159"/>
      <c r="C7" s="160"/>
      <c r="D7" s="161">
        <v>377236</v>
      </c>
      <c r="E7" s="162"/>
      <c r="F7" s="163">
        <v>167497</v>
      </c>
      <c r="G7" s="164"/>
      <c r="H7" s="165"/>
    </row>
    <row r="8" spans="1:8" x14ac:dyDescent="0.15">
      <c r="A8" s="166"/>
      <c r="B8" s="167"/>
      <c r="C8" s="168"/>
      <c r="D8" s="169">
        <v>112382</v>
      </c>
      <c r="E8" s="170"/>
      <c r="F8" s="171">
        <v>82571</v>
      </c>
      <c r="G8" s="172"/>
      <c r="H8" s="173"/>
    </row>
    <row r="9" spans="1:8" x14ac:dyDescent="0.15">
      <c r="A9" s="154" t="s">
        <v>541</v>
      </c>
      <c r="B9" s="159"/>
      <c r="C9" s="160"/>
      <c r="D9" s="161">
        <v>477727</v>
      </c>
      <c r="E9" s="162"/>
      <c r="F9" s="163">
        <v>190274</v>
      </c>
      <c r="G9" s="164"/>
      <c r="H9" s="165"/>
    </row>
    <row r="10" spans="1:8" x14ac:dyDescent="0.15">
      <c r="A10" s="166"/>
      <c r="B10" s="167"/>
      <c r="C10" s="168"/>
      <c r="D10" s="169">
        <v>120925</v>
      </c>
      <c r="E10" s="170"/>
      <c r="F10" s="171">
        <v>88584</v>
      </c>
      <c r="G10" s="172"/>
      <c r="H10" s="173"/>
    </row>
    <row r="11" spans="1:8" x14ac:dyDescent="0.15">
      <c r="A11" s="154" t="s">
        <v>542</v>
      </c>
      <c r="B11" s="159"/>
      <c r="C11" s="160"/>
      <c r="D11" s="161">
        <v>436005</v>
      </c>
      <c r="E11" s="162"/>
      <c r="F11" s="163">
        <v>301035</v>
      </c>
      <c r="G11" s="164"/>
      <c r="H11" s="165"/>
    </row>
    <row r="12" spans="1:8" x14ac:dyDescent="0.15">
      <c r="A12" s="166"/>
      <c r="B12" s="167"/>
      <c r="C12" s="174"/>
      <c r="D12" s="169">
        <v>141378</v>
      </c>
      <c r="E12" s="170"/>
      <c r="F12" s="171">
        <v>154376</v>
      </c>
      <c r="G12" s="172"/>
      <c r="H12" s="173"/>
    </row>
    <row r="13" spans="1:8" x14ac:dyDescent="0.15">
      <c r="A13" s="154"/>
      <c r="B13" s="159"/>
      <c r="C13" s="175"/>
      <c r="D13" s="176">
        <v>402553</v>
      </c>
      <c r="E13" s="177"/>
      <c r="F13" s="178">
        <v>206109</v>
      </c>
      <c r="G13" s="179"/>
      <c r="H13" s="165"/>
    </row>
    <row r="14" spans="1:8" x14ac:dyDescent="0.15">
      <c r="A14" s="166"/>
      <c r="B14" s="167"/>
      <c r="C14" s="168"/>
      <c r="D14" s="169">
        <v>151809</v>
      </c>
      <c r="E14" s="170"/>
      <c r="F14" s="171">
        <v>96925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1.94</v>
      </c>
      <c r="C19" s="180">
        <f>ROUND(VALUE(SUBSTITUTE(実質収支比率等に係る経年分析!G$48,"▲","-")),2)</f>
        <v>2.4300000000000002</v>
      </c>
      <c r="D19" s="180">
        <f>ROUND(VALUE(SUBSTITUTE(実質収支比率等に係る経年分析!H$48,"▲","-")),2)</f>
        <v>2.12</v>
      </c>
      <c r="E19" s="180">
        <f>ROUND(VALUE(SUBSTITUTE(実質収支比率等に係る経年分析!I$48,"▲","-")),2)</f>
        <v>1.81</v>
      </c>
      <c r="F19" s="180">
        <f>ROUND(VALUE(SUBSTITUTE(実質収支比率等に係る経年分析!J$48,"▲","-")),2)</f>
        <v>2.59</v>
      </c>
    </row>
    <row r="20" spans="1:11" x14ac:dyDescent="0.15">
      <c r="A20" s="180" t="s">
        <v>55</v>
      </c>
      <c r="B20" s="180">
        <f>ROUND(VALUE(SUBSTITUTE(実質収支比率等に係る経年分析!F$47,"▲","-")),2)</f>
        <v>14.89</v>
      </c>
      <c r="C20" s="180">
        <f>ROUND(VALUE(SUBSTITUTE(実質収支比率等に係る経年分析!G$47,"▲","-")),2)</f>
        <v>15.18</v>
      </c>
      <c r="D20" s="180">
        <f>ROUND(VALUE(SUBSTITUTE(実質収支比率等に係る経年分析!H$47,"▲","-")),2)</f>
        <v>15.14</v>
      </c>
      <c r="E20" s="180">
        <f>ROUND(VALUE(SUBSTITUTE(実質収支比率等に係る経年分析!I$47,"▲","-")),2)</f>
        <v>15.07</v>
      </c>
      <c r="F20" s="180">
        <f>ROUND(VALUE(SUBSTITUTE(実質収支比率等に係る経年分析!J$47,"▲","-")),2)</f>
        <v>14.56</v>
      </c>
    </row>
    <row r="21" spans="1:11" x14ac:dyDescent="0.15">
      <c r="A21" s="180" t="s">
        <v>56</v>
      </c>
      <c r="B21" s="180">
        <f>IF(ISNUMBER(VALUE(SUBSTITUTE(実質収支比率等に係る経年分析!F$49,"▲","-"))),ROUND(VALUE(SUBSTITUTE(実質収支比率等に係る経年分析!F$49,"▲","-")),2),NA())</f>
        <v>4.17</v>
      </c>
      <c r="C21" s="180">
        <f>IF(ISNUMBER(VALUE(SUBSTITUTE(実質収支比率等に係る経年分析!G$49,"▲","-"))),ROUND(VALUE(SUBSTITUTE(実質収支比率等に係る経年分析!G$49,"▲","-")),2),NA())</f>
        <v>2.85</v>
      </c>
      <c r="D21" s="180">
        <f>IF(ISNUMBER(VALUE(SUBSTITUTE(実質収支比率等に係る経年分析!H$49,"▲","-"))),ROUND(VALUE(SUBSTITUTE(実質収支比率等に係る経年分析!H$49,"▲","-")),2),NA())</f>
        <v>3.31</v>
      </c>
      <c r="E21" s="180">
        <f>IF(ISNUMBER(VALUE(SUBSTITUTE(実質収支比率等に係る経年分析!I$49,"▲","-"))),ROUND(VALUE(SUBSTITUTE(実質収支比率等に係る経年分析!I$49,"▲","-")),2),NA())</f>
        <v>3.78</v>
      </c>
      <c r="F21" s="180">
        <f>IF(ISNUMBER(VALUE(SUBSTITUTE(実質収支比率等に係る経年分析!J$49,"▲","-"))),ROUND(VALUE(SUBSTITUTE(実質収支比率等に係る経年分析!J$49,"▲","-")),2),NA())</f>
        <v>4.95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2.48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介護保険サービス事業特別会計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簡易水道事業会計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2.4300000000000002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2.58</v>
      </c>
    </row>
    <row r="36" spans="1:16" x14ac:dyDescent="0.15">
      <c r="A36" s="181" t="str">
        <f>IF(連結実質赤字比率に係る赤字・黒字の構成分析!C$34="",NA(),連結実質赤字比率に係る赤字・黒字の構成分析!C$34)</f>
        <v>飯南病院事業会計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9.5500000000000007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1188</v>
      </c>
      <c r="E42" s="182"/>
      <c r="F42" s="182"/>
      <c r="G42" s="182">
        <f>'実質公債費比率（分子）の構造'!L$52</f>
        <v>1101</v>
      </c>
      <c r="H42" s="182"/>
      <c r="I42" s="182"/>
      <c r="J42" s="182">
        <f>'実質公債費比率（分子）の構造'!M$52</f>
        <v>1141</v>
      </c>
      <c r="K42" s="182"/>
      <c r="L42" s="182"/>
      <c r="M42" s="182">
        <f>'実質公債費比率（分子）の構造'!N$52</f>
        <v>1087</v>
      </c>
      <c r="N42" s="182"/>
      <c r="O42" s="182"/>
      <c r="P42" s="182">
        <f>'実質公債費比率（分子）の構造'!O$52</f>
        <v>1117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20</v>
      </c>
      <c r="C44" s="182"/>
      <c r="D44" s="182"/>
      <c r="E44" s="182">
        <f>'実質公債費比率（分子）の構造'!L$50</f>
        <v>8</v>
      </c>
      <c r="F44" s="182"/>
      <c r="G44" s="182"/>
      <c r="H44" s="182">
        <f>'実質公債費比率（分子）の構造'!M$50</f>
        <v>7</v>
      </c>
      <c r="I44" s="182"/>
      <c r="J44" s="182"/>
      <c r="K44" s="182">
        <f>'実質公債費比率（分子）の構造'!N$50</f>
        <v>3</v>
      </c>
      <c r="L44" s="182"/>
      <c r="M44" s="182"/>
      <c r="N44" s="182">
        <f>'実質公債費比率（分子）の構造'!O$50</f>
        <v>1</v>
      </c>
      <c r="O44" s="182"/>
      <c r="P44" s="182"/>
    </row>
    <row r="45" spans="1:16" x14ac:dyDescent="0.15">
      <c r="A45" s="182" t="s">
        <v>66</v>
      </c>
      <c r="B45" s="182">
        <f>'実質公債費比率（分子）の構造'!K$49</f>
        <v>40</v>
      </c>
      <c r="C45" s="182"/>
      <c r="D45" s="182"/>
      <c r="E45" s="182">
        <f>'実質公債費比率（分子）の構造'!L$49</f>
        <v>35</v>
      </c>
      <c r="F45" s="182"/>
      <c r="G45" s="182"/>
      <c r="H45" s="182">
        <f>'実質公債費比率（分子）の構造'!M$49</f>
        <v>18</v>
      </c>
      <c r="I45" s="182"/>
      <c r="J45" s="182"/>
      <c r="K45" s="182">
        <f>'実質公債費比率（分子）の構造'!N$49</f>
        <v>12</v>
      </c>
      <c r="L45" s="182"/>
      <c r="M45" s="182"/>
      <c r="N45" s="182">
        <f>'実質公債費比率（分子）の構造'!O$49</f>
        <v>10</v>
      </c>
      <c r="O45" s="182"/>
      <c r="P45" s="182"/>
    </row>
    <row r="46" spans="1:16" x14ac:dyDescent="0.15">
      <c r="A46" s="182" t="s">
        <v>67</v>
      </c>
      <c r="B46" s="182">
        <f>'実質公債費比率（分子）の構造'!K$48</f>
        <v>308</v>
      </c>
      <c r="C46" s="182"/>
      <c r="D46" s="182"/>
      <c r="E46" s="182">
        <f>'実質公債費比率（分子）の構造'!L$48</f>
        <v>337</v>
      </c>
      <c r="F46" s="182"/>
      <c r="G46" s="182"/>
      <c r="H46" s="182">
        <f>'実質公債費比率（分子）の構造'!M$48</f>
        <v>376</v>
      </c>
      <c r="I46" s="182"/>
      <c r="J46" s="182"/>
      <c r="K46" s="182">
        <f>'実質公債費比率（分子）の構造'!N$48</f>
        <v>351</v>
      </c>
      <c r="L46" s="182"/>
      <c r="M46" s="182"/>
      <c r="N46" s="182">
        <f>'実質公債費比率（分子）の構造'!O$48</f>
        <v>338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1082</v>
      </c>
      <c r="C49" s="182"/>
      <c r="D49" s="182"/>
      <c r="E49" s="182">
        <f>'実質公債費比率（分子）の構造'!L$45</f>
        <v>1059</v>
      </c>
      <c r="F49" s="182"/>
      <c r="G49" s="182"/>
      <c r="H49" s="182">
        <f>'実質公債費比率（分子）の構造'!M$45</f>
        <v>1114</v>
      </c>
      <c r="I49" s="182"/>
      <c r="J49" s="182"/>
      <c r="K49" s="182">
        <f>'実質公債費比率（分子）の構造'!N$45</f>
        <v>1034</v>
      </c>
      <c r="L49" s="182"/>
      <c r="M49" s="182"/>
      <c r="N49" s="182">
        <f>'実質公債費比率（分子）の構造'!O$45</f>
        <v>1038</v>
      </c>
      <c r="O49" s="182"/>
      <c r="P49" s="182"/>
    </row>
    <row r="50" spans="1:16" x14ac:dyDescent="0.15">
      <c r="A50" s="182" t="s">
        <v>71</v>
      </c>
      <c r="B50" s="182" t="e">
        <f>NA()</f>
        <v>#N/A</v>
      </c>
      <c r="C50" s="182">
        <f>IF(ISNUMBER('実質公債費比率（分子）の構造'!K$53),'実質公債費比率（分子）の構造'!K$53,NA())</f>
        <v>262</v>
      </c>
      <c r="D50" s="182" t="e">
        <f>NA()</f>
        <v>#N/A</v>
      </c>
      <c r="E50" s="182" t="e">
        <f>NA()</f>
        <v>#N/A</v>
      </c>
      <c r="F50" s="182">
        <f>IF(ISNUMBER('実質公債費比率（分子）の構造'!L$53),'実質公債費比率（分子）の構造'!L$53,NA())</f>
        <v>338</v>
      </c>
      <c r="G50" s="182" t="e">
        <f>NA()</f>
        <v>#N/A</v>
      </c>
      <c r="H50" s="182" t="e">
        <f>NA()</f>
        <v>#N/A</v>
      </c>
      <c r="I50" s="182">
        <f>IF(ISNUMBER('実質公債費比率（分子）の構造'!M$53),'実質公債費比率（分子）の構造'!M$53,NA())</f>
        <v>374</v>
      </c>
      <c r="J50" s="182" t="e">
        <f>NA()</f>
        <v>#N/A</v>
      </c>
      <c r="K50" s="182" t="e">
        <f>NA()</f>
        <v>#N/A</v>
      </c>
      <c r="L50" s="182">
        <f>IF(ISNUMBER('実質公債費比率（分子）の構造'!N$53),'実質公債費比率（分子）の構造'!N$53,NA())</f>
        <v>313</v>
      </c>
      <c r="M50" s="182" t="e">
        <f>NA()</f>
        <v>#N/A</v>
      </c>
      <c r="N50" s="182" t="e">
        <f>NA()</f>
        <v>#N/A</v>
      </c>
      <c r="O50" s="182">
        <f>IF(ISNUMBER('実質公債費比率（分子）の構造'!O$53),'実質公債費比率（分子）の構造'!O$53,NA())</f>
        <v>270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10564</v>
      </c>
      <c r="E56" s="181"/>
      <c r="F56" s="181"/>
      <c r="G56" s="181">
        <f>'将来負担比率（分子）の構造'!J$52</f>
        <v>10330</v>
      </c>
      <c r="H56" s="181"/>
      <c r="I56" s="181"/>
      <c r="J56" s="181">
        <f>'将来負担比率（分子）の構造'!K$52</f>
        <v>10316</v>
      </c>
      <c r="K56" s="181"/>
      <c r="L56" s="181"/>
      <c r="M56" s="181">
        <f>'将来負担比率（分子）の構造'!L$52</f>
        <v>10624</v>
      </c>
      <c r="N56" s="181"/>
      <c r="O56" s="181"/>
      <c r="P56" s="181">
        <f>'将来負担比率（分子）の構造'!M$52</f>
        <v>10674</v>
      </c>
    </row>
    <row r="57" spans="1:16" x14ac:dyDescent="0.15">
      <c r="A57" s="181" t="s">
        <v>42</v>
      </c>
      <c r="B57" s="181"/>
      <c r="C57" s="181"/>
      <c r="D57" s="181">
        <f>'将来負担比率（分子）の構造'!I$51</f>
        <v>137</v>
      </c>
      <c r="E57" s="181"/>
      <c r="F57" s="181"/>
      <c r="G57" s="181">
        <f>'将来負担比率（分子）の構造'!J$51</f>
        <v>165</v>
      </c>
      <c r="H57" s="181"/>
      <c r="I57" s="181"/>
      <c r="J57" s="181">
        <f>'将来負担比率（分子）の構造'!K$51</f>
        <v>232</v>
      </c>
      <c r="K57" s="181"/>
      <c r="L57" s="181"/>
      <c r="M57" s="181">
        <f>'将来負担比率（分子）の構造'!L$51</f>
        <v>233</v>
      </c>
      <c r="N57" s="181"/>
      <c r="O57" s="181"/>
      <c r="P57" s="181">
        <f>'将来負担比率（分子）の構造'!M$51</f>
        <v>289</v>
      </c>
    </row>
    <row r="58" spans="1:16" x14ac:dyDescent="0.15">
      <c r="A58" s="181" t="s">
        <v>41</v>
      </c>
      <c r="B58" s="181"/>
      <c r="C58" s="181"/>
      <c r="D58" s="181">
        <f>'将来負担比率（分子）の構造'!I$50</f>
        <v>2611</v>
      </c>
      <c r="E58" s="181"/>
      <c r="F58" s="181"/>
      <c r="G58" s="181">
        <f>'将来負担比率（分子）の構造'!J$50</f>
        <v>2616</v>
      </c>
      <c r="H58" s="181"/>
      <c r="I58" s="181"/>
      <c r="J58" s="181">
        <f>'将来負担比率（分子）の構造'!K$50</f>
        <v>2510</v>
      </c>
      <c r="K58" s="181"/>
      <c r="L58" s="181"/>
      <c r="M58" s="181">
        <f>'将来負担比率（分子）の構造'!L$50</f>
        <v>2462</v>
      </c>
      <c r="N58" s="181"/>
      <c r="O58" s="181"/>
      <c r="P58" s="181">
        <f>'将来負担比率（分子）の構造'!M$50</f>
        <v>2295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620</v>
      </c>
      <c r="C62" s="181"/>
      <c r="D62" s="181"/>
      <c r="E62" s="181">
        <f>'将来負担比率（分子）の構造'!J$45</f>
        <v>653</v>
      </c>
      <c r="F62" s="181"/>
      <c r="G62" s="181"/>
      <c r="H62" s="181">
        <f>'将来負担比率（分子）の構造'!K$45</f>
        <v>638</v>
      </c>
      <c r="I62" s="181"/>
      <c r="J62" s="181"/>
      <c r="K62" s="181">
        <f>'将来負担比率（分子）の構造'!L$45</f>
        <v>632</v>
      </c>
      <c r="L62" s="181"/>
      <c r="M62" s="181"/>
      <c r="N62" s="181">
        <f>'将来負担比率（分子）の構造'!M$45</f>
        <v>646</v>
      </c>
      <c r="O62" s="181"/>
      <c r="P62" s="181"/>
    </row>
    <row r="63" spans="1:16" x14ac:dyDescent="0.15">
      <c r="A63" s="181" t="s">
        <v>34</v>
      </c>
      <c r="B63" s="181">
        <f>'将来負担比率（分子）の構造'!I$44</f>
        <v>148</v>
      </c>
      <c r="C63" s="181"/>
      <c r="D63" s="181"/>
      <c r="E63" s="181">
        <f>'将来負担比率（分子）の構造'!J$44</f>
        <v>114</v>
      </c>
      <c r="F63" s="181"/>
      <c r="G63" s="181"/>
      <c r="H63" s="181">
        <f>'将来負担比率（分子）の構造'!K$44</f>
        <v>99</v>
      </c>
      <c r="I63" s="181"/>
      <c r="J63" s="181"/>
      <c r="K63" s="181">
        <f>'将来負担比率（分子）の構造'!L$44</f>
        <v>92</v>
      </c>
      <c r="L63" s="181"/>
      <c r="M63" s="181"/>
      <c r="N63" s="181">
        <f>'将来負担比率（分子）の構造'!M$44</f>
        <v>81</v>
      </c>
      <c r="O63" s="181"/>
      <c r="P63" s="181"/>
    </row>
    <row r="64" spans="1:16" x14ac:dyDescent="0.15">
      <c r="A64" s="181" t="s">
        <v>33</v>
      </c>
      <c r="B64" s="181">
        <f>'将来負担比率（分子）の構造'!I$43</f>
        <v>4236</v>
      </c>
      <c r="C64" s="181"/>
      <c r="D64" s="181"/>
      <c r="E64" s="181">
        <f>'将来負担比率（分子）の構造'!J$43</f>
        <v>4052</v>
      </c>
      <c r="F64" s="181"/>
      <c r="G64" s="181"/>
      <c r="H64" s="181">
        <f>'将来負担比率（分子）の構造'!K$43</f>
        <v>3832</v>
      </c>
      <c r="I64" s="181"/>
      <c r="J64" s="181"/>
      <c r="K64" s="181">
        <f>'将来負担比率（分子）の構造'!L$43</f>
        <v>3723</v>
      </c>
      <c r="L64" s="181"/>
      <c r="M64" s="181"/>
      <c r="N64" s="181">
        <f>'将来負担比率（分子）の構造'!M$43</f>
        <v>3543</v>
      </c>
      <c r="O64" s="181"/>
      <c r="P64" s="181"/>
    </row>
    <row r="65" spans="1:16" x14ac:dyDescent="0.15">
      <c r="A65" s="181" t="s">
        <v>32</v>
      </c>
      <c r="B65" s="181">
        <f>'将来負担比率（分子）の構造'!I$42</f>
        <v>16</v>
      </c>
      <c r="C65" s="181"/>
      <c r="D65" s="181"/>
      <c r="E65" s="181">
        <f>'将来負担比率（分子）の構造'!J$42</f>
        <v>9</v>
      </c>
      <c r="F65" s="181"/>
      <c r="G65" s="181"/>
      <c r="H65" s="181">
        <f>'将来負担比率（分子）の構造'!K$42</f>
        <v>5</v>
      </c>
      <c r="I65" s="181"/>
      <c r="J65" s="181"/>
      <c r="K65" s="181">
        <f>'将来負担比率（分子）の構造'!L$42</f>
        <v>1</v>
      </c>
      <c r="L65" s="181"/>
      <c r="M65" s="181"/>
      <c r="N65" s="181">
        <f>'将来負担比率（分子）の構造'!M$42</f>
        <v>1</v>
      </c>
      <c r="O65" s="181"/>
      <c r="P65" s="181"/>
    </row>
    <row r="66" spans="1:16" x14ac:dyDescent="0.15">
      <c r="A66" s="181" t="s">
        <v>31</v>
      </c>
      <c r="B66" s="181">
        <f>'将来負担比率（分子）の構造'!I$41</f>
        <v>9732</v>
      </c>
      <c r="C66" s="181"/>
      <c r="D66" s="181"/>
      <c r="E66" s="181">
        <f>'将来負担比率（分子）の構造'!J$41</f>
        <v>9757</v>
      </c>
      <c r="F66" s="181"/>
      <c r="G66" s="181"/>
      <c r="H66" s="181">
        <f>'将来負担比率（分子）の構造'!K$41</f>
        <v>9925</v>
      </c>
      <c r="I66" s="181"/>
      <c r="J66" s="181"/>
      <c r="K66" s="181">
        <f>'将来負担比率（分子）の構造'!L$41</f>
        <v>10545</v>
      </c>
      <c r="L66" s="181"/>
      <c r="M66" s="181"/>
      <c r="N66" s="181">
        <f>'将来負担比率（分子）の構造'!M$41</f>
        <v>10894</v>
      </c>
      <c r="O66" s="181"/>
      <c r="P66" s="181"/>
    </row>
    <row r="67" spans="1:16" x14ac:dyDescent="0.15">
      <c r="A67" s="181" t="s">
        <v>75</v>
      </c>
      <c r="B67" s="181" t="e">
        <f>NA()</f>
        <v>#N/A</v>
      </c>
      <c r="C67" s="181">
        <f>IF(ISNUMBER('将来負担比率（分子）の構造'!I$53), IF('将来負担比率（分子）の構造'!I$53 &lt; 0, 0, '将来負担比率（分子）の構造'!I$53), NA())</f>
        <v>1442</v>
      </c>
      <c r="D67" s="181" t="e">
        <f>NA()</f>
        <v>#N/A</v>
      </c>
      <c r="E67" s="181" t="e">
        <f>NA()</f>
        <v>#N/A</v>
      </c>
      <c r="F67" s="181">
        <f>IF(ISNUMBER('将来負担比率（分子）の構造'!J$53), IF('将来負担比率（分子）の構造'!J$53 &lt; 0, 0, '将来負担比率（分子）の構造'!J$53), NA())</f>
        <v>1473</v>
      </c>
      <c r="G67" s="181" t="e">
        <f>NA()</f>
        <v>#N/A</v>
      </c>
      <c r="H67" s="181" t="e">
        <f>NA()</f>
        <v>#N/A</v>
      </c>
      <c r="I67" s="181">
        <f>IF(ISNUMBER('将来負担比率（分子）の構造'!K$53), IF('将来負担比率（分子）の構造'!K$53 &lt; 0, 0, '将来負担比率（分子）の構造'!K$53), NA())</f>
        <v>1442</v>
      </c>
      <c r="J67" s="181" t="e">
        <f>NA()</f>
        <v>#N/A</v>
      </c>
      <c r="K67" s="181" t="e">
        <f>NA()</f>
        <v>#N/A</v>
      </c>
      <c r="L67" s="181">
        <f>IF(ISNUMBER('将来負担比率（分子）の構造'!L$53), IF('将来負担比率（分子）の構造'!L$53 &lt; 0, 0, '将来負担比率（分子）の構造'!L$53), NA())</f>
        <v>1674</v>
      </c>
      <c r="M67" s="181" t="e">
        <f>NA()</f>
        <v>#N/A</v>
      </c>
      <c r="N67" s="181" t="e">
        <f>NA()</f>
        <v>#N/A</v>
      </c>
      <c r="O67" s="181">
        <f>IF(ISNUMBER('将来負担比率（分子）の構造'!M$53), IF('将来負担比率（分子）の構造'!M$53 &lt; 0, 0, '将来負担比率（分子）の構造'!M$53), NA())</f>
        <v>1907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620</v>
      </c>
      <c r="C72" s="185">
        <f>基金残高に係る経年分析!G55</f>
        <v>620</v>
      </c>
      <c r="D72" s="185">
        <f>基金残高に係る経年分析!H55</f>
        <v>620</v>
      </c>
    </row>
    <row r="73" spans="1:16" x14ac:dyDescent="0.15">
      <c r="A73" s="184" t="s">
        <v>78</v>
      </c>
      <c r="B73" s="185">
        <f>基金残高に係る経年分析!F56</f>
        <v>950</v>
      </c>
      <c r="C73" s="185">
        <f>基金残高に係る経年分析!G56</f>
        <v>953</v>
      </c>
      <c r="D73" s="185">
        <f>基金残高に係る経年分析!H56</f>
        <v>926</v>
      </c>
    </row>
    <row r="74" spans="1:16" x14ac:dyDescent="0.15">
      <c r="A74" s="184" t="s">
        <v>79</v>
      </c>
      <c r="B74" s="185">
        <f>基金残高に係る経年分析!F57</f>
        <v>1744</v>
      </c>
      <c r="C74" s="185">
        <f>基金残高に係る経年分析!G57</f>
        <v>1725</v>
      </c>
      <c r="D74" s="185">
        <f>基金残高に係る経年分析!H57</f>
        <v>1728</v>
      </c>
    </row>
  </sheetData>
  <sheetProtection algorithmName="SHA-512" hashValue="S6tSArVWn14YG56SqMPYCGJ5Y6c0NlEQ0KKRvXJRmT2+jNcQag1MHtm9JdjCXMUY22RYyD3gf/iQjoTzCA9jAg==" saltValue="toUv4Iska64IF8ZUkGWQ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496393</v>
      </c>
      <c r="S5" s="675"/>
      <c r="T5" s="675"/>
      <c r="U5" s="675"/>
      <c r="V5" s="675"/>
      <c r="W5" s="675"/>
      <c r="X5" s="675"/>
      <c r="Y5" s="676"/>
      <c r="Z5" s="677">
        <v>5.2</v>
      </c>
      <c r="AA5" s="677"/>
      <c r="AB5" s="677"/>
      <c r="AC5" s="677"/>
      <c r="AD5" s="678">
        <v>455078</v>
      </c>
      <c r="AE5" s="678"/>
      <c r="AF5" s="678"/>
      <c r="AG5" s="678"/>
      <c r="AH5" s="678"/>
      <c r="AI5" s="678"/>
      <c r="AJ5" s="678"/>
      <c r="AK5" s="678"/>
      <c r="AL5" s="679">
        <v>10.8</v>
      </c>
      <c r="AM5" s="680"/>
      <c r="AN5" s="680"/>
      <c r="AO5" s="681"/>
      <c r="AP5" s="671" t="s">
        <v>226</v>
      </c>
      <c r="AQ5" s="672"/>
      <c r="AR5" s="672"/>
      <c r="AS5" s="672"/>
      <c r="AT5" s="672"/>
      <c r="AU5" s="672"/>
      <c r="AV5" s="672"/>
      <c r="AW5" s="672"/>
      <c r="AX5" s="672"/>
      <c r="AY5" s="672"/>
      <c r="AZ5" s="672"/>
      <c r="BA5" s="672"/>
      <c r="BB5" s="672"/>
      <c r="BC5" s="672"/>
      <c r="BD5" s="672"/>
      <c r="BE5" s="672"/>
      <c r="BF5" s="673"/>
      <c r="BG5" s="685">
        <v>496393</v>
      </c>
      <c r="BH5" s="686"/>
      <c r="BI5" s="686"/>
      <c r="BJ5" s="686"/>
      <c r="BK5" s="686"/>
      <c r="BL5" s="686"/>
      <c r="BM5" s="686"/>
      <c r="BN5" s="687"/>
      <c r="BO5" s="688">
        <v>100</v>
      </c>
      <c r="BP5" s="688"/>
      <c r="BQ5" s="688"/>
      <c r="BR5" s="688"/>
      <c r="BS5" s="689">
        <v>41315</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100081</v>
      </c>
      <c r="S6" s="686"/>
      <c r="T6" s="686"/>
      <c r="U6" s="686"/>
      <c r="V6" s="686"/>
      <c r="W6" s="686"/>
      <c r="X6" s="686"/>
      <c r="Y6" s="687"/>
      <c r="Z6" s="688">
        <v>1.1000000000000001</v>
      </c>
      <c r="AA6" s="688"/>
      <c r="AB6" s="688"/>
      <c r="AC6" s="688"/>
      <c r="AD6" s="689">
        <v>100081</v>
      </c>
      <c r="AE6" s="689"/>
      <c r="AF6" s="689"/>
      <c r="AG6" s="689"/>
      <c r="AH6" s="689"/>
      <c r="AI6" s="689"/>
      <c r="AJ6" s="689"/>
      <c r="AK6" s="689"/>
      <c r="AL6" s="690">
        <v>2.4</v>
      </c>
      <c r="AM6" s="691"/>
      <c r="AN6" s="691"/>
      <c r="AO6" s="692"/>
      <c r="AP6" s="682" t="s">
        <v>231</v>
      </c>
      <c r="AQ6" s="683"/>
      <c r="AR6" s="683"/>
      <c r="AS6" s="683"/>
      <c r="AT6" s="683"/>
      <c r="AU6" s="683"/>
      <c r="AV6" s="683"/>
      <c r="AW6" s="683"/>
      <c r="AX6" s="683"/>
      <c r="AY6" s="683"/>
      <c r="AZ6" s="683"/>
      <c r="BA6" s="683"/>
      <c r="BB6" s="683"/>
      <c r="BC6" s="683"/>
      <c r="BD6" s="683"/>
      <c r="BE6" s="683"/>
      <c r="BF6" s="684"/>
      <c r="BG6" s="685">
        <v>496393</v>
      </c>
      <c r="BH6" s="686"/>
      <c r="BI6" s="686"/>
      <c r="BJ6" s="686"/>
      <c r="BK6" s="686"/>
      <c r="BL6" s="686"/>
      <c r="BM6" s="686"/>
      <c r="BN6" s="687"/>
      <c r="BO6" s="688">
        <v>100</v>
      </c>
      <c r="BP6" s="688"/>
      <c r="BQ6" s="688"/>
      <c r="BR6" s="688"/>
      <c r="BS6" s="689">
        <v>41315</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59642</v>
      </c>
      <c r="CS6" s="686"/>
      <c r="CT6" s="686"/>
      <c r="CU6" s="686"/>
      <c r="CV6" s="686"/>
      <c r="CW6" s="686"/>
      <c r="CX6" s="686"/>
      <c r="CY6" s="687"/>
      <c r="CZ6" s="679">
        <v>0.6</v>
      </c>
      <c r="DA6" s="680"/>
      <c r="DB6" s="680"/>
      <c r="DC6" s="699"/>
      <c r="DD6" s="694" t="s">
        <v>129</v>
      </c>
      <c r="DE6" s="686"/>
      <c r="DF6" s="686"/>
      <c r="DG6" s="686"/>
      <c r="DH6" s="686"/>
      <c r="DI6" s="686"/>
      <c r="DJ6" s="686"/>
      <c r="DK6" s="686"/>
      <c r="DL6" s="686"/>
      <c r="DM6" s="686"/>
      <c r="DN6" s="686"/>
      <c r="DO6" s="686"/>
      <c r="DP6" s="687"/>
      <c r="DQ6" s="694">
        <v>59642</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475</v>
      </c>
      <c r="S7" s="686"/>
      <c r="T7" s="686"/>
      <c r="U7" s="686"/>
      <c r="V7" s="686"/>
      <c r="W7" s="686"/>
      <c r="X7" s="686"/>
      <c r="Y7" s="687"/>
      <c r="Z7" s="688">
        <v>0</v>
      </c>
      <c r="AA7" s="688"/>
      <c r="AB7" s="688"/>
      <c r="AC7" s="688"/>
      <c r="AD7" s="689">
        <v>475</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153815</v>
      </c>
      <c r="BH7" s="686"/>
      <c r="BI7" s="686"/>
      <c r="BJ7" s="686"/>
      <c r="BK7" s="686"/>
      <c r="BL7" s="686"/>
      <c r="BM7" s="686"/>
      <c r="BN7" s="687"/>
      <c r="BO7" s="688">
        <v>31</v>
      </c>
      <c r="BP7" s="688"/>
      <c r="BQ7" s="688"/>
      <c r="BR7" s="688"/>
      <c r="BS7" s="689">
        <v>4577</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2476385</v>
      </c>
      <c r="CS7" s="686"/>
      <c r="CT7" s="686"/>
      <c r="CU7" s="686"/>
      <c r="CV7" s="686"/>
      <c r="CW7" s="686"/>
      <c r="CX7" s="686"/>
      <c r="CY7" s="687"/>
      <c r="CZ7" s="688">
        <v>26.6</v>
      </c>
      <c r="DA7" s="688"/>
      <c r="DB7" s="688"/>
      <c r="DC7" s="688"/>
      <c r="DD7" s="694">
        <v>744954</v>
      </c>
      <c r="DE7" s="686"/>
      <c r="DF7" s="686"/>
      <c r="DG7" s="686"/>
      <c r="DH7" s="686"/>
      <c r="DI7" s="686"/>
      <c r="DJ7" s="686"/>
      <c r="DK7" s="686"/>
      <c r="DL7" s="686"/>
      <c r="DM7" s="686"/>
      <c r="DN7" s="686"/>
      <c r="DO7" s="686"/>
      <c r="DP7" s="687"/>
      <c r="DQ7" s="694">
        <v>804355</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1046</v>
      </c>
      <c r="S8" s="686"/>
      <c r="T8" s="686"/>
      <c r="U8" s="686"/>
      <c r="V8" s="686"/>
      <c r="W8" s="686"/>
      <c r="X8" s="686"/>
      <c r="Y8" s="687"/>
      <c r="Z8" s="688">
        <v>0</v>
      </c>
      <c r="AA8" s="688"/>
      <c r="AB8" s="688"/>
      <c r="AC8" s="688"/>
      <c r="AD8" s="689">
        <v>1046</v>
      </c>
      <c r="AE8" s="689"/>
      <c r="AF8" s="689"/>
      <c r="AG8" s="689"/>
      <c r="AH8" s="689"/>
      <c r="AI8" s="689"/>
      <c r="AJ8" s="689"/>
      <c r="AK8" s="689"/>
      <c r="AL8" s="690">
        <v>0</v>
      </c>
      <c r="AM8" s="691"/>
      <c r="AN8" s="691"/>
      <c r="AO8" s="692"/>
      <c r="AP8" s="682" t="s">
        <v>237</v>
      </c>
      <c r="AQ8" s="683"/>
      <c r="AR8" s="683"/>
      <c r="AS8" s="683"/>
      <c r="AT8" s="683"/>
      <c r="AU8" s="683"/>
      <c r="AV8" s="683"/>
      <c r="AW8" s="683"/>
      <c r="AX8" s="683"/>
      <c r="AY8" s="683"/>
      <c r="AZ8" s="683"/>
      <c r="BA8" s="683"/>
      <c r="BB8" s="683"/>
      <c r="BC8" s="683"/>
      <c r="BD8" s="683"/>
      <c r="BE8" s="683"/>
      <c r="BF8" s="684"/>
      <c r="BG8" s="685">
        <v>7536</v>
      </c>
      <c r="BH8" s="686"/>
      <c r="BI8" s="686"/>
      <c r="BJ8" s="686"/>
      <c r="BK8" s="686"/>
      <c r="BL8" s="686"/>
      <c r="BM8" s="686"/>
      <c r="BN8" s="687"/>
      <c r="BO8" s="688">
        <v>1.5</v>
      </c>
      <c r="BP8" s="688"/>
      <c r="BQ8" s="688"/>
      <c r="BR8" s="688"/>
      <c r="BS8" s="694" t="s">
        <v>129</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1268276</v>
      </c>
      <c r="CS8" s="686"/>
      <c r="CT8" s="686"/>
      <c r="CU8" s="686"/>
      <c r="CV8" s="686"/>
      <c r="CW8" s="686"/>
      <c r="CX8" s="686"/>
      <c r="CY8" s="687"/>
      <c r="CZ8" s="688">
        <v>13.6</v>
      </c>
      <c r="DA8" s="688"/>
      <c r="DB8" s="688"/>
      <c r="DC8" s="688"/>
      <c r="DD8" s="694">
        <v>75418</v>
      </c>
      <c r="DE8" s="686"/>
      <c r="DF8" s="686"/>
      <c r="DG8" s="686"/>
      <c r="DH8" s="686"/>
      <c r="DI8" s="686"/>
      <c r="DJ8" s="686"/>
      <c r="DK8" s="686"/>
      <c r="DL8" s="686"/>
      <c r="DM8" s="686"/>
      <c r="DN8" s="686"/>
      <c r="DO8" s="686"/>
      <c r="DP8" s="687"/>
      <c r="DQ8" s="694">
        <v>797839</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1118</v>
      </c>
      <c r="S9" s="686"/>
      <c r="T9" s="686"/>
      <c r="U9" s="686"/>
      <c r="V9" s="686"/>
      <c r="W9" s="686"/>
      <c r="X9" s="686"/>
      <c r="Y9" s="687"/>
      <c r="Z9" s="688">
        <v>0</v>
      </c>
      <c r="AA9" s="688"/>
      <c r="AB9" s="688"/>
      <c r="AC9" s="688"/>
      <c r="AD9" s="689">
        <v>1118</v>
      </c>
      <c r="AE9" s="689"/>
      <c r="AF9" s="689"/>
      <c r="AG9" s="689"/>
      <c r="AH9" s="689"/>
      <c r="AI9" s="689"/>
      <c r="AJ9" s="689"/>
      <c r="AK9" s="689"/>
      <c r="AL9" s="690">
        <v>0</v>
      </c>
      <c r="AM9" s="691"/>
      <c r="AN9" s="691"/>
      <c r="AO9" s="692"/>
      <c r="AP9" s="682" t="s">
        <v>240</v>
      </c>
      <c r="AQ9" s="683"/>
      <c r="AR9" s="683"/>
      <c r="AS9" s="683"/>
      <c r="AT9" s="683"/>
      <c r="AU9" s="683"/>
      <c r="AV9" s="683"/>
      <c r="AW9" s="683"/>
      <c r="AX9" s="683"/>
      <c r="AY9" s="683"/>
      <c r="AZ9" s="683"/>
      <c r="BA9" s="683"/>
      <c r="BB9" s="683"/>
      <c r="BC9" s="683"/>
      <c r="BD9" s="683"/>
      <c r="BE9" s="683"/>
      <c r="BF9" s="684"/>
      <c r="BG9" s="685">
        <v>121498</v>
      </c>
      <c r="BH9" s="686"/>
      <c r="BI9" s="686"/>
      <c r="BJ9" s="686"/>
      <c r="BK9" s="686"/>
      <c r="BL9" s="686"/>
      <c r="BM9" s="686"/>
      <c r="BN9" s="687"/>
      <c r="BO9" s="688">
        <v>24.5</v>
      </c>
      <c r="BP9" s="688"/>
      <c r="BQ9" s="688"/>
      <c r="BR9" s="688"/>
      <c r="BS9" s="694" t="s">
        <v>129</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927905</v>
      </c>
      <c r="CS9" s="686"/>
      <c r="CT9" s="686"/>
      <c r="CU9" s="686"/>
      <c r="CV9" s="686"/>
      <c r="CW9" s="686"/>
      <c r="CX9" s="686"/>
      <c r="CY9" s="687"/>
      <c r="CZ9" s="688">
        <v>10</v>
      </c>
      <c r="DA9" s="688"/>
      <c r="DB9" s="688"/>
      <c r="DC9" s="688"/>
      <c r="DD9" s="694">
        <v>15557</v>
      </c>
      <c r="DE9" s="686"/>
      <c r="DF9" s="686"/>
      <c r="DG9" s="686"/>
      <c r="DH9" s="686"/>
      <c r="DI9" s="686"/>
      <c r="DJ9" s="686"/>
      <c r="DK9" s="686"/>
      <c r="DL9" s="686"/>
      <c r="DM9" s="686"/>
      <c r="DN9" s="686"/>
      <c r="DO9" s="686"/>
      <c r="DP9" s="687"/>
      <c r="DQ9" s="694">
        <v>783352</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17730</v>
      </c>
      <c r="BH10" s="686"/>
      <c r="BI10" s="686"/>
      <c r="BJ10" s="686"/>
      <c r="BK10" s="686"/>
      <c r="BL10" s="686"/>
      <c r="BM10" s="686"/>
      <c r="BN10" s="687"/>
      <c r="BO10" s="688">
        <v>3.6</v>
      </c>
      <c r="BP10" s="688"/>
      <c r="BQ10" s="688"/>
      <c r="BR10" s="688"/>
      <c r="BS10" s="694">
        <v>2862</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129</v>
      </c>
      <c r="CS10" s="686"/>
      <c r="CT10" s="686"/>
      <c r="CU10" s="686"/>
      <c r="CV10" s="686"/>
      <c r="CW10" s="686"/>
      <c r="CX10" s="686"/>
      <c r="CY10" s="687"/>
      <c r="CZ10" s="688" t="s">
        <v>129</v>
      </c>
      <c r="DA10" s="688"/>
      <c r="DB10" s="688"/>
      <c r="DC10" s="688"/>
      <c r="DD10" s="694" t="s">
        <v>129</v>
      </c>
      <c r="DE10" s="686"/>
      <c r="DF10" s="686"/>
      <c r="DG10" s="686"/>
      <c r="DH10" s="686"/>
      <c r="DI10" s="686"/>
      <c r="DJ10" s="686"/>
      <c r="DK10" s="686"/>
      <c r="DL10" s="686"/>
      <c r="DM10" s="686"/>
      <c r="DN10" s="686"/>
      <c r="DO10" s="686"/>
      <c r="DP10" s="687"/>
      <c r="DQ10" s="694" t="s">
        <v>129</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107460</v>
      </c>
      <c r="S11" s="686"/>
      <c r="T11" s="686"/>
      <c r="U11" s="686"/>
      <c r="V11" s="686"/>
      <c r="W11" s="686"/>
      <c r="X11" s="686"/>
      <c r="Y11" s="687"/>
      <c r="Z11" s="690">
        <v>1.1000000000000001</v>
      </c>
      <c r="AA11" s="691"/>
      <c r="AB11" s="691"/>
      <c r="AC11" s="703"/>
      <c r="AD11" s="694">
        <v>107460</v>
      </c>
      <c r="AE11" s="686"/>
      <c r="AF11" s="686"/>
      <c r="AG11" s="686"/>
      <c r="AH11" s="686"/>
      <c r="AI11" s="686"/>
      <c r="AJ11" s="686"/>
      <c r="AK11" s="687"/>
      <c r="AL11" s="690">
        <v>2.5</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7051</v>
      </c>
      <c r="BH11" s="686"/>
      <c r="BI11" s="686"/>
      <c r="BJ11" s="686"/>
      <c r="BK11" s="686"/>
      <c r="BL11" s="686"/>
      <c r="BM11" s="686"/>
      <c r="BN11" s="687"/>
      <c r="BO11" s="688">
        <v>1.4</v>
      </c>
      <c r="BP11" s="688"/>
      <c r="BQ11" s="688"/>
      <c r="BR11" s="688"/>
      <c r="BS11" s="694">
        <v>1715</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777800</v>
      </c>
      <c r="CS11" s="686"/>
      <c r="CT11" s="686"/>
      <c r="CU11" s="686"/>
      <c r="CV11" s="686"/>
      <c r="CW11" s="686"/>
      <c r="CX11" s="686"/>
      <c r="CY11" s="687"/>
      <c r="CZ11" s="688">
        <v>8.4</v>
      </c>
      <c r="DA11" s="688"/>
      <c r="DB11" s="688"/>
      <c r="DC11" s="688"/>
      <c r="DD11" s="694">
        <v>258743</v>
      </c>
      <c r="DE11" s="686"/>
      <c r="DF11" s="686"/>
      <c r="DG11" s="686"/>
      <c r="DH11" s="686"/>
      <c r="DI11" s="686"/>
      <c r="DJ11" s="686"/>
      <c r="DK11" s="686"/>
      <c r="DL11" s="686"/>
      <c r="DM11" s="686"/>
      <c r="DN11" s="686"/>
      <c r="DO11" s="686"/>
      <c r="DP11" s="687"/>
      <c r="DQ11" s="694">
        <v>276454</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129</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305527</v>
      </c>
      <c r="BH12" s="686"/>
      <c r="BI12" s="686"/>
      <c r="BJ12" s="686"/>
      <c r="BK12" s="686"/>
      <c r="BL12" s="686"/>
      <c r="BM12" s="686"/>
      <c r="BN12" s="687"/>
      <c r="BO12" s="688">
        <v>61.5</v>
      </c>
      <c r="BP12" s="688"/>
      <c r="BQ12" s="688"/>
      <c r="BR12" s="688"/>
      <c r="BS12" s="694">
        <v>36738</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471480</v>
      </c>
      <c r="CS12" s="686"/>
      <c r="CT12" s="686"/>
      <c r="CU12" s="686"/>
      <c r="CV12" s="686"/>
      <c r="CW12" s="686"/>
      <c r="CX12" s="686"/>
      <c r="CY12" s="687"/>
      <c r="CZ12" s="688">
        <v>5.0999999999999996</v>
      </c>
      <c r="DA12" s="688"/>
      <c r="DB12" s="688"/>
      <c r="DC12" s="688"/>
      <c r="DD12" s="694">
        <v>3161</v>
      </c>
      <c r="DE12" s="686"/>
      <c r="DF12" s="686"/>
      <c r="DG12" s="686"/>
      <c r="DH12" s="686"/>
      <c r="DI12" s="686"/>
      <c r="DJ12" s="686"/>
      <c r="DK12" s="686"/>
      <c r="DL12" s="686"/>
      <c r="DM12" s="686"/>
      <c r="DN12" s="686"/>
      <c r="DO12" s="686"/>
      <c r="DP12" s="687"/>
      <c r="DQ12" s="694">
        <v>392205</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296854</v>
      </c>
      <c r="BH13" s="686"/>
      <c r="BI13" s="686"/>
      <c r="BJ13" s="686"/>
      <c r="BK13" s="686"/>
      <c r="BL13" s="686"/>
      <c r="BM13" s="686"/>
      <c r="BN13" s="687"/>
      <c r="BO13" s="688">
        <v>59.8</v>
      </c>
      <c r="BP13" s="688"/>
      <c r="BQ13" s="688"/>
      <c r="BR13" s="688"/>
      <c r="BS13" s="694">
        <v>36738</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1040518</v>
      </c>
      <c r="CS13" s="686"/>
      <c r="CT13" s="686"/>
      <c r="CU13" s="686"/>
      <c r="CV13" s="686"/>
      <c r="CW13" s="686"/>
      <c r="CX13" s="686"/>
      <c r="CY13" s="687"/>
      <c r="CZ13" s="688">
        <v>11.2</v>
      </c>
      <c r="DA13" s="688"/>
      <c r="DB13" s="688"/>
      <c r="DC13" s="688"/>
      <c r="DD13" s="694">
        <v>634351</v>
      </c>
      <c r="DE13" s="686"/>
      <c r="DF13" s="686"/>
      <c r="DG13" s="686"/>
      <c r="DH13" s="686"/>
      <c r="DI13" s="686"/>
      <c r="DJ13" s="686"/>
      <c r="DK13" s="686"/>
      <c r="DL13" s="686"/>
      <c r="DM13" s="686"/>
      <c r="DN13" s="686"/>
      <c r="DO13" s="686"/>
      <c r="DP13" s="687"/>
      <c r="DQ13" s="694">
        <v>397670</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19979</v>
      </c>
      <c r="BH14" s="686"/>
      <c r="BI14" s="686"/>
      <c r="BJ14" s="686"/>
      <c r="BK14" s="686"/>
      <c r="BL14" s="686"/>
      <c r="BM14" s="686"/>
      <c r="BN14" s="687"/>
      <c r="BO14" s="688">
        <v>4</v>
      </c>
      <c r="BP14" s="688"/>
      <c r="BQ14" s="688"/>
      <c r="BR14" s="688"/>
      <c r="BS14" s="694" t="s">
        <v>129</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294977</v>
      </c>
      <c r="CS14" s="686"/>
      <c r="CT14" s="686"/>
      <c r="CU14" s="686"/>
      <c r="CV14" s="686"/>
      <c r="CW14" s="686"/>
      <c r="CX14" s="686"/>
      <c r="CY14" s="687"/>
      <c r="CZ14" s="688">
        <v>3.2</v>
      </c>
      <c r="DA14" s="688"/>
      <c r="DB14" s="688"/>
      <c r="DC14" s="688"/>
      <c r="DD14" s="694">
        <v>109296</v>
      </c>
      <c r="DE14" s="686"/>
      <c r="DF14" s="686"/>
      <c r="DG14" s="686"/>
      <c r="DH14" s="686"/>
      <c r="DI14" s="686"/>
      <c r="DJ14" s="686"/>
      <c r="DK14" s="686"/>
      <c r="DL14" s="686"/>
      <c r="DM14" s="686"/>
      <c r="DN14" s="686"/>
      <c r="DO14" s="686"/>
      <c r="DP14" s="687"/>
      <c r="DQ14" s="694">
        <v>173688</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17072</v>
      </c>
      <c r="BH15" s="686"/>
      <c r="BI15" s="686"/>
      <c r="BJ15" s="686"/>
      <c r="BK15" s="686"/>
      <c r="BL15" s="686"/>
      <c r="BM15" s="686"/>
      <c r="BN15" s="687"/>
      <c r="BO15" s="688">
        <v>3.4</v>
      </c>
      <c r="BP15" s="688"/>
      <c r="BQ15" s="688"/>
      <c r="BR15" s="688"/>
      <c r="BS15" s="694" t="s">
        <v>129</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615510</v>
      </c>
      <c r="CS15" s="686"/>
      <c r="CT15" s="686"/>
      <c r="CU15" s="686"/>
      <c r="CV15" s="686"/>
      <c r="CW15" s="686"/>
      <c r="CX15" s="686"/>
      <c r="CY15" s="687"/>
      <c r="CZ15" s="688">
        <v>6.6</v>
      </c>
      <c r="DA15" s="688"/>
      <c r="DB15" s="688"/>
      <c r="DC15" s="688"/>
      <c r="DD15" s="694">
        <v>218645</v>
      </c>
      <c r="DE15" s="686"/>
      <c r="DF15" s="686"/>
      <c r="DG15" s="686"/>
      <c r="DH15" s="686"/>
      <c r="DI15" s="686"/>
      <c r="DJ15" s="686"/>
      <c r="DK15" s="686"/>
      <c r="DL15" s="686"/>
      <c r="DM15" s="686"/>
      <c r="DN15" s="686"/>
      <c r="DO15" s="686"/>
      <c r="DP15" s="687"/>
      <c r="DQ15" s="694">
        <v>329073</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4068</v>
      </c>
      <c r="S16" s="686"/>
      <c r="T16" s="686"/>
      <c r="U16" s="686"/>
      <c r="V16" s="686"/>
      <c r="W16" s="686"/>
      <c r="X16" s="686"/>
      <c r="Y16" s="687"/>
      <c r="Z16" s="688">
        <v>0</v>
      </c>
      <c r="AA16" s="688"/>
      <c r="AB16" s="688"/>
      <c r="AC16" s="688"/>
      <c r="AD16" s="689">
        <v>4068</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169160</v>
      </c>
      <c r="CS16" s="686"/>
      <c r="CT16" s="686"/>
      <c r="CU16" s="686"/>
      <c r="CV16" s="686"/>
      <c r="CW16" s="686"/>
      <c r="CX16" s="686"/>
      <c r="CY16" s="687"/>
      <c r="CZ16" s="688">
        <v>1.8</v>
      </c>
      <c r="DA16" s="688"/>
      <c r="DB16" s="688"/>
      <c r="DC16" s="688"/>
      <c r="DD16" s="694" t="s">
        <v>129</v>
      </c>
      <c r="DE16" s="686"/>
      <c r="DF16" s="686"/>
      <c r="DG16" s="686"/>
      <c r="DH16" s="686"/>
      <c r="DI16" s="686"/>
      <c r="DJ16" s="686"/>
      <c r="DK16" s="686"/>
      <c r="DL16" s="686"/>
      <c r="DM16" s="686"/>
      <c r="DN16" s="686"/>
      <c r="DO16" s="686"/>
      <c r="DP16" s="687"/>
      <c r="DQ16" s="694">
        <v>33322</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1477</v>
      </c>
      <c r="S17" s="686"/>
      <c r="T17" s="686"/>
      <c r="U17" s="686"/>
      <c r="V17" s="686"/>
      <c r="W17" s="686"/>
      <c r="X17" s="686"/>
      <c r="Y17" s="687"/>
      <c r="Z17" s="688">
        <v>0</v>
      </c>
      <c r="AA17" s="688"/>
      <c r="AB17" s="688"/>
      <c r="AC17" s="688"/>
      <c r="AD17" s="689">
        <v>1477</v>
      </c>
      <c r="AE17" s="689"/>
      <c r="AF17" s="689"/>
      <c r="AG17" s="689"/>
      <c r="AH17" s="689"/>
      <c r="AI17" s="689"/>
      <c r="AJ17" s="689"/>
      <c r="AK17" s="689"/>
      <c r="AL17" s="690">
        <v>0</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1213255</v>
      </c>
      <c r="CS17" s="686"/>
      <c r="CT17" s="686"/>
      <c r="CU17" s="686"/>
      <c r="CV17" s="686"/>
      <c r="CW17" s="686"/>
      <c r="CX17" s="686"/>
      <c r="CY17" s="687"/>
      <c r="CZ17" s="688">
        <v>13</v>
      </c>
      <c r="DA17" s="688"/>
      <c r="DB17" s="688"/>
      <c r="DC17" s="688"/>
      <c r="DD17" s="694" t="s">
        <v>129</v>
      </c>
      <c r="DE17" s="686"/>
      <c r="DF17" s="686"/>
      <c r="DG17" s="686"/>
      <c r="DH17" s="686"/>
      <c r="DI17" s="686"/>
      <c r="DJ17" s="686"/>
      <c r="DK17" s="686"/>
      <c r="DL17" s="686"/>
      <c r="DM17" s="686"/>
      <c r="DN17" s="686"/>
      <c r="DO17" s="686"/>
      <c r="DP17" s="687"/>
      <c r="DQ17" s="694">
        <v>1169359</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3170</v>
      </c>
      <c r="S18" s="686"/>
      <c r="T18" s="686"/>
      <c r="U18" s="686"/>
      <c r="V18" s="686"/>
      <c r="W18" s="686"/>
      <c r="X18" s="686"/>
      <c r="Y18" s="687"/>
      <c r="Z18" s="688">
        <v>0</v>
      </c>
      <c r="AA18" s="688"/>
      <c r="AB18" s="688"/>
      <c r="AC18" s="688"/>
      <c r="AD18" s="689">
        <v>3170</v>
      </c>
      <c r="AE18" s="689"/>
      <c r="AF18" s="689"/>
      <c r="AG18" s="689"/>
      <c r="AH18" s="689"/>
      <c r="AI18" s="689"/>
      <c r="AJ18" s="689"/>
      <c r="AK18" s="689"/>
      <c r="AL18" s="690">
        <v>0.1</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891</v>
      </c>
      <c r="S19" s="686"/>
      <c r="T19" s="686"/>
      <c r="U19" s="686"/>
      <c r="V19" s="686"/>
      <c r="W19" s="686"/>
      <c r="X19" s="686"/>
      <c r="Y19" s="687"/>
      <c r="Z19" s="688">
        <v>0</v>
      </c>
      <c r="AA19" s="688"/>
      <c r="AB19" s="688"/>
      <c r="AC19" s="688"/>
      <c r="AD19" s="689">
        <v>891</v>
      </c>
      <c r="AE19" s="689"/>
      <c r="AF19" s="689"/>
      <c r="AG19" s="689"/>
      <c r="AH19" s="689"/>
      <c r="AI19" s="689"/>
      <c r="AJ19" s="689"/>
      <c r="AK19" s="689"/>
      <c r="AL19" s="690">
        <v>0</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129</v>
      </c>
      <c r="BH19" s="686"/>
      <c r="BI19" s="686"/>
      <c r="BJ19" s="686"/>
      <c r="BK19" s="686"/>
      <c r="BL19" s="686"/>
      <c r="BM19" s="686"/>
      <c r="BN19" s="687"/>
      <c r="BO19" s="688" t="s">
        <v>129</v>
      </c>
      <c r="BP19" s="688"/>
      <c r="BQ19" s="688"/>
      <c r="BR19" s="688"/>
      <c r="BS19" s="694" t="s">
        <v>129</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1880</v>
      </c>
      <c r="S20" s="686"/>
      <c r="T20" s="686"/>
      <c r="U20" s="686"/>
      <c r="V20" s="686"/>
      <c r="W20" s="686"/>
      <c r="X20" s="686"/>
      <c r="Y20" s="687"/>
      <c r="Z20" s="688">
        <v>0</v>
      </c>
      <c r="AA20" s="688"/>
      <c r="AB20" s="688"/>
      <c r="AC20" s="688"/>
      <c r="AD20" s="689">
        <v>1880</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129</v>
      </c>
      <c r="BP20" s="688"/>
      <c r="BQ20" s="688"/>
      <c r="BR20" s="688"/>
      <c r="BS20" s="694" t="s">
        <v>129</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9314908</v>
      </c>
      <c r="CS20" s="686"/>
      <c r="CT20" s="686"/>
      <c r="CU20" s="686"/>
      <c r="CV20" s="686"/>
      <c r="CW20" s="686"/>
      <c r="CX20" s="686"/>
      <c r="CY20" s="687"/>
      <c r="CZ20" s="688">
        <v>100</v>
      </c>
      <c r="DA20" s="688"/>
      <c r="DB20" s="688"/>
      <c r="DC20" s="688"/>
      <c r="DD20" s="694">
        <v>2060125</v>
      </c>
      <c r="DE20" s="686"/>
      <c r="DF20" s="686"/>
      <c r="DG20" s="686"/>
      <c r="DH20" s="686"/>
      <c r="DI20" s="686"/>
      <c r="DJ20" s="686"/>
      <c r="DK20" s="686"/>
      <c r="DL20" s="686"/>
      <c r="DM20" s="686"/>
      <c r="DN20" s="686"/>
      <c r="DO20" s="686"/>
      <c r="DP20" s="687"/>
      <c r="DQ20" s="694">
        <v>5216959</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399</v>
      </c>
      <c r="S21" s="686"/>
      <c r="T21" s="686"/>
      <c r="U21" s="686"/>
      <c r="V21" s="686"/>
      <c r="W21" s="686"/>
      <c r="X21" s="686"/>
      <c r="Y21" s="687"/>
      <c r="Z21" s="688">
        <v>0</v>
      </c>
      <c r="AA21" s="688"/>
      <c r="AB21" s="688"/>
      <c r="AC21" s="688"/>
      <c r="AD21" s="689">
        <v>399</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3931190</v>
      </c>
      <c r="S22" s="686"/>
      <c r="T22" s="686"/>
      <c r="U22" s="686"/>
      <c r="V22" s="686"/>
      <c r="W22" s="686"/>
      <c r="X22" s="686"/>
      <c r="Y22" s="687"/>
      <c r="Z22" s="688">
        <v>41.4</v>
      </c>
      <c r="AA22" s="688"/>
      <c r="AB22" s="688"/>
      <c r="AC22" s="688"/>
      <c r="AD22" s="689">
        <v>3485767</v>
      </c>
      <c r="AE22" s="689"/>
      <c r="AF22" s="689"/>
      <c r="AG22" s="689"/>
      <c r="AH22" s="689"/>
      <c r="AI22" s="689"/>
      <c r="AJ22" s="689"/>
      <c r="AK22" s="689"/>
      <c r="AL22" s="690">
        <v>82.5</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3485767</v>
      </c>
      <c r="S23" s="686"/>
      <c r="T23" s="686"/>
      <c r="U23" s="686"/>
      <c r="V23" s="686"/>
      <c r="W23" s="686"/>
      <c r="X23" s="686"/>
      <c r="Y23" s="687"/>
      <c r="Z23" s="688">
        <v>36.700000000000003</v>
      </c>
      <c r="AA23" s="688"/>
      <c r="AB23" s="688"/>
      <c r="AC23" s="688"/>
      <c r="AD23" s="689">
        <v>3485767</v>
      </c>
      <c r="AE23" s="689"/>
      <c r="AF23" s="689"/>
      <c r="AG23" s="689"/>
      <c r="AH23" s="689"/>
      <c r="AI23" s="689"/>
      <c r="AJ23" s="689"/>
      <c r="AK23" s="689"/>
      <c r="AL23" s="690">
        <v>82.5</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445423</v>
      </c>
      <c r="S24" s="686"/>
      <c r="T24" s="686"/>
      <c r="U24" s="686"/>
      <c r="V24" s="686"/>
      <c r="W24" s="686"/>
      <c r="X24" s="686"/>
      <c r="Y24" s="687"/>
      <c r="Z24" s="688">
        <v>4.7</v>
      </c>
      <c r="AA24" s="688"/>
      <c r="AB24" s="688"/>
      <c r="AC24" s="688"/>
      <c r="AD24" s="689" t="s">
        <v>129</v>
      </c>
      <c r="AE24" s="689"/>
      <c r="AF24" s="689"/>
      <c r="AG24" s="689"/>
      <c r="AH24" s="689"/>
      <c r="AI24" s="689"/>
      <c r="AJ24" s="689"/>
      <c r="AK24" s="689"/>
      <c r="AL24" s="690" t="s">
        <v>129</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2721191</v>
      </c>
      <c r="CS24" s="675"/>
      <c r="CT24" s="675"/>
      <c r="CU24" s="675"/>
      <c r="CV24" s="675"/>
      <c r="CW24" s="675"/>
      <c r="CX24" s="675"/>
      <c r="CY24" s="676"/>
      <c r="CZ24" s="679">
        <v>29.2</v>
      </c>
      <c r="DA24" s="680"/>
      <c r="DB24" s="680"/>
      <c r="DC24" s="699"/>
      <c r="DD24" s="724">
        <v>2317917</v>
      </c>
      <c r="DE24" s="675"/>
      <c r="DF24" s="675"/>
      <c r="DG24" s="675"/>
      <c r="DH24" s="675"/>
      <c r="DI24" s="675"/>
      <c r="DJ24" s="675"/>
      <c r="DK24" s="676"/>
      <c r="DL24" s="724">
        <v>2092427</v>
      </c>
      <c r="DM24" s="675"/>
      <c r="DN24" s="675"/>
      <c r="DO24" s="675"/>
      <c r="DP24" s="675"/>
      <c r="DQ24" s="675"/>
      <c r="DR24" s="675"/>
      <c r="DS24" s="675"/>
      <c r="DT24" s="675"/>
      <c r="DU24" s="675"/>
      <c r="DV24" s="676"/>
      <c r="DW24" s="679">
        <v>48.3</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931502</v>
      </c>
      <c r="CS25" s="721"/>
      <c r="CT25" s="721"/>
      <c r="CU25" s="721"/>
      <c r="CV25" s="721"/>
      <c r="CW25" s="721"/>
      <c r="CX25" s="721"/>
      <c r="CY25" s="722"/>
      <c r="CZ25" s="690">
        <v>10</v>
      </c>
      <c r="DA25" s="719"/>
      <c r="DB25" s="719"/>
      <c r="DC25" s="723"/>
      <c r="DD25" s="694">
        <v>840058</v>
      </c>
      <c r="DE25" s="721"/>
      <c r="DF25" s="721"/>
      <c r="DG25" s="721"/>
      <c r="DH25" s="721"/>
      <c r="DI25" s="721"/>
      <c r="DJ25" s="721"/>
      <c r="DK25" s="722"/>
      <c r="DL25" s="694">
        <v>792160</v>
      </c>
      <c r="DM25" s="721"/>
      <c r="DN25" s="721"/>
      <c r="DO25" s="721"/>
      <c r="DP25" s="721"/>
      <c r="DQ25" s="721"/>
      <c r="DR25" s="721"/>
      <c r="DS25" s="721"/>
      <c r="DT25" s="721"/>
      <c r="DU25" s="721"/>
      <c r="DV25" s="722"/>
      <c r="DW25" s="690">
        <v>18.3</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4646478</v>
      </c>
      <c r="S26" s="686"/>
      <c r="T26" s="686"/>
      <c r="U26" s="686"/>
      <c r="V26" s="686"/>
      <c r="W26" s="686"/>
      <c r="X26" s="686"/>
      <c r="Y26" s="687"/>
      <c r="Z26" s="688">
        <v>48.9</v>
      </c>
      <c r="AA26" s="688"/>
      <c r="AB26" s="688"/>
      <c r="AC26" s="688"/>
      <c r="AD26" s="689">
        <v>4159740</v>
      </c>
      <c r="AE26" s="689"/>
      <c r="AF26" s="689"/>
      <c r="AG26" s="689"/>
      <c r="AH26" s="689"/>
      <c r="AI26" s="689"/>
      <c r="AJ26" s="689"/>
      <c r="AK26" s="689"/>
      <c r="AL26" s="690">
        <v>98.4</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514311</v>
      </c>
      <c r="CS26" s="686"/>
      <c r="CT26" s="686"/>
      <c r="CU26" s="686"/>
      <c r="CV26" s="686"/>
      <c r="CW26" s="686"/>
      <c r="CX26" s="686"/>
      <c r="CY26" s="687"/>
      <c r="CZ26" s="690">
        <v>5.5</v>
      </c>
      <c r="DA26" s="719"/>
      <c r="DB26" s="719"/>
      <c r="DC26" s="723"/>
      <c r="DD26" s="694">
        <v>472953</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637</v>
      </c>
      <c r="S27" s="686"/>
      <c r="T27" s="686"/>
      <c r="U27" s="686"/>
      <c r="V27" s="686"/>
      <c r="W27" s="686"/>
      <c r="X27" s="686"/>
      <c r="Y27" s="687"/>
      <c r="Z27" s="688">
        <v>0</v>
      </c>
      <c r="AA27" s="688"/>
      <c r="AB27" s="688"/>
      <c r="AC27" s="688"/>
      <c r="AD27" s="689">
        <v>637</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496393</v>
      </c>
      <c r="BH27" s="686"/>
      <c r="BI27" s="686"/>
      <c r="BJ27" s="686"/>
      <c r="BK27" s="686"/>
      <c r="BL27" s="686"/>
      <c r="BM27" s="686"/>
      <c r="BN27" s="687"/>
      <c r="BO27" s="688">
        <v>100</v>
      </c>
      <c r="BP27" s="688"/>
      <c r="BQ27" s="688"/>
      <c r="BR27" s="688"/>
      <c r="BS27" s="694">
        <v>41315</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576434</v>
      </c>
      <c r="CS27" s="721"/>
      <c r="CT27" s="721"/>
      <c r="CU27" s="721"/>
      <c r="CV27" s="721"/>
      <c r="CW27" s="721"/>
      <c r="CX27" s="721"/>
      <c r="CY27" s="722"/>
      <c r="CZ27" s="690">
        <v>6.2</v>
      </c>
      <c r="DA27" s="719"/>
      <c r="DB27" s="719"/>
      <c r="DC27" s="723"/>
      <c r="DD27" s="694">
        <v>308500</v>
      </c>
      <c r="DE27" s="721"/>
      <c r="DF27" s="721"/>
      <c r="DG27" s="721"/>
      <c r="DH27" s="721"/>
      <c r="DI27" s="721"/>
      <c r="DJ27" s="721"/>
      <c r="DK27" s="722"/>
      <c r="DL27" s="694">
        <v>306079</v>
      </c>
      <c r="DM27" s="721"/>
      <c r="DN27" s="721"/>
      <c r="DO27" s="721"/>
      <c r="DP27" s="721"/>
      <c r="DQ27" s="721"/>
      <c r="DR27" s="721"/>
      <c r="DS27" s="721"/>
      <c r="DT27" s="721"/>
      <c r="DU27" s="721"/>
      <c r="DV27" s="722"/>
      <c r="DW27" s="690">
        <v>7.1</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105082</v>
      </c>
      <c r="S28" s="686"/>
      <c r="T28" s="686"/>
      <c r="U28" s="686"/>
      <c r="V28" s="686"/>
      <c r="W28" s="686"/>
      <c r="X28" s="686"/>
      <c r="Y28" s="687"/>
      <c r="Z28" s="688">
        <v>1.1000000000000001</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1213255</v>
      </c>
      <c r="CS28" s="686"/>
      <c r="CT28" s="686"/>
      <c r="CU28" s="686"/>
      <c r="CV28" s="686"/>
      <c r="CW28" s="686"/>
      <c r="CX28" s="686"/>
      <c r="CY28" s="687"/>
      <c r="CZ28" s="690">
        <v>13</v>
      </c>
      <c r="DA28" s="719"/>
      <c r="DB28" s="719"/>
      <c r="DC28" s="723"/>
      <c r="DD28" s="694">
        <v>1169359</v>
      </c>
      <c r="DE28" s="686"/>
      <c r="DF28" s="686"/>
      <c r="DG28" s="686"/>
      <c r="DH28" s="686"/>
      <c r="DI28" s="686"/>
      <c r="DJ28" s="686"/>
      <c r="DK28" s="687"/>
      <c r="DL28" s="694">
        <v>994188</v>
      </c>
      <c r="DM28" s="686"/>
      <c r="DN28" s="686"/>
      <c r="DO28" s="686"/>
      <c r="DP28" s="686"/>
      <c r="DQ28" s="686"/>
      <c r="DR28" s="686"/>
      <c r="DS28" s="686"/>
      <c r="DT28" s="686"/>
      <c r="DU28" s="686"/>
      <c r="DV28" s="687"/>
      <c r="DW28" s="690">
        <v>22.9</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71603</v>
      </c>
      <c r="S29" s="686"/>
      <c r="T29" s="686"/>
      <c r="U29" s="686"/>
      <c r="V29" s="686"/>
      <c r="W29" s="686"/>
      <c r="X29" s="686"/>
      <c r="Y29" s="687"/>
      <c r="Z29" s="688">
        <v>0.8</v>
      </c>
      <c r="AA29" s="688"/>
      <c r="AB29" s="688"/>
      <c r="AC29" s="688"/>
      <c r="AD29" s="689">
        <v>27349</v>
      </c>
      <c r="AE29" s="689"/>
      <c r="AF29" s="689"/>
      <c r="AG29" s="689"/>
      <c r="AH29" s="689"/>
      <c r="AI29" s="689"/>
      <c r="AJ29" s="689"/>
      <c r="AK29" s="689"/>
      <c r="AL29" s="690">
        <v>0.6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1212977</v>
      </c>
      <c r="CS29" s="721"/>
      <c r="CT29" s="721"/>
      <c r="CU29" s="721"/>
      <c r="CV29" s="721"/>
      <c r="CW29" s="721"/>
      <c r="CX29" s="721"/>
      <c r="CY29" s="722"/>
      <c r="CZ29" s="690">
        <v>13</v>
      </c>
      <c r="DA29" s="719"/>
      <c r="DB29" s="719"/>
      <c r="DC29" s="723"/>
      <c r="DD29" s="694">
        <v>1169081</v>
      </c>
      <c r="DE29" s="721"/>
      <c r="DF29" s="721"/>
      <c r="DG29" s="721"/>
      <c r="DH29" s="721"/>
      <c r="DI29" s="721"/>
      <c r="DJ29" s="721"/>
      <c r="DK29" s="722"/>
      <c r="DL29" s="694">
        <v>993910</v>
      </c>
      <c r="DM29" s="721"/>
      <c r="DN29" s="721"/>
      <c r="DO29" s="721"/>
      <c r="DP29" s="721"/>
      <c r="DQ29" s="721"/>
      <c r="DR29" s="721"/>
      <c r="DS29" s="721"/>
      <c r="DT29" s="721"/>
      <c r="DU29" s="721"/>
      <c r="DV29" s="722"/>
      <c r="DW29" s="690">
        <v>22.9</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8688</v>
      </c>
      <c r="S30" s="686"/>
      <c r="T30" s="686"/>
      <c r="U30" s="686"/>
      <c r="V30" s="686"/>
      <c r="W30" s="686"/>
      <c r="X30" s="686"/>
      <c r="Y30" s="687"/>
      <c r="Z30" s="688">
        <v>0.1</v>
      </c>
      <c r="AA30" s="688"/>
      <c r="AB30" s="688"/>
      <c r="AC30" s="688"/>
      <c r="AD30" s="689">
        <v>13</v>
      </c>
      <c r="AE30" s="689"/>
      <c r="AF30" s="689"/>
      <c r="AG30" s="689"/>
      <c r="AH30" s="689"/>
      <c r="AI30" s="689"/>
      <c r="AJ30" s="689"/>
      <c r="AK30" s="689"/>
      <c r="AL30" s="690">
        <v>0</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1178951</v>
      </c>
      <c r="CS30" s="686"/>
      <c r="CT30" s="686"/>
      <c r="CU30" s="686"/>
      <c r="CV30" s="686"/>
      <c r="CW30" s="686"/>
      <c r="CX30" s="686"/>
      <c r="CY30" s="687"/>
      <c r="CZ30" s="690">
        <v>12.7</v>
      </c>
      <c r="DA30" s="719"/>
      <c r="DB30" s="719"/>
      <c r="DC30" s="723"/>
      <c r="DD30" s="694">
        <v>1135055</v>
      </c>
      <c r="DE30" s="686"/>
      <c r="DF30" s="686"/>
      <c r="DG30" s="686"/>
      <c r="DH30" s="686"/>
      <c r="DI30" s="686"/>
      <c r="DJ30" s="686"/>
      <c r="DK30" s="687"/>
      <c r="DL30" s="694">
        <v>959884</v>
      </c>
      <c r="DM30" s="686"/>
      <c r="DN30" s="686"/>
      <c r="DO30" s="686"/>
      <c r="DP30" s="686"/>
      <c r="DQ30" s="686"/>
      <c r="DR30" s="686"/>
      <c r="DS30" s="686"/>
      <c r="DT30" s="686"/>
      <c r="DU30" s="686"/>
      <c r="DV30" s="687"/>
      <c r="DW30" s="690">
        <v>22.1</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1703399</v>
      </c>
      <c r="S31" s="686"/>
      <c r="T31" s="686"/>
      <c r="U31" s="686"/>
      <c r="V31" s="686"/>
      <c r="W31" s="686"/>
      <c r="X31" s="686"/>
      <c r="Y31" s="687"/>
      <c r="Z31" s="688">
        <v>17.899999999999999</v>
      </c>
      <c r="AA31" s="688"/>
      <c r="AB31" s="688"/>
      <c r="AC31" s="688"/>
      <c r="AD31" s="689" t="s">
        <v>129</v>
      </c>
      <c r="AE31" s="689"/>
      <c r="AF31" s="689"/>
      <c r="AG31" s="689"/>
      <c r="AH31" s="689"/>
      <c r="AI31" s="689"/>
      <c r="AJ31" s="689"/>
      <c r="AK31" s="689"/>
      <c r="AL31" s="690" t="s">
        <v>129</v>
      </c>
      <c r="AM31" s="691"/>
      <c r="AN31" s="691"/>
      <c r="AO31" s="692"/>
      <c r="AP31" s="742" t="s">
        <v>308</v>
      </c>
      <c r="AQ31" s="743"/>
      <c r="AR31" s="743"/>
      <c r="AS31" s="743"/>
      <c r="AT31" s="748" t="s">
        <v>309</v>
      </c>
      <c r="AU31" s="231"/>
      <c r="AV31" s="231"/>
      <c r="AW31" s="231"/>
      <c r="AX31" s="671" t="s">
        <v>187</v>
      </c>
      <c r="AY31" s="672"/>
      <c r="AZ31" s="672"/>
      <c r="BA31" s="672"/>
      <c r="BB31" s="672"/>
      <c r="BC31" s="672"/>
      <c r="BD31" s="672"/>
      <c r="BE31" s="672"/>
      <c r="BF31" s="673"/>
      <c r="BG31" s="753">
        <v>99.2</v>
      </c>
      <c r="BH31" s="740"/>
      <c r="BI31" s="740"/>
      <c r="BJ31" s="740"/>
      <c r="BK31" s="740"/>
      <c r="BL31" s="740"/>
      <c r="BM31" s="680">
        <v>98</v>
      </c>
      <c r="BN31" s="740"/>
      <c r="BO31" s="740"/>
      <c r="BP31" s="740"/>
      <c r="BQ31" s="741"/>
      <c r="BR31" s="753">
        <v>98.9</v>
      </c>
      <c r="BS31" s="740"/>
      <c r="BT31" s="740"/>
      <c r="BU31" s="740"/>
      <c r="BV31" s="740"/>
      <c r="BW31" s="740"/>
      <c r="BX31" s="680">
        <v>97.6</v>
      </c>
      <c r="BY31" s="740"/>
      <c r="BZ31" s="740"/>
      <c r="CA31" s="740"/>
      <c r="CB31" s="741"/>
      <c r="CD31" s="727"/>
      <c r="CE31" s="728"/>
      <c r="CF31" s="700" t="s">
        <v>310</v>
      </c>
      <c r="CG31" s="701"/>
      <c r="CH31" s="701"/>
      <c r="CI31" s="701"/>
      <c r="CJ31" s="701"/>
      <c r="CK31" s="701"/>
      <c r="CL31" s="701"/>
      <c r="CM31" s="701"/>
      <c r="CN31" s="701"/>
      <c r="CO31" s="701"/>
      <c r="CP31" s="701"/>
      <c r="CQ31" s="702"/>
      <c r="CR31" s="685">
        <v>34026</v>
      </c>
      <c r="CS31" s="721"/>
      <c r="CT31" s="721"/>
      <c r="CU31" s="721"/>
      <c r="CV31" s="721"/>
      <c r="CW31" s="721"/>
      <c r="CX31" s="721"/>
      <c r="CY31" s="722"/>
      <c r="CZ31" s="690">
        <v>0.4</v>
      </c>
      <c r="DA31" s="719"/>
      <c r="DB31" s="719"/>
      <c r="DC31" s="723"/>
      <c r="DD31" s="694">
        <v>34026</v>
      </c>
      <c r="DE31" s="721"/>
      <c r="DF31" s="721"/>
      <c r="DG31" s="721"/>
      <c r="DH31" s="721"/>
      <c r="DI31" s="721"/>
      <c r="DJ31" s="721"/>
      <c r="DK31" s="722"/>
      <c r="DL31" s="694">
        <v>34026</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99.5</v>
      </c>
      <c r="BH32" s="721"/>
      <c r="BI32" s="721"/>
      <c r="BJ32" s="721"/>
      <c r="BK32" s="721"/>
      <c r="BL32" s="721"/>
      <c r="BM32" s="691">
        <v>98.9</v>
      </c>
      <c r="BN32" s="751"/>
      <c r="BO32" s="751"/>
      <c r="BP32" s="751"/>
      <c r="BQ32" s="752"/>
      <c r="BR32" s="754">
        <v>99.1</v>
      </c>
      <c r="BS32" s="721"/>
      <c r="BT32" s="721"/>
      <c r="BU32" s="721"/>
      <c r="BV32" s="721"/>
      <c r="BW32" s="721"/>
      <c r="BX32" s="691">
        <v>98.2</v>
      </c>
      <c r="BY32" s="751"/>
      <c r="BZ32" s="751"/>
      <c r="CA32" s="751"/>
      <c r="CB32" s="752"/>
      <c r="CD32" s="729"/>
      <c r="CE32" s="730"/>
      <c r="CF32" s="700" t="s">
        <v>314</v>
      </c>
      <c r="CG32" s="701"/>
      <c r="CH32" s="701"/>
      <c r="CI32" s="701"/>
      <c r="CJ32" s="701"/>
      <c r="CK32" s="701"/>
      <c r="CL32" s="701"/>
      <c r="CM32" s="701"/>
      <c r="CN32" s="701"/>
      <c r="CO32" s="701"/>
      <c r="CP32" s="701"/>
      <c r="CQ32" s="702"/>
      <c r="CR32" s="685">
        <v>278</v>
      </c>
      <c r="CS32" s="686"/>
      <c r="CT32" s="686"/>
      <c r="CU32" s="686"/>
      <c r="CV32" s="686"/>
      <c r="CW32" s="686"/>
      <c r="CX32" s="686"/>
      <c r="CY32" s="687"/>
      <c r="CZ32" s="690">
        <v>0</v>
      </c>
      <c r="DA32" s="719"/>
      <c r="DB32" s="719"/>
      <c r="DC32" s="723"/>
      <c r="DD32" s="694">
        <v>278</v>
      </c>
      <c r="DE32" s="686"/>
      <c r="DF32" s="686"/>
      <c r="DG32" s="686"/>
      <c r="DH32" s="686"/>
      <c r="DI32" s="686"/>
      <c r="DJ32" s="686"/>
      <c r="DK32" s="687"/>
      <c r="DL32" s="694">
        <v>278</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510939</v>
      </c>
      <c r="S33" s="686"/>
      <c r="T33" s="686"/>
      <c r="U33" s="686"/>
      <c r="V33" s="686"/>
      <c r="W33" s="686"/>
      <c r="X33" s="686"/>
      <c r="Y33" s="687"/>
      <c r="Z33" s="688">
        <v>5.4</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v>
      </c>
      <c r="BH33" s="756"/>
      <c r="BI33" s="756"/>
      <c r="BJ33" s="756"/>
      <c r="BK33" s="756"/>
      <c r="BL33" s="756"/>
      <c r="BM33" s="757">
        <v>97.5</v>
      </c>
      <c r="BN33" s="756"/>
      <c r="BO33" s="756"/>
      <c r="BP33" s="756"/>
      <c r="BQ33" s="758"/>
      <c r="BR33" s="755">
        <v>98.8</v>
      </c>
      <c r="BS33" s="756"/>
      <c r="BT33" s="756"/>
      <c r="BU33" s="756"/>
      <c r="BV33" s="756"/>
      <c r="BW33" s="756"/>
      <c r="BX33" s="757">
        <v>97</v>
      </c>
      <c r="BY33" s="756"/>
      <c r="BZ33" s="756"/>
      <c r="CA33" s="756"/>
      <c r="CB33" s="758"/>
      <c r="CD33" s="700" t="s">
        <v>317</v>
      </c>
      <c r="CE33" s="701"/>
      <c r="CF33" s="701"/>
      <c r="CG33" s="701"/>
      <c r="CH33" s="701"/>
      <c r="CI33" s="701"/>
      <c r="CJ33" s="701"/>
      <c r="CK33" s="701"/>
      <c r="CL33" s="701"/>
      <c r="CM33" s="701"/>
      <c r="CN33" s="701"/>
      <c r="CO33" s="701"/>
      <c r="CP33" s="701"/>
      <c r="CQ33" s="702"/>
      <c r="CR33" s="685">
        <v>4364432</v>
      </c>
      <c r="CS33" s="721"/>
      <c r="CT33" s="721"/>
      <c r="CU33" s="721"/>
      <c r="CV33" s="721"/>
      <c r="CW33" s="721"/>
      <c r="CX33" s="721"/>
      <c r="CY33" s="722"/>
      <c r="CZ33" s="690">
        <v>46.9</v>
      </c>
      <c r="DA33" s="719"/>
      <c r="DB33" s="719"/>
      <c r="DC33" s="723"/>
      <c r="DD33" s="694">
        <v>2684855</v>
      </c>
      <c r="DE33" s="721"/>
      <c r="DF33" s="721"/>
      <c r="DG33" s="721"/>
      <c r="DH33" s="721"/>
      <c r="DI33" s="721"/>
      <c r="DJ33" s="721"/>
      <c r="DK33" s="722"/>
      <c r="DL33" s="694">
        <v>1969198</v>
      </c>
      <c r="DM33" s="721"/>
      <c r="DN33" s="721"/>
      <c r="DO33" s="721"/>
      <c r="DP33" s="721"/>
      <c r="DQ33" s="721"/>
      <c r="DR33" s="721"/>
      <c r="DS33" s="721"/>
      <c r="DT33" s="721"/>
      <c r="DU33" s="721"/>
      <c r="DV33" s="722"/>
      <c r="DW33" s="690">
        <v>45.4</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31323</v>
      </c>
      <c r="S34" s="686"/>
      <c r="T34" s="686"/>
      <c r="U34" s="686"/>
      <c r="V34" s="686"/>
      <c r="W34" s="686"/>
      <c r="X34" s="686"/>
      <c r="Y34" s="687"/>
      <c r="Z34" s="688">
        <v>0.3</v>
      </c>
      <c r="AA34" s="688"/>
      <c r="AB34" s="688"/>
      <c r="AC34" s="688"/>
      <c r="AD34" s="689">
        <v>5033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1043215</v>
      </c>
      <c r="CS34" s="686"/>
      <c r="CT34" s="686"/>
      <c r="CU34" s="686"/>
      <c r="CV34" s="686"/>
      <c r="CW34" s="686"/>
      <c r="CX34" s="686"/>
      <c r="CY34" s="687"/>
      <c r="CZ34" s="690">
        <v>11.2</v>
      </c>
      <c r="DA34" s="719"/>
      <c r="DB34" s="719"/>
      <c r="DC34" s="723"/>
      <c r="DD34" s="694">
        <v>717531</v>
      </c>
      <c r="DE34" s="686"/>
      <c r="DF34" s="686"/>
      <c r="DG34" s="686"/>
      <c r="DH34" s="686"/>
      <c r="DI34" s="686"/>
      <c r="DJ34" s="686"/>
      <c r="DK34" s="687"/>
      <c r="DL34" s="694">
        <v>429798</v>
      </c>
      <c r="DM34" s="686"/>
      <c r="DN34" s="686"/>
      <c r="DO34" s="686"/>
      <c r="DP34" s="686"/>
      <c r="DQ34" s="686"/>
      <c r="DR34" s="686"/>
      <c r="DS34" s="686"/>
      <c r="DT34" s="686"/>
      <c r="DU34" s="686"/>
      <c r="DV34" s="687"/>
      <c r="DW34" s="690">
        <v>9.9</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260217</v>
      </c>
      <c r="S35" s="686"/>
      <c r="T35" s="686"/>
      <c r="U35" s="686"/>
      <c r="V35" s="686"/>
      <c r="W35" s="686"/>
      <c r="X35" s="686"/>
      <c r="Y35" s="687"/>
      <c r="Z35" s="688">
        <v>2.7</v>
      </c>
      <c r="AA35" s="688"/>
      <c r="AB35" s="688"/>
      <c r="AC35" s="688"/>
      <c r="AD35" s="689" t="s">
        <v>129</v>
      </c>
      <c r="AE35" s="689"/>
      <c r="AF35" s="689"/>
      <c r="AG35" s="689"/>
      <c r="AH35" s="689"/>
      <c r="AI35" s="689"/>
      <c r="AJ35" s="689"/>
      <c r="AK35" s="689"/>
      <c r="AL35" s="690" t="s">
        <v>129</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169750</v>
      </c>
      <c r="CS35" s="721"/>
      <c r="CT35" s="721"/>
      <c r="CU35" s="721"/>
      <c r="CV35" s="721"/>
      <c r="CW35" s="721"/>
      <c r="CX35" s="721"/>
      <c r="CY35" s="722"/>
      <c r="CZ35" s="690">
        <v>1.8</v>
      </c>
      <c r="DA35" s="719"/>
      <c r="DB35" s="719"/>
      <c r="DC35" s="723"/>
      <c r="DD35" s="694">
        <v>108809</v>
      </c>
      <c r="DE35" s="721"/>
      <c r="DF35" s="721"/>
      <c r="DG35" s="721"/>
      <c r="DH35" s="721"/>
      <c r="DI35" s="721"/>
      <c r="DJ35" s="721"/>
      <c r="DK35" s="722"/>
      <c r="DL35" s="694">
        <v>76581</v>
      </c>
      <c r="DM35" s="721"/>
      <c r="DN35" s="721"/>
      <c r="DO35" s="721"/>
      <c r="DP35" s="721"/>
      <c r="DQ35" s="721"/>
      <c r="DR35" s="721"/>
      <c r="DS35" s="721"/>
      <c r="DT35" s="721"/>
      <c r="DU35" s="721"/>
      <c r="DV35" s="722"/>
      <c r="DW35" s="690">
        <v>1.8</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319767</v>
      </c>
      <c r="S36" s="686"/>
      <c r="T36" s="686"/>
      <c r="U36" s="686"/>
      <c r="V36" s="686"/>
      <c r="W36" s="686"/>
      <c r="X36" s="686"/>
      <c r="Y36" s="687"/>
      <c r="Z36" s="688">
        <v>3.4</v>
      </c>
      <c r="AA36" s="688"/>
      <c r="AB36" s="688"/>
      <c r="AC36" s="688"/>
      <c r="AD36" s="689" t="s">
        <v>129</v>
      </c>
      <c r="AE36" s="689"/>
      <c r="AF36" s="689"/>
      <c r="AG36" s="689"/>
      <c r="AH36" s="689"/>
      <c r="AI36" s="689"/>
      <c r="AJ36" s="689"/>
      <c r="AK36" s="689"/>
      <c r="AL36" s="690" t="s">
        <v>129</v>
      </c>
      <c r="AM36" s="691"/>
      <c r="AN36" s="691"/>
      <c r="AO36" s="692"/>
      <c r="AP36" s="235"/>
      <c r="AQ36" s="759" t="s">
        <v>325</v>
      </c>
      <c r="AR36" s="760"/>
      <c r="AS36" s="760"/>
      <c r="AT36" s="760"/>
      <c r="AU36" s="760"/>
      <c r="AV36" s="760"/>
      <c r="AW36" s="760"/>
      <c r="AX36" s="760"/>
      <c r="AY36" s="761"/>
      <c r="AZ36" s="674">
        <v>1045602</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6010</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2485774</v>
      </c>
      <c r="CS36" s="686"/>
      <c r="CT36" s="686"/>
      <c r="CU36" s="686"/>
      <c r="CV36" s="686"/>
      <c r="CW36" s="686"/>
      <c r="CX36" s="686"/>
      <c r="CY36" s="687"/>
      <c r="CZ36" s="690">
        <v>26.7</v>
      </c>
      <c r="DA36" s="719"/>
      <c r="DB36" s="719"/>
      <c r="DC36" s="723"/>
      <c r="DD36" s="694">
        <v>1516766</v>
      </c>
      <c r="DE36" s="686"/>
      <c r="DF36" s="686"/>
      <c r="DG36" s="686"/>
      <c r="DH36" s="686"/>
      <c r="DI36" s="686"/>
      <c r="DJ36" s="686"/>
      <c r="DK36" s="687"/>
      <c r="DL36" s="694">
        <v>1168742</v>
      </c>
      <c r="DM36" s="686"/>
      <c r="DN36" s="686"/>
      <c r="DO36" s="686"/>
      <c r="DP36" s="686"/>
      <c r="DQ36" s="686"/>
      <c r="DR36" s="686"/>
      <c r="DS36" s="686"/>
      <c r="DT36" s="686"/>
      <c r="DU36" s="686"/>
      <c r="DV36" s="687"/>
      <c r="DW36" s="690">
        <v>27</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129011</v>
      </c>
      <c r="S37" s="686"/>
      <c r="T37" s="686"/>
      <c r="U37" s="686"/>
      <c r="V37" s="686"/>
      <c r="W37" s="686"/>
      <c r="X37" s="686"/>
      <c r="Y37" s="687"/>
      <c r="Z37" s="688">
        <v>1.4</v>
      </c>
      <c r="AA37" s="688"/>
      <c r="AB37" s="688"/>
      <c r="AC37" s="688"/>
      <c r="AD37" s="689" t="s">
        <v>129</v>
      </c>
      <c r="AE37" s="689"/>
      <c r="AF37" s="689"/>
      <c r="AG37" s="689"/>
      <c r="AH37" s="689"/>
      <c r="AI37" s="689"/>
      <c r="AJ37" s="689"/>
      <c r="AK37" s="689"/>
      <c r="AL37" s="690" t="s">
        <v>129</v>
      </c>
      <c r="AM37" s="691"/>
      <c r="AN37" s="691"/>
      <c r="AO37" s="692"/>
      <c r="AQ37" s="763" t="s">
        <v>329</v>
      </c>
      <c r="AR37" s="764"/>
      <c r="AS37" s="764"/>
      <c r="AT37" s="764"/>
      <c r="AU37" s="764"/>
      <c r="AV37" s="764"/>
      <c r="AW37" s="764"/>
      <c r="AX37" s="764"/>
      <c r="AY37" s="765"/>
      <c r="AZ37" s="685">
        <v>402680</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-12784</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427548</v>
      </c>
      <c r="CS37" s="721"/>
      <c r="CT37" s="721"/>
      <c r="CU37" s="721"/>
      <c r="CV37" s="721"/>
      <c r="CW37" s="721"/>
      <c r="CX37" s="721"/>
      <c r="CY37" s="722"/>
      <c r="CZ37" s="690">
        <v>4.5999999999999996</v>
      </c>
      <c r="DA37" s="719"/>
      <c r="DB37" s="719"/>
      <c r="DC37" s="723"/>
      <c r="DD37" s="694">
        <v>328348</v>
      </c>
      <c r="DE37" s="721"/>
      <c r="DF37" s="721"/>
      <c r="DG37" s="721"/>
      <c r="DH37" s="721"/>
      <c r="DI37" s="721"/>
      <c r="DJ37" s="721"/>
      <c r="DK37" s="722"/>
      <c r="DL37" s="694">
        <v>317133</v>
      </c>
      <c r="DM37" s="721"/>
      <c r="DN37" s="721"/>
      <c r="DO37" s="721"/>
      <c r="DP37" s="721"/>
      <c r="DQ37" s="721"/>
      <c r="DR37" s="721"/>
      <c r="DS37" s="721"/>
      <c r="DT37" s="721"/>
      <c r="DU37" s="721"/>
      <c r="DV37" s="722"/>
      <c r="DW37" s="690">
        <v>7.3</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178996</v>
      </c>
      <c r="S38" s="686"/>
      <c r="T38" s="686"/>
      <c r="U38" s="686"/>
      <c r="V38" s="686"/>
      <c r="W38" s="686"/>
      <c r="X38" s="686"/>
      <c r="Y38" s="687"/>
      <c r="Z38" s="688">
        <v>1.9</v>
      </c>
      <c r="AA38" s="688"/>
      <c r="AB38" s="688"/>
      <c r="AC38" s="688"/>
      <c r="AD38" s="689">
        <v>34235</v>
      </c>
      <c r="AE38" s="689"/>
      <c r="AF38" s="689"/>
      <c r="AG38" s="689"/>
      <c r="AH38" s="689"/>
      <c r="AI38" s="689"/>
      <c r="AJ38" s="689"/>
      <c r="AK38" s="689"/>
      <c r="AL38" s="690">
        <v>0.8</v>
      </c>
      <c r="AM38" s="691"/>
      <c r="AN38" s="691"/>
      <c r="AO38" s="692"/>
      <c r="AQ38" s="763" t="s">
        <v>333</v>
      </c>
      <c r="AR38" s="764"/>
      <c r="AS38" s="764"/>
      <c r="AT38" s="764"/>
      <c r="AU38" s="764"/>
      <c r="AV38" s="764"/>
      <c r="AW38" s="764"/>
      <c r="AX38" s="764"/>
      <c r="AY38" s="765"/>
      <c r="AZ38" s="685">
        <v>259071</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643</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289992</v>
      </c>
      <c r="CS38" s="686"/>
      <c r="CT38" s="686"/>
      <c r="CU38" s="686"/>
      <c r="CV38" s="686"/>
      <c r="CW38" s="686"/>
      <c r="CX38" s="686"/>
      <c r="CY38" s="687"/>
      <c r="CZ38" s="690">
        <v>3.1</v>
      </c>
      <c r="DA38" s="719"/>
      <c r="DB38" s="719"/>
      <c r="DC38" s="723"/>
      <c r="DD38" s="694">
        <v>247810</v>
      </c>
      <c r="DE38" s="686"/>
      <c r="DF38" s="686"/>
      <c r="DG38" s="686"/>
      <c r="DH38" s="686"/>
      <c r="DI38" s="686"/>
      <c r="DJ38" s="686"/>
      <c r="DK38" s="687"/>
      <c r="DL38" s="694">
        <v>225877</v>
      </c>
      <c r="DM38" s="686"/>
      <c r="DN38" s="686"/>
      <c r="DO38" s="686"/>
      <c r="DP38" s="686"/>
      <c r="DQ38" s="686"/>
      <c r="DR38" s="686"/>
      <c r="DS38" s="686"/>
      <c r="DT38" s="686"/>
      <c r="DU38" s="686"/>
      <c r="DV38" s="687"/>
      <c r="DW38" s="690">
        <v>5.2</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1528275</v>
      </c>
      <c r="S39" s="686"/>
      <c r="T39" s="686"/>
      <c r="U39" s="686"/>
      <c r="V39" s="686"/>
      <c r="W39" s="686"/>
      <c r="X39" s="686"/>
      <c r="Y39" s="687"/>
      <c r="Z39" s="688">
        <v>16.100000000000001</v>
      </c>
      <c r="AA39" s="688"/>
      <c r="AB39" s="688"/>
      <c r="AC39" s="688"/>
      <c r="AD39" s="689" t="s">
        <v>129</v>
      </c>
      <c r="AE39" s="689"/>
      <c r="AF39" s="689"/>
      <c r="AG39" s="689"/>
      <c r="AH39" s="689"/>
      <c r="AI39" s="689"/>
      <c r="AJ39" s="689"/>
      <c r="AK39" s="689"/>
      <c r="AL39" s="690" t="s">
        <v>129</v>
      </c>
      <c r="AM39" s="691"/>
      <c r="AN39" s="691"/>
      <c r="AO39" s="692"/>
      <c r="AQ39" s="763" t="s">
        <v>337</v>
      </c>
      <c r="AR39" s="764"/>
      <c r="AS39" s="764"/>
      <c r="AT39" s="764"/>
      <c r="AU39" s="764"/>
      <c r="AV39" s="764"/>
      <c r="AW39" s="764"/>
      <c r="AX39" s="764"/>
      <c r="AY39" s="765"/>
      <c r="AZ39" s="685">
        <v>93859</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971</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293768</v>
      </c>
      <c r="CS39" s="721"/>
      <c r="CT39" s="721"/>
      <c r="CU39" s="721"/>
      <c r="CV39" s="721"/>
      <c r="CW39" s="721"/>
      <c r="CX39" s="721"/>
      <c r="CY39" s="722"/>
      <c r="CZ39" s="690">
        <v>3.2</v>
      </c>
      <c r="DA39" s="719"/>
      <c r="DB39" s="719"/>
      <c r="DC39" s="723"/>
      <c r="DD39" s="694">
        <v>25739</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341</v>
      </c>
      <c r="AR40" s="764"/>
      <c r="AS40" s="764"/>
      <c r="AT40" s="764"/>
      <c r="AU40" s="764"/>
      <c r="AV40" s="764"/>
      <c r="AW40" s="764"/>
      <c r="AX40" s="764"/>
      <c r="AY40" s="765"/>
      <c r="AZ40" s="685">
        <v>10311</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83</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81933</v>
      </c>
      <c r="CS40" s="686"/>
      <c r="CT40" s="686"/>
      <c r="CU40" s="686"/>
      <c r="CV40" s="686"/>
      <c r="CW40" s="686"/>
      <c r="CX40" s="686"/>
      <c r="CY40" s="687"/>
      <c r="CZ40" s="690">
        <v>0.9</v>
      </c>
      <c r="DA40" s="719"/>
      <c r="DB40" s="719"/>
      <c r="DC40" s="723"/>
      <c r="DD40" s="694">
        <v>68200</v>
      </c>
      <c r="DE40" s="686"/>
      <c r="DF40" s="686"/>
      <c r="DG40" s="686"/>
      <c r="DH40" s="686"/>
      <c r="DI40" s="686"/>
      <c r="DJ40" s="686"/>
      <c r="DK40" s="687"/>
      <c r="DL40" s="694">
        <v>68200</v>
      </c>
      <c r="DM40" s="686"/>
      <c r="DN40" s="686"/>
      <c r="DO40" s="686"/>
      <c r="DP40" s="686"/>
      <c r="DQ40" s="686"/>
      <c r="DR40" s="686"/>
      <c r="DS40" s="686"/>
      <c r="DT40" s="686"/>
      <c r="DU40" s="686"/>
      <c r="DV40" s="687"/>
      <c r="DW40" s="690">
        <v>1.6</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346</v>
      </c>
      <c r="AR41" s="764"/>
      <c r="AS41" s="764"/>
      <c r="AT41" s="764"/>
      <c r="AU41" s="764"/>
      <c r="AV41" s="764"/>
      <c r="AW41" s="764"/>
      <c r="AX41" s="764"/>
      <c r="AY41" s="765"/>
      <c r="AZ41" s="685">
        <v>46511</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t="s">
        <v>129</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108200</v>
      </c>
      <c r="S42" s="686"/>
      <c r="T42" s="686"/>
      <c r="U42" s="686"/>
      <c r="V42" s="686"/>
      <c r="W42" s="686"/>
      <c r="X42" s="686"/>
      <c r="Y42" s="687"/>
      <c r="Z42" s="688">
        <v>1.1000000000000001</v>
      </c>
      <c r="AA42" s="688"/>
      <c r="AB42" s="688"/>
      <c r="AC42" s="688"/>
      <c r="AD42" s="689" t="s">
        <v>129</v>
      </c>
      <c r="AE42" s="689"/>
      <c r="AF42" s="689"/>
      <c r="AG42" s="689"/>
      <c r="AH42" s="689"/>
      <c r="AI42" s="689"/>
      <c r="AJ42" s="689"/>
      <c r="AK42" s="689"/>
      <c r="AL42" s="690" t="s">
        <v>129</v>
      </c>
      <c r="AM42" s="691"/>
      <c r="AN42" s="691"/>
      <c r="AO42" s="692"/>
      <c r="AQ42" s="784" t="s">
        <v>350</v>
      </c>
      <c r="AR42" s="785"/>
      <c r="AS42" s="785"/>
      <c r="AT42" s="785"/>
      <c r="AU42" s="785"/>
      <c r="AV42" s="785"/>
      <c r="AW42" s="785"/>
      <c r="AX42" s="785"/>
      <c r="AY42" s="786"/>
      <c r="AZ42" s="776">
        <v>233170</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446</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2229285</v>
      </c>
      <c r="CS42" s="686"/>
      <c r="CT42" s="686"/>
      <c r="CU42" s="686"/>
      <c r="CV42" s="686"/>
      <c r="CW42" s="686"/>
      <c r="CX42" s="686"/>
      <c r="CY42" s="687"/>
      <c r="CZ42" s="690">
        <v>23.9</v>
      </c>
      <c r="DA42" s="691"/>
      <c r="DB42" s="691"/>
      <c r="DC42" s="703"/>
      <c r="DD42" s="694">
        <v>214187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9494415</v>
      </c>
      <c r="S43" s="777"/>
      <c r="T43" s="777"/>
      <c r="U43" s="777"/>
      <c r="V43" s="777"/>
      <c r="W43" s="777"/>
      <c r="X43" s="777"/>
      <c r="Y43" s="778"/>
      <c r="Z43" s="779">
        <v>100</v>
      </c>
      <c r="AA43" s="779"/>
      <c r="AB43" s="779"/>
      <c r="AC43" s="779"/>
      <c r="AD43" s="780">
        <v>4227007</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3334</v>
      </c>
      <c r="CS43" s="721"/>
      <c r="CT43" s="721"/>
      <c r="CU43" s="721"/>
      <c r="CV43" s="721"/>
      <c r="CW43" s="721"/>
      <c r="CX43" s="721"/>
      <c r="CY43" s="722"/>
      <c r="CZ43" s="690">
        <v>0</v>
      </c>
      <c r="DA43" s="719"/>
      <c r="DB43" s="719"/>
      <c r="DC43" s="723"/>
      <c r="DD43" s="694">
        <v>2216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2060125</v>
      </c>
      <c r="CS44" s="686"/>
      <c r="CT44" s="686"/>
      <c r="CU44" s="686"/>
      <c r="CV44" s="686"/>
      <c r="CW44" s="686"/>
      <c r="CX44" s="686"/>
      <c r="CY44" s="687"/>
      <c r="CZ44" s="690">
        <v>22.1</v>
      </c>
      <c r="DA44" s="691"/>
      <c r="DB44" s="691"/>
      <c r="DC44" s="703"/>
      <c r="DD44" s="694">
        <v>180865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1358089</v>
      </c>
      <c r="CS45" s="721"/>
      <c r="CT45" s="721"/>
      <c r="CU45" s="721"/>
      <c r="CV45" s="721"/>
      <c r="CW45" s="721"/>
      <c r="CX45" s="721"/>
      <c r="CY45" s="722"/>
      <c r="CZ45" s="690">
        <v>14.6</v>
      </c>
      <c r="DA45" s="719"/>
      <c r="DB45" s="719"/>
      <c r="DC45" s="723"/>
      <c r="DD45" s="694">
        <v>60300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668011</v>
      </c>
      <c r="CS46" s="686"/>
      <c r="CT46" s="686"/>
      <c r="CU46" s="686"/>
      <c r="CV46" s="686"/>
      <c r="CW46" s="686"/>
      <c r="CX46" s="686"/>
      <c r="CY46" s="687"/>
      <c r="CZ46" s="690">
        <v>7.2</v>
      </c>
      <c r="DA46" s="691"/>
      <c r="DB46" s="691"/>
      <c r="DC46" s="703"/>
      <c r="DD46" s="694">
        <v>120440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169160</v>
      </c>
      <c r="CS47" s="721"/>
      <c r="CT47" s="721"/>
      <c r="CU47" s="721"/>
      <c r="CV47" s="721"/>
      <c r="CW47" s="721"/>
      <c r="CX47" s="721"/>
      <c r="CY47" s="722"/>
      <c r="CZ47" s="690">
        <v>1.8</v>
      </c>
      <c r="DA47" s="719"/>
      <c r="DB47" s="719"/>
      <c r="DC47" s="723"/>
      <c r="DD47" s="694">
        <v>33322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9314908</v>
      </c>
      <c r="CS49" s="756"/>
      <c r="CT49" s="756"/>
      <c r="CU49" s="756"/>
      <c r="CV49" s="756"/>
      <c r="CW49" s="756"/>
      <c r="CX49" s="756"/>
      <c r="CY49" s="787"/>
      <c r="CZ49" s="781">
        <v>100</v>
      </c>
      <c r="DA49" s="788"/>
      <c r="DB49" s="788"/>
      <c r="DC49" s="789"/>
      <c r="DD49" s="790">
        <v>5216959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Vlz8uVhUIKzkFNKa6rvW3BPYWU9MeDl5QQSoD78e3TcinISmvMoEeBt6C7/YCFCu/F2wVOEKm8F6aqvyW8Ovg==" saltValue="tce1m9JsZPuseUQjeN0Mt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9494</v>
      </c>
      <c r="R7" s="821"/>
      <c r="S7" s="821"/>
      <c r="T7" s="821"/>
      <c r="U7" s="821"/>
      <c r="V7" s="821">
        <v>9315</v>
      </c>
      <c r="W7" s="821"/>
      <c r="X7" s="821"/>
      <c r="Y7" s="821"/>
      <c r="Z7" s="821"/>
      <c r="AA7" s="821">
        <v>179</v>
      </c>
      <c r="AB7" s="821"/>
      <c r="AC7" s="821"/>
      <c r="AD7" s="821"/>
      <c r="AE7" s="822"/>
      <c r="AF7" s="823">
        <v>110</v>
      </c>
      <c r="AG7" s="824"/>
      <c r="AH7" s="824"/>
      <c r="AI7" s="824"/>
      <c r="AJ7" s="825"/>
      <c r="AK7" s="860">
        <v>320</v>
      </c>
      <c r="AL7" s="861"/>
      <c r="AM7" s="861"/>
      <c r="AN7" s="861"/>
      <c r="AO7" s="861"/>
      <c r="AP7" s="861">
        <v>10894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9494</v>
      </c>
      <c r="R23" s="880"/>
      <c r="S23" s="880"/>
      <c r="T23" s="880"/>
      <c r="U23" s="880"/>
      <c r="V23" s="880">
        <v>9315</v>
      </c>
      <c r="W23" s="880"/>
      <c r="X23" s="880"/>
      <c r="Y23" s="880"/>
      <c r="Z23" s="880"/>
      <c r="AA23" s="880">
        <v>179</v>
      </c>
      <c r="AB23" s="880"/>
      <c r="AC23" s="880"/>
      <c r="AD23" s="880"/>
      <c r="AE23" s="881"/>
      <c r="AF23" s="882">
        <v>110</v>
      </c>
      <c r="AG23" s="880"/>
      <c r="AH23" s="880"/>
      <c r="AI23" s="880"/>
      <c r="AJ23" s="883"/>
      <c r="AK23" s="884"/>
      <c r="AL23" s="885"/>
      <c r="AM23" s="885"/>
      <c r="AN23" s="885"/>
      <c r="AO23" s="885"/>
      <c r="AP23" s="880">
        <v>10894</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590</v>
      </c>
      <c r="R28" s="909"/>
      <c r="S28" s="909"/>
      <c r="T28" s="909"/>
      <c r="U28" s="909"/>
      <c r="V28" s="909">
        <v>584</v>
      </c>
      <c r="W28" s="909"/>
      <c r="X28" s="909"/>
      <c r="Y28" s="909"/>
      <c r="Z28" s="909"/>
      <c r="AA28" s="909">
        <v>6</v>
      </c>
      <c r="AB28" s="909"/>
      <c r="AC28" s="909"/>
      <c r="AD28" s="909"/>
      <c r="AE28" s="910"/>
      <c r="AF28" s="911">
        <v>6</v>
      </c>
      <c r="AG28" s="909"/>
      <c r="AH28" s="909"/>
      <c r="AI28" s="909"/>
      <c r="AJ28" s="912"/>
      <c r="AK28" s="913">
        <v>47</v>
      </c>
      <c r="AL28" s="904"/>
      <c r="AM28" s="904"/>
      <c r="AN28" s="904"/>
      <c r="AO28" s="904"/>
      <c r="AP28" s="904" t="s">
        <v>567</v>
      </c>
      <c r="AQ28" s="904"/>
      <c r="AR28" s="904"/>
      <c r="AS28" s="904"/>
      <c r="AT28" s="904"/>
      <c r="AU28" s="904" t="s">
        <v>567</v>
      </c>
      <c r="AV28" s="904"/>
      <c r="AW28" s="904"/>
      <c r="AX28" s="904"/>
      <c r="AY28" s="904"/>
      <c r="AZ28" s="905" t="s">
        <v>567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184</v>
      </c>
      <c r="R29" s="845"/>
      <c r="S29" s="845"/>
      <c r="T29" s="845"/>
      <c r="U29" s="845"/>
      <c r="V29" s="845">
        <v>184</v>
      </c>
      <c r="W29" s="845"/>
      <c r="X29" s="845"/>
      <c r="Y29" s="845"/>
      <c r="Z29" s="845"/>
      <c r="AA29" s="845">
        <v>1</v>
      </c>
      <c r="AB29" s="845"/>
      <c r="AC29" s="845"/>
      <c r="AD29" s="845"/>
      <c r="AE29" s="846"/>
      <c r="AF29" s="847">
        <v>1</v>
      </c>
      <c r="AG29" s="848"/>
      <c r="AH29" s="848"/>
      <c r="AI29" s="848"/>
      <c r="AJ29" s="849"/>
      <c r="AK29" s="916">
        <v>113</v>
      </c>
      <c r="AL29" s="917"/>
      <c r="AM29" s="917"/>
      <c r="AN29" s="917"/>
      <c r="AO29" s="917"/>
      <c r="AP29" s="917" t="s">
        <v>567</v>
      </c>
      <c r="AQ29" s="917"/>
      <c r="AR29" s="917"/>
      <c r="AS29" s="917"/>
      <c r="AT29" s="917"/>
      <c r="AU29" s="917" t="s">
        <v>567</v>
      </c>
      <c r="AV29" s="917"/>
      <c r="AW29" s="917"/>
      <c r="AX29" s="917"/>
      <c r="AY29" s="917"/>
      <c r="AZ29" s="918" t="s">
        <v>567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43</v>
      </c>
      <c r="R30" s="845"/>
      <c r="S30" s="845"/>
      <c r="T30" s="845"/>
      <c r="U30" s="845"/>
      <c r="V30" s="845">
        <v>37</v>
      </c>
      <c r="W30" s="845"/>
      <c r="X30" s="845"/>
      <c r="Y30" s="845"/>
      <c r="Z30" s="845"/>
      <c r="AA30" s="845">
        <v>6</v>
      </c>
      <c r="AB30" s="845"/>
      <c r="AC30" s="845"/>
      <c r="AD30" s="845"/>
      <c r="AE30" s="846"/>
      <c r="AF30" s="847">
        <v>6</v>
      </c>
      <c r="AG30" s="848"/>
      <c r="AH30" s="848"/>
      <c r="AI30" s="848"/>
      <c r="AJ30" s="849"/>
      <c r="AK30" s="916">
        <v>10</v>
      </c>
      <c r="AL30" s="917"/>
      <c r="AM30" s="917"/>
      <c r="AN30" s="917"/>
      <c r="AO30" s="917"/>
      <c r="AP30" s="917" t="s">
        <v>567</v>
      </c>
      <c r="AQ30" s="917"/>
      <c r="AR30" s="917"/>
      <c r="AS30" s="917"/>
      <c r="AT30" s="917"/>
      <c r="AU30" s="917" t="s">
        <v>567</v>
      </c>
      <c r="AV30" s="917"/>
      <c r="AW30" s="917"/>
      <c r="AX30" s="917"/>
      <c r="AY30" s="917"/>
      <c r="AZ30" s="918" t="s">
        <v>567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1145</v>
      </c>
      <c r="R31" s="845"/>
      <c r="S31" s="845"/>
      <c r="T31" s="845"/>
      <c r="U31" s="845"/>
      <c r="V31" s="845">
        <v>1077</v>
      </c>
      <c r="W31" s="845"/>
      <c r="X31" s="845"/>
      <c r="Y31" s="845"/>
      <c r="Z31" s="845"/>
      <c r="AA31" s="845">
        <v>68</v>
      </c>
      <c r="AB31" s="845"/>
      <c r="AC31" s="845"/>
      <c r="AD31" s="845"/>
      <c r="AE31" s="846"/>
      <c r="AF31" s="847">
        <v>517</v>
      </c>
      <c r="AG31" s="848"/>
      <c r="AH31" s="848"/>
      <c r="AI31" s="848"/>
      <c r="AJ31" s="849"/>
      <c r="AK31" s="916">
        <v>338</v>
      </c>
      <c r="AL31" s="917"/>
      <c r="AM31" s="917"/>
      <c r="AN31" s="917"/>
      <c r="AO31" s="917"/>
      <c r="AP31" s="917">
        <v>947</v>
      </c>
      <c r="AQ31" s="917"/>
      <c r="AR31" s="917"/>
      <c r="AS31" s="917"/>
      <c r="AT31" s="917"/>
      <c r="AU31" s="917">
        <v>644</v>
      </c>
      <c r="AV31" s="917"/>
      <c r="AW31" s="917"/>
      <c r="AX31" s="917"/>
      <c r="AY31" s="917"/>
      <c r="AZ31" s="918" t="s">
        <v>567</v>
      </c>
      <c r="BA31" s="918"/>
      <c r="BB31" s="918"/>
      <c r="BC31" s="918"/>
      <c r="BD31" s="918"/>
      <c r="BE31" s="914" t="s">
        <v>404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233</v>
      </c>
      <c r="R32" s="845"/>
      <c r="S32" s="845"/>
      <c r="T32" s="845"/>
      <c r="U32" s="845"/>
      <c r="V32" s="845">
        <v>223</v>
      </c>
      <c r="W32" s="845"/>
      <c r="X32" s="845"/>
      <c r="Y32" s="845"/>
      <c r="Z32" s="845"/>
      <c r="AA32" s="845">
        <v>10</v>
      </c>
      <c r="AB32" s="845"/>
      <c r="AC32" s="845"/>
      <c r="AD32" s="845"/>
      <c r="AE32" s="846"/>
      <c r="AF32" s="847">
        <v>27</v>
      </c>
      <c r="AG32" s="848"/>
      <c r="AH32" s="848"/>
      <c r="AI32" s="848"/>
      <c r="AJ32" s="849"/>
      <c r="AK32" s="916">
        <v>94</v>
      </c>
      <c r="AL32" s="917"/>
      <c r="AM32" s="917"/>
      <c r="AN32" s="917"/>
      <c r="AO32" s="917"/>
      <c r="AP32" s="917">
        <v>1497</v>
      </c>
      <c r="AQ32" s="917"/>
      <c r="AR32" s="917"/>
      <c r="AS32" s="917"/>
      <c r="AT32" s="917"/>
      <c r="AU32" s="917">
        <v>1060</v>
      </c>
      <c r="AV32" s="917"/>
      <c r="AW32" s="917"/>
      <c r="AX32" s="917"/>
      <c r="AY32" s="917"/>
      <c r="AZ32" s="918" t="s">
        <v>567</v>
      </c>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303</v>
      </c>
      <c r="R33" s="845"/>
      <c r="S33" s="845"/>
      <c r="T33" s="845"/>
      <c r="U33" s="845"/>
      <c r="V33" s="845">
        <v>291</v>
      </c>
      <c r="W33" s="845"/>
      <c r="X33" s="845"/>
      <c r="Y33" s="845"/>
      <c r="Z33" s="845"/>
      <c r="AA33" s="845">
        <v>12</v>
      </c>
      <c r="AB33" s="845"/>
      <c r="AC33" s="845"/>
      <c r="AD33" s="845"/>
      <c r="AE33" s="846"/>
      <c r="AF33" s="847">
        <v>59</v>
      </c>
      <c r="AG33" s="848"/>
      <c r="AH33" s="848"/>
      <c r="AI33" s="848"/>
      <c r="AJ33" s="849"/>
      <c r="AK33" s="916">
        <v>252</v>
      </c>
      <c r="AL33" s="917"/>
      <c r="AM33" s="917"/>
      <c r="AN33" s="917"/>
      <c r="AO33" s="917"/>
      <c r="AP33" s="917">
        <v>2002</v>
      </c>
      <c r="AQ33" s="917"/>
      <c r="AR33" s="917"/>
      <c r="AS33" s="917"/>
      <c r="AT33" s="917"/>
      <c r="AU33" s="917">
        <v>1840</v>
      </c>
      <c r="AV33" s="917"/>
      <c r="AW33" s="917"/>
      <c r="AX33" s="917"/>
      <c r="AY33" s="917"/>
      <c r="AZ33" s="918" t="s">
        <v>567</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616</v>
      </c>
      <c r="AG63" s="928"/>
      <c r="AH63" s="928"/>
      <c r="AI63" s="928"/>
      <c r="AJ63" s="929"/>
      <c r="AK63" s="930"/>
      <c r="AL63" s="925"/>
      <c r="AM63" s="925"/>
      <c r="AN63" s="925"/>
      <c r="AO63" s="925"/>
      <c r="AP63" s="928">
        <v>4446</v>
      </c>
      <c r="AQ63" s="928"/>
      <c r="AR63" s="928"/>
      <c r="AS63" s="928"/>
      <c r="AT63" s="928"/>
      <c r="AU63" s="928">
        <v>3543</v>
      </c>
      <c r="AV63" s="928"/>
      <c r="AW63" s="928"/>
      <c r="AX63" s="928"/>
      <c r="AY63" s="928"/>
      <c r="AZ63" s="932"/>
      <c r="BA63" s="932"/>
      <c r="BB63" s="932"/>
      <c r="BC63" s="932"/>
      <c r="BD63" s="932"/>
      <c r="BE63" s="933"/>
      <c r="BF63" s="933"/>
      <c r="BG63" s="933"/>
      <c r="BH63" s="933"/>
      <c r="BI63" s="934"/>
      <c r="BJ63" s="935" t="s">
        <v>410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392</v>
      </c>
      <c r="R66" s="804"/>
      <c r="S66" s="804"/>
      <c r="T66" s="804"/>
      <c r="U66" s="805"/>
      <c r="V66" s="803" t="s">
        <v>413</v>
      </c>
      <c r="W66" s="804"/>
      <c r="X66" s="804"/>
      <c r="Y66" s="804"/>
      <c r="Z66" s="805"/>
      <c r="AA66" s="803" t="s">
        <v>414</v>
      </c>
      <c r="AB66" s="804"/>
      <c r="AC66" s="804"/>
      <c r="AD66" s="804"/>
      <c r="AE66" s="805"/>
      <c r="AF66" s="938" t="s">
        <v>395</v>
      </c>
      <c r="AG66" s="899"/>
      <c r="AH66" s="899"/>
      <c r="AI66" s="899"/>
      <c r="AJ66" s="939"/>
      <c r="AK66" s="803" t="s">
        <v>415</v>
      </c>
      <c r="AL66" s="827"/>
      <c r="AM66" s="827"/>
      <c r="AN66" s="827"/>
      <c r="AO66" s="828"/>
      <c r="AP66" s="803" t="s">
        <v>397</v>
      </c>
      <c r="AQ66" s="804"/>
      <c r="AR66" s="804"/>
      <c r="AS66" s="804"/>
      <c r="AT66" s="805"/>
      <c r="AU66" s="803" t="s">
        <v>416</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568</v>
      </c>
      <c r="C68" s="956"/>
      <c r="D68" s="956"/>
      <c r="E68" s="956"/>
      <c r="F68" s="956"/>
      <c r="G68" s="956"/>
      <c r="H68" s="956"/>
      <c r="I68" s="956"/>
      <c r="J68" s="956"/>
      <c r="K68" s="956"/>
      <c r="L68" s="956"/>
      <c r="M68" s="956"/>
      <c r="N68" s="956"/>
      <c r="O68" s="956"/>
      <c r="P68" s="957"/>
      <c r="Q68" s="958">
        <v>2422</v>
      </c>
      <c r="R68" s="952"/>
      <c r="S68" s="952"/>
      <c r="T68" s="952"/>
      <c r="U68" s="952"/>
      <c r="V68" s="952">
        <v>2282</v>
      </c>
      <c r="W68" s="952"/>
      <c r="X68" s="952"/>
      <c r="Y68" s="952"/>
      <c r="Z68" s="952"/>
      <c r="AA68" s="952">
        <v>139</v>
      </c>
      <c r="AB68" s="952"/>
      <c r="AC68" s="952"/>
      <c r="AD68" s="952"/>
      <c r="AE68" s="952"/>
      <c r="AF68" s="952">
        <v>139</v>
      </c>
      <c r="AG68" s="952"/>
      <c r="AH68" s="952"/>
      <c r="AI68" s="952"/>
      <c r="AJ68" s="952"/>
      <c r="AK68" s="952" t="s">
        <v>567</v>
      </c>
      <c r="AL68" s="952"/>
      <c r="AM68" s="952"/>
      <c r="AN68" s="952"/>
      <c r="AO68" s="952"/>
      <c r="AP68" s="952" t="s">
        <v>567</v>
      </c>
      <c r="AQ68" s="952"/>
      <c r="AR68" s="952"/>
      <c r="AS68" s="952"/>
      <c r="AT68" s="952"/>
      <c r="AU68" s="952" t="s">
        <v>567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569</v>
      </c>
      <c r="C69" s="960"/>
      <c r="D69" s="960"/>
      <c r="E69" s="960"/>
      <c r="F69" s="960"/>
      <c r="G69" s="960"/>
      <c r="H69" s="960"/>
      <c r="I69" s="960"/>
      <c r="J69" s="960"/>
      <c r="K69" s="960"/>
      <c r="L69" s="960"/>
      <c r="M69" s="960"/>
      <c r="N69" s="960"/>
      <c r="O69" s="960"/>
      <c r="P69" s="961"/>
      <c r="Q69" s="962">
        <v>4876</v>
      </c>
      <c r="R69" s="917"/>
      <c r="S69" s="917"/>
      <c r="T69" s="917"/>
      <c r="U69" s="917"/>
      <c r="V69" s="917">
        <v>4857</v>
      </c>
      <c r="W69" s="917"/>
      <c r="X69" s="917"/>
      <c r="Y69" s="917"/>
      <c r="Z69" s="917"/>
      <c r="AA69" s="917">
        <v>19</v>
      </c>
      <c r="AB69" s="917"/>
      <c r="AC69" s="917"/>
      <c r="AD69" s="917"/>
      <c r="AE69" s="917"/>
      <c r="AF69" s="917">
        <v>19</v>
      </c>
      <c r="AG69" s="917"/>
      <c r="AH69" s="917"/>
      <c r="AI69" s="917"/>
      <c r="AJ69" s="917"/>
      <c r="AK69" s="917">
        <v>57</v>
      </c>
      <c r="AL69" s="917"/>
      <c r="AM69" s="917"/>
      <c r="AN69" s="917"/>
      <c r="AO69" s="917"/>
      <c r="AP69" s="917" t="s">
        <v>567</v>
      </c>
      <c r="AQ69" s="917"/>
      <c r="AR69" s="917"/>
      <c r="AS69" s="917"/>
      <c r="AT69" s="917"/>
      <c r="AU69" s="917" t="s">
        <v>567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570</v>
      </c>
      <c r="C70" s="960"/>
      <c r="D70" s="960"/>
      <c r="E70" s="960"/>
      <c r="F70" s="960"/>
      <c r="G70" s="960"/>
      <c r="H70" s="960"/>
      <c r="I70" s="960"/>
      <c r="J70" s="960"/>
      <c r="K70" s="960"/>
      <c r="L70" s="960"/>
      <c r="M70" s="960"/>
      <c r="N70" s="960"/>
      <c r="O70" s="960"/>
      <c r="P70" s="961"/>
      <c r="Q70" s="962">
        <v>1454</v>
      </c>
      <c r="R70" s="917"/>
      <c r="S70" s="917"/>
      <c r="T70" s="917"/>
      <c r="U70" s="917"/>
      <c r="V70" s="917">
        <v>1438</v>
      </c>
      <c r="W70" s="917"/>
      <c r="X70" s="917"/>
      <c r="Y70" s="917"/>
      <c r="Z70" s="917"/>
      <c r="AA70" s="917">
        <v>16</v>
      </c>
      <c r="AB70" s="917"/>
      <c r="AC70" s="917"/>
      <c r="AD70" s="917"/>
      <c r="AE70" s="917"/>
      <c r="AF70" s="917">
        <v>16</v>
      </c>
      <c r="AG70" s="917"/>
      <c r="AH70" s="917"/>
      <c r="AI70" s="917"/>
      <c r="AJ70" s="917"/>
      <c r="AK70" s="917">
        <v>14</v>
      </c>
      <c r="AL70" s="917"/>
      <c r="AM70" s="917"/>
      <c r="AN70" s="917"/>
      <c r="AO70" s="917"/>
      <c r="AP70" s="917">
        <v>637</v>
      </c>
      <c r="AQ70" s="917"/>
      <c r="AR70" s="917"/>
      <c r="AS70" s="917"/>
      <c r="AT70" s="917"/>
      <c r="AU70" s="917">
        <v>54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571</v>
      </c>
      <c r="C71" s="960"/>
      <c r="D71" s="960"/>
      <c r="E71" s="960"/>
      <c r="F71" s="960"/>
      <c r="G71" s="960"/>
      <c r="H71" s="960"/>
      <c r="I71" s="960"/>
      <c r="J71" s="960"/>
      <c r="K71" s="960"/>
      <c r="L71" s="960"/>
      <c r="M71" s="960"/>
      <c r="N71" s="960"/>
      <c r="O71" s="960"/>
      <c r="P71" s="961"/>
      <c r="Q71" s="962">
        <v>8076</v>
      </c>
      <c r="R71" s="917"/>
      <c r="S71" s="917"/>
      <c r="T71" s="917"/>
      <c r="U71" s="917"/>
      <c r="V71" s="917">
        <v>7970</v>
      </c>
      <c r="W71" s="917"/>
      <c r="X71" s="917"/>
      <c r="Y71" s="917"/>
      <c r="Z71" s="917"/>
      <c r="AA71" s="917">
        <v>105</v>
      </c>
      <c r="AB71" s="917"/>
      <c r="AC71" s="917"/>
      <c r="AD71" s="917"/>
      <c r="AE71" s="917"/>
      <c r="AF71" s="917">
        <v>105</v>
      </c>
      <c r="AG71" s="917"/>
      <c r="AH71" s="917"/>
      <c r="AI71" s="917"/>
      <c r="AJ71" s="917"/>
      <c r="AK71" s="917">
        <v>1242</v>
      </c>
      <c r="AL71" s="917"/>
      <c r="AM71" s="917"/>
      <c r="AN71" s="917"/>
      <c r="AO71" s="917"/>
      <c r="AP71" s="917" t="s">
        <v>567</v>
      </c>
      <c r="AQ71" s="917"/>
      <c r="AR71" s="917"/>
      <c r="AS71" s="917"/>
      <c r="AT71" s="917"/>
      <c r="AU71" s="917" t="s">
        <v>567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572</v>
      </c>
      <c r="C72" s="960"/>
      <c r="D72" s="960"/>
      <c r="E72" s="960"/>
      <c r="F72" s="960"/>
      <c r="G72" s="960"/>
      <c r="H72" s="960"/>
      <c r="I72" s="960"/>
      <c r="J72" s="960"/>
      <c r="K72" s="960"/>
      <c r="L72" s="960"/>
      <c r="M72" s="960"/>
      <c r="N72" s="960"/>
      <c r="O72" s="960"/>
      <c r="P72" s="961"/>
      <c r="Q72" s="962">
        <v>325</v>
      </c>
      <c r="R72" s="917"/>
      <c r="S72" s="917"/>
      <c r="T72" s="917"/>
      <c r="U72" s="917"/>
      <c r="V72" s="917">
        <v>323</v>
      </c>
      <c r="W72" s="917"/>
      <c r="X72" s="917"/>
      <c r="Y72" s="917"/>
      <c r="Z72" s="917"/>
      <c r="AA72" s="917">
        <v>3</v>
      </c>
      <c r="AB72" s="917"/>
      <c r="AC72" s="917"/>
      <c r="AD72" s="917"/>
      <c r="AE72" s="917"/>
      <c r="AF72" s="917">
        <v>20</v>
      </c>
      <c r="AG72" s="917"/>
      <c r="AH72" s="917"/>
      <c r="AI72" s="917"/>
      <c r="AJ72" s="917"/>
      <c r="AK72" s="917">
        <v>6</v>
      </c>
      <c r="AL72" s="917"/>
      <c r="AM72" s="917"/>
      <c r="AN72" s="917"/>
      <c r="AO72" s="917"/>
      <c r="AP72" s="917">
        <v>470</v>
      </c>
      <c r="AQ72" s="917"/>
      <c r="AR72" s="917"/>
      <c r="AS72" s="917"/>
      <c r="AT72" s="917"/>
      <c r="AU72" s="917">
        <v>27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573</v>
      </c>
      <c r="C73" s="960"/>
      <c r="D73" s="960"/>
      <c r="E73" s="960"/>
      <c r="F73" s="960"/>
      <c r="G73" s="960"/>
      <c r="H73" s="960"/>
      <c r="I73" s="960"/>
      <c r="J73" s="960"/>
      <c r="K73" s="960"/>
      <c r="L73" s="960"/>
      <c r="M73" s="960"/>
      <c r="N73" s="960"/>
      <c r="O73" s="960"/>
      <c r="P73" s="961"/>
      <c r="Q73" s="962">
        <v>309</v>
      </c>
      <c r="R73" s="917"/>
      <c r="S73" s="917"/>
      <c r="T73" s="917"/>
      <c r="U73" s="917"/>
      <c r="V73" s="917">
        <v>269</v>
      </c>
      <c r="W73" s="917"/>
      <c r="X73" s="917"/>
      <c r="Y73" s="917"/>
      <c r="Z73" s="917"/>
      <c r="AA73" s="917">
        <v>39</v>
      </c>
      <c r="AB73" s="917"/>
      <c r="AC73" s="917"/>
      <c r="AD73" s="917"/>
      <c r="AE73" s="917"/>
      <c r="AF73" s="917">
        <v>39</v>
      </c>
      <c r="AG73" s="917"/>
      <c r="AH73" s="917"/>
      <c r="AI73" s="917"/>
      <c r="AJ73" s="917"/>
      <c r="AK73" s="917">
        <v>22</v>
      </c>
      <c r="AL73" s="917"/>
      <c r="AM73" s="917"/>
      <c r="AN73" s="917"/>
      <c r="AO73" s="917"/>
      <c r="AP73" s="917" t="s">
        <v>567</v>
      </c>
      <c r="AQ73" s="917"/>
      <c r="AR73" s="917"/>
      <c r="AS73" s="917"/>
      <c r="AT73" s="917"/>
      <c r="AU73" s="917" t="s">
        <v>567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574</v>
      </c>
      <c r="C74" s="960"/>
      <c r="D74" s="960"/>
      <c r="E74" s="960"/>
      <c r="F74" s="960"/>
      <c r="G74" s="960"/>
      <c r="H74" s="960"/>
      <c r="I74" s="960"/>
      <c r="J74" s="960"/>
      <c r="K74" s="960"/>
      <c r="L74" s="960"/>
      <c r="M74" s="960"/>
      <c r="N74" s="960"/>
      <c r="O74" s="960"/>
      <c r="P74" s="961"/>
      <c r="Q74" s="962">
        <v>116433</v>
      </c>
      <c r="R74" s="917"/>
      <c r="S74" s="917"/>
      <c r="T74" s="917"/>
      <c r="U74" s="917"/>
      <c r="V74" s="917">
        <v>108367</v>
      </c>
      <c r="W74" s="917"/>
      <c r="X74" s="917"/>
      <c r="Y74" s="917"/>
      <c r="Z74" s="917"/>
      <c r="AA74" s="917">
        <v>8066</v>
      </c>
      <c r="AB74" s="917"/>
      <c r="AC74" s="917"/>
      <c r="AD74" s="917"/>
      <c r="AE74" s="917"/>
      <c r="AF74" s="917">
        <v>8066</v>
      </c>
      <c r="AG74" s="917"/>
      <c r="AH74" s="917"/>
      <c r="AI74" s="917"/>
      <c r="AJ74" s="917"/>
      <c r="AK74" s="917" t="s">
        <v>567</v>
      </c>
      <c r="AL74" s="917"/>
      <c r="AM74" s="917"/>
      <c r="AN74" s="917"/>
      <c r="AO74" s="917"/>
      <c r="AP74" s="917" t="s">
        <v>567</v>
      </c>
      <c r="AQ74" s="917"/>
      <c r="AR74" s="917"/>
      <c r="AS74" s="917"/>
      <c r="AT74" s="917"/>
      <c r="AU74" s="917" t="s">
        <v>567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8404</v>
      </c>
      <c r="AG88" s="928"/>
      <c r="AH88" s="928"/>
      <c r="AI88" s="928"/>
      <c r="AJ88" s="928"/>
      <c r="AK88" s="925"/>
      <c r="AL88" s="925"/>
      <c r="AM88" s="925"/>
      <c r="AN88" s="925"/>
      <c r="AO88" s="925"/>
      <c r="AP88" s="928">
        <v>1107</v>
      </c>
      <c r="AQ88" s="928"/>
      <c r="AR88" s="928"/>
      <c r="AS88" s="928"/>
      <c r="AT88" s="928"/>
      <c r="AU88" s="928">
        <v>81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304</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304</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304</v>
      </c>
      <c r="DR109" s="981"/>
      <c r="DS109" s="981"/>
      <c r="DT109" s="981"/>
      <c r="DU109" s="982"/>
      <c r="DV109" s="980" t="s">
        <v>428</v>
      </c>
      <c r="DW109" s="981"/>
      <c r="DX109" s="981"/>
      <c r="DY109" s="981"/>
      <c r="DZ109" s="983"/>
    </row>
    <row r="110" spans="1:131" s="248" customFormat="1" ht="26.25" customHeight="1" x14ac:dyDescent="0.15">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1113783</v>
      </c>
      <c r="AB110" s="988"/>
      <c r="AC110" s="988"/>
      <c r="AD110" s="988"/>
      <c r="AE110" s="989"/>
      <c r="AF110" s="990">
        <v>1034211</v>
      </c>
      <c r="AG110" s="988"/>
      <c r="AH110" s="988"/>
      <c r="AI110" s="988"/>
      <c r="AJ110" s="989"/>
      <c r="AK110" s="990">
        <v>1038084</v>
      </c>
      <c r="AL110" s="988"/>
      <c r="AM110" s="988"/>
      <c r="AN110" s="988"/>
      <c r="AO110" s="989"/>
      <c r="AP110" s="991">
        <v>32.9</v>
      </c>
      <c r="AQ110" s="992"/>
      <c r="AR110" s="992"/>
      <c r="AS110" s="992"/>
      <c r="AT110" s="993"/>
      <c r="AU110" s="994" t="s">
        <v>73</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9924800</v>
      </c>
      <c r="BR110" s="1023"/>
      <c r="BS110" s="1023"/>
      <c r="BT110" s="1023"/>
      <c r="BU110" s="1023"/>
      <c r="BV110" s="1023">
        <v>10544572</v>
      </c>
      <c r="BW110" s="1023"/>
      <c r="BX110" s="1023"/>
      <c r="BY110" s="1023"/>
      <c r="BZ110" s="1023"/>
      <c r="CA110" s="1023">
        <v>10893895</v>
      </c>
      <c r="CB110" s="1023"/>
      <c r="CC110" s="1023"/>
      <c r="CD110" s="1023"/>
      <c r="CE110" s="1023"/>
      <c r="CF110" s="1037">
        <v>344.9</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129</v>
      </c>
      <c r="DH110" s="1023"/>
      <c r="DI110" s="1023"/>
      <c r="DJ110" s="1023"/>
      <c r="DK110" s="1023"/>
      <c r="DL110" s="1023" t="s">
        <v>434</v>
      </c>
      <c r="DM110" s="1023"/>
      <c r="DN110" s="1023"/>
      <c r="DO110" s="1023"/>
      <c r="DP110" s="1023"/>
      <c r="DQ110" s="1023" t="s">
        <v>129</v>
      </c>
      <c r="DR110" s="1023"/>
      <c r="DS110" s="1023"/>
      <c r="DT110" s="1023"/>
      <c r="DU110" s="1023"/>
      <c r="DV110" s="1024" t="s">
        <v>434</v>
      </c>
      <c r="DW110" s="1024"/>
      <c r="DX110" s="1024"/>
      <c r="DY110" s="1024"/>
      <c r="DZ110" s="1025"/>
    </row>
    <row r="111" spans="1:131" s="248" customFormat="1" ht="26.25" customHeight="1" x14ac:dyDescent="0.1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434</v>
      </c>
      <c r="AB111" s="1030"/>
      <c r="AC111" s="1030"/>
      <c r="AD111" s="1030"/>
      <c r="AE111" s="1031"/>
      <c r="AF111" s="1032" t="s">
        <v>129</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v>5168</v>
      </c>
      <c r="BR111" s="1016"/>
      <c r="BS111" s="1016"/>
      <c r="BT111" s="1016"/>
      <c r="BU111" s="1016"/>
      <c r="BV111" s="1016">
        <v>1388</v>
      </c>
      <c r="BW111" s="1016"/>
      <c r="BX111" s="1016"/>
      <c r="BY111" s="1016"/>
      <c r="BZ111" s="1016"/>
      <c r="CA111" s="1016">
        <v>534</v>
      </c>
      <c r="CB111" s="1016"/>
      <c r="CC111" s="1016"/>
      <c r="CD111" s="1016"/>
      <c r="CE111" s="1016"/>
      <c r="CF111" s="1010">
        <v>0</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434</v>
      </c>
      <c r="DH111" s="1016"/>
      <c r="DI111" s="1016"/>
      <c r="DJ111" s="1016"/>
      <c r="DK111" s="1016"/>
      <c r="DL111" s="1016" t="s">
        <v>434</v>
      </c>
      <c r="DM111" s="1016"/>
      <c r="DN111" s="1016"/>
      <c r="DO111" s="1016"/>
      <c r="DP111" s="1016"/>
      <c r="DQ111" s="1016" t="s">
        <v>410</v>
      </c>
      <c r="DR111" s="1016"/>
      <c r="DS111" s="1016"/>
      <c r="DT111" s="1016"/>
      <c r="DU111" s="1016"/>
      <c r="DV111" s="1017" t="s">
        <v>129</v>
      </c>
      <c r="DW111" s="1017"/>
      <c r="DX111" s="1017"/>
      <c r="DY111" s="1017"/>
      <c r="DZ111" s="1018"/>
    </row>
    <row r="112" spans="1:131" s="248" customFormat="1" ht="26.25" customHeight="1" x14ac:dyDescent="0.15">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434</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3832094</v>
      </c>
      <c r="BR112" s="1016"/>
      <c r="BS112" s="1016"/>
      <c r="BT112" s="1016"/>
      <c r="BU112" s="1016"/>
      <c r="BV112" s="1016">
        <v>3723190</v>
      </c>
      <c r="BW112" s="1016"/>
      <c r="BX112" s="1016"/>
      <c r="BY112" s="1016"/>
      <c r="BZ112" s="1016"/>
      <c r="CA112" s="1016">
        <v>3543434</v>
      </c>
      <c r="CB112" s="1016"/>
      <c r="CC112" s="1016"/>
      <c r="CD112" s="1016"/>
      <c r="CE112" s="1016"/>
      <c r="CF112" s="1010">
        <v>112.2</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1545</v>
      </c>
      <c r="DH112" s="1016"/>
      <c r="DI112" s="1016"/>
      <c r="DJ112" s="1016"/>
      <c r="DK112" s="1016"/>
      <c r="DL112" s="1016" t="s">
        <v>129</v>
      </c>
      <c r="DM112" s="1016"/>
      <c r="DN112" s="1016"/>
      <c r="DO112" s="1016"/>
      <c r="DP112" s="1016"/>
      <c r="DQ112" s="1016" t="s">
        <v>129</v>
      </c>
      <c r="DR112" s="1016"/>
      <c r="DS112" s="1016"/>
      <c r="DT112" s="1016"/>
      <c r="DU112" s="1016"/>
      <c r="DV112" s="1017" t="s">
        <v>129</v>
      </c>
      <c r="DW112" s="1017"/>
      <c r="DX112" s="1017"/>
      <c r="DY112" s="1017"/>
      <c r="DZ112" s="1018"/>
    </row>
    <row r="113" spans="1:130" s="248" customFormat="1" ht="26.25" customHeight="1" x14ac:dyDescent="0.15">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376446</v>
      </c>
      <c r="AB113" s="1030"/>
      <c r="AC113" s="1030"/>
      <c r="AD113" s="1030"/>
      <c r="AE113" s="1031"/>
      <c r="AF113" s="1032">
        <v>350636</v>
      </c>
      <c r="AG113" s="1030"/>
      <c r="AH113" s="1030"/>
      <c r="AI113" s="1030"/>
      <c r="AJ113" s="1031"/>
      <c r="AK113" s="1032">
        <v>338068</v>
      </c>
      <c r="AL113" s="1030"/>
      <c r="AM113" s="1030"/>
      <c r="AN113" s="1030"/>
      <c r="AO113" s="1031"/>
      <c r="AP113" s="1033">
        <v>10.7</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98950</v>
      </c>
      <c r="BR113" s="1016"/>
      <c r="BS113" s="1016"/>
      <c r="BT113" s="1016"/>
      <c r="BU113" s="1016"/>
      <c r="BV113" s="1016">
        <v>92233</v>
      </c>
      <c r="BW113" s="1016"/>
      <c r="BX113" s="1016"/>
      <c r="BY113" s="1016"/>
      <c r="BZ113" s="1016"/>
      <c r="CA113" s="1016">
        <v>80594</v>
      </c>
      <c r="CB113" s="1016"/>
      <c r="CC113" s="1016"/>
      <c r="CD113" s="1016"/>
      <c r="CE113" s="1016"/>
      <c r="CF113" s="1010">
        <v>2.6</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1576</v>
      </c>
      <c r="DH113" s="1055"/>
      <c r="DI113" s="1055"/>
      <c r="DJ113" s="1055"/>
      <c r="DK113" s="1056"/>
      <c r="DL113" s="1057">
        <v>575</v>
      </c>
      <c r="DM113" s="1055"/>
      <c r="DN113" s="1055"/>
      <c r="DO113" s="1055"/>
      <c r="DP113" s="1056"/>
      <c r="DQ113" s="1057">
        <v>92</v>
      </c>
      <c r="DR113" s="1055"/>
      <c r="DS113" s="1055"/>
      <c r="DT113" s="1055"/>
      <c r="DU113" s="1056"/>
      <c r="DV113" s="1058">
        <v>0</v>
      </c>
      <c r="DW113" s="1059"/>
      <c r="DX113" s="1059"/>
      <c r="DY113" s="1059"/>
      <c r="DZ113" s="1060"/>
    </row>
    <row r="114" spans="1:130" s="248" customFormat="1" ht="26.25" customHeight="1" x14ac:dyDescent="0.15">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18161</v>
      </c>
      <c r="AB114" s="1055"/>
      <c r="AC114" s="1055"/>
      <c r="AD114" s="1055"/>
      <c r="AE114" s="1056"/>
      <c r="AF114" s="1057">
        <v>12362</v>
      </c>
      <c r="AG114" s="1055"/>
      <c r="AH114" s="1055"/>
      <c r="AI114" s="1055"/>
      <c r="AJ114" s="1056"/>
      <c r="AK114" s="1057">
        <v>10432</v>
      </c>
      <c r="AL114" s="1055"/>
      <c r="AM114" s="1055"/>
      <c r="AN114" s="1055"/>
      <c r="AO114" s="1056"/>
      <c r="AP114" s="1058">
        <v>0.3</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638415</v>
      </c>
      <c r="BR114" s="1016"/>
      <c r="BS114" s="1016"/>
      <c r="BT114" s="1016"/>
      <c r="BU114" s="1016"/>
      <c r="BV114" s="1016">
        <v>631783</v>
      </c>
      <c r="BW114" s="1016"/>
      <c r="BX114" s="1016"/>
      <c r="BY114" s="1016"/>
      <c r="BZ114" s="1016"/>
      <c r="CA114" s="1016">
        <v>646143</v>
      </c>
      <c r="CB114" s="1016"/>
      <c r="CC114" s="1016"/>
      <c r="CD114" s="1016"/>
      <c r="CE114" s="1016"/>
      <c r="CF114" s="1010">
        <v>20.5</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434</v>
      </c>
      <c r="DH114" s="1055"/>
      <c r="DI114" s="1055"/>
      <c r="DJ114" s="1055"/>
      <c r="DK114" s="1056"/>
      <c r="DL114" s="1057" t="s">
        <v>129</v>
      </c>
      <c r="DM114" s="1055"/>
      <c r="DN114" s="1055"/>
      <c r="DO114" s="1055"/>
      <c r="DP114" s="1056"/>
      <c r="DQ114" s="1057" t="s">
        <v>129</v>
      </c>
      <c r="DR114" s="1055"/>
      <c r="DS114" s="1055"/>
      <c r="DT114" s="1055"/>
      <c r="DU114" s="1056"/>
      <c r="DV114" s="1058" t="s">
        <v>434</v>
      </c>
      <c r="DW114" s="1059"/>
      <c r="DX114" s="1059"/>
      <c r="DY114" s="1059"/>
      <c r="DZ114" s="1060"/>
    </row>
    <row r="115" spans="1:130" s="248" customFormat="1" ht="26.25" customHeight="1" x14ac:dyDescent="0.15">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7169</v>
      </c>
      <c r="AB115" s="1030"/>
      <c r="AC115" s="1030"/>
      <c r="AD115" s="1030"/>
      <c r="AE115" s="1031"/>
      <c r="AF115" s="1032">
        <v>3307</v>
      </c>
      <c r="AG115" s="1030"/>
      <c r="AH115" s="1030"/>
      <c r="AI115" s="1030"/>
      <c r="AJ115" s="1031"/>
      <c r="AK115" s="1032">
        <v>1090</v>
      </c>
      <c r="AL115" s="1030"/>
      <c r="AM115" s="1030"/>
      <c r="AN115" s="1030"/>
      <c r="AO115" s="1031"/>
      <c r="AP115" s="1033">
        <v>0</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t="s">
        <v>129</v>
      </c>
      <c r="BR115" s="1016"/>
      <c r="BS115" s="1016"/>
      <c r="BT115" s="1016"/>
      <c r="BU115" s="1016"/>
      <c r="BV115" s="1016" t="s">
        <v>434</v>
      </c>
      <c r="BW115" s="1016"/>
      <c r="BX115" s="1016"/>
      <c r="BY115" s="1016"/>
      <c r="BZ115" s="1016"/>
      <c r="CA115" s="1016" t="s">
        <v>434</v>
      </c>
      <c r="CB115" s="1016"/>
      <c r="CC115" s="1016"/>
      <c r="CD115" s="1016"/>
      <c r="CE115" s="1016"/>
      <c r="CF115" s="1010" t="s">
        <v>434</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129</v>
      </c>
      <c r="DM115" s="1055"/>
      <c r="DN115" s="1055"/>
      <c r="DO115" s="1055"/>
      <c r="DP115" s="1056"/>
      <c r="DQ115" s="1057" t="s">
        <v>129</v>
      </c>
      <c r="DR115" s="1055"/>
      <c r="DS115" s="1055"/>
      <c r="DT115" s="1055"/>
      <c r="DU115" s="1056"/>
      <c r="DV115" s="1058" t="s">
        <v>129</v>
      </c>
      <c r="DW115" s="1059"/>
      <c r="DX115" s="1059"/>
      <c r="DY115" s="1059"/>
      <c r="DZ115" s="1060"/>
    </row>
    <row r="116" spans="1:130" s="248" customFormat="1" ht="26.25" customHeight="1" x14ac:dyDescent="0.15">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410</v>
      </c>
      <c r="AG116" s="1055"/>
      <c r="AH116" s="1055"/>
      <c r="AI116" s="1055"/>
      <c r="AJ116" s="1056"/>
      <c r="AK116" s="1057" t="s">
        <v>434</v>
      </c>
      <c r="AL116" s="1055"/>
      <c r="AM116" s="1055"/>
      <c r="AN116" s="1055"/>
      <c r="AO116" s="1056"/>
      <c r="AP116" s="1058" t="s">
        <v>129</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129</v>
      </c>
      <c r="BW116" s="1016"/>
      <c r="BX116" s="1016"/>
      <c r="BY116" s="1016"/>
      <c r="BZ116" s="1016"/>
      <c r="CA116" s="1016" t="s">
        <v>129</v>
      </c>
      <c r="CB116" s="1016"/>
      <c r="CC116" s="1016"/>
      <c r="CD116" s="1016"/>
      <c r="CE116" s="1016"/>
      <c r="CF116" s="1010" t="s">
        <v>434</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129</v>
      </c>
      <c r="DH116" s="1055"/>
      <c r="DI116" s="1055"/>
      <c r="DJ116" s="1055"/>
      <c r="DK116" s="1056"/>
      <c r="DL116" s="1057" t="s">
        <v>410</v>
      </c>
      <c r="DM116" s="1055"/>
      <c r="DN116" s="1055"/>
      <c r="DO116" s="1055"/>
      <c r="DP116" s="1056"/>
      <c r="DQ116" s="1057" t="s">
        <v>129</v>
      </c>
      <c r="DR116" s="1055"/>
      <c r="DS116" s="1055"/>
      <c r="DT116" s="1055"/>
      <c r="DU116" s="1056"/>
      <c r="DV116" s="1058" t="s">
        <v>434</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1515559</v>
      </c>
      <c r="AB117" s="1073"/>
      <c r="AC117" s="1073"/>
      <c r="AD117" s="1073"/>
      <c r="AE117" s="1074"/>
      <c r="AF117" s="1075">
        <v>1400516</v>
      </c>
      <c r="AG117" s="1073"/>
      <c r="AH117" s="1073"/>
      <c r="AI117" s="1073"/>
      <c r="AJ117" s="1074"/>
      <c r="AK117" s="1075">
        <v>1387674</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434</v>
      </c>
      <c r="BW117" s="1016"/>
      <c r="BX117" s="1016"/>
      <c r="BY117" s="1016"/>
      <c r="BZ117" s="1016"/>
      <c r="CA117" s="1016" t="s">
        <v>129</v>
      </c>
      <c r="CB117" s="1016"/>
      <c r="CC117" s="1016"/>
      <c r="CD117" s="1016"/>
      <c r="CE117" s="1016"/>
      <c r="CF117" s="1010" t="s">
        <v>434</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410</v>
      </c>
      <c r="DH117" s="1055"/>
      <c r="DI117" s="1055"/>
      <c r="DJ117" s="1055"/>
      <c r="DK117" s="1056"/>
      <c r="DL117" s="1057" t="s">
        <v>129</v>
      </c>
      <c r="DM117" s="1055"/>
      <c r="DN117" s="1055"/>
      <c r="DO117" s="1055"/>
      <c r="DP117" s="1056"/>
      <c r="DQ117" s="1057" t="s">
        <v>129</v>
      </c>
      <c r="DR117" s="1055"/>
      <c r="DS117" s="1055"/>
      <c r="DT117" s="1055"/>
      <c r="DU117" s="1056"/>
      <c r="DV117" s="1058" t="s">
        <v>129</v>
      </c>
      <c r="DW117" s="1059"/>
      <c r="DX117" s="1059"/>
      <c r="DY117" s="1059"/>
      <c r="DZ117" s="1060"/>
    </row>
    <row r="118" spans="1:130" s="248" customFormat="1" ht="26.25" customHeight="1" x14ac:dyDescent="0.15">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304</v>
      </c>
      <c r="AL118" s="981"/>
      <c r="AM118" s="981"/>
      <c r="AN118" s="981"/>
      <c r="AO118" s="982"/>
      <c r="AP118" s="1067" t="s">
        <v>428</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434</v>
      </c>
      <c r="CB118" s="1094"/>
      <c r="CC118" s="1094"/>
      <c r="CD118" s="1094"/>
      <c r="CE118" s="1094"/>
      <c r="CF118" s="1010" t="s">
        <v>129</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434</v>
      </c>
      <c r="DH118" s="1055"/>
      <c r="DI118" s="1055"/>
      <c r="DJ118" s="1055"/>
      <c r="DK118" s="1056"/>
      <c r="DL118" s="1057" t="s">
        <v>129</v>
      </c>
      <c r="DM118" s="1055"/>
      <c r="DN118" s="1055"/>
      <c r="DO118" s="1055"/>
      <c r="DP118" s="1056"/>
      <c r="DQ118" s="1057" t="s">
        <v>434</v>
      </c>
      <c r="DR118" s="1055"/>
      <c r="DS118" s="1055"/>
      <c r="DT118" s="1055"/>
      <c r="DU118" s="1056"/>
      <c r="DV118" s="1058" t="s">
        <v>129</v>
      </c>
      <c r="DW118" s="1059"/>
      <c r="DX118" s="1059"/>
      <c r="DY118" s="1059"/>
      <c r="DZ118" s="1060"/>
    </row>
    <row r="119" spans="1:130" s="248" customFormat="1" ht="26.25" customHeight="1" x14ac:dyDescent="0.15">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459</v>
      </c>
      <c r="BP119" s="1102"/>
      <c r="BQ119" s="1093">
        <v>14499427</v>
      </c>
      <c r="BR119" s="1094"/>
      <c r="BS119" s="1094"/>
      <c r="BT119" s="1094"/>
      <c r="BU119" s="1094"/>
      <c r="BV119" s="1094">
        <v>14993166</v>
      </c>
      <c r="BW119" s="1094"/>
      <c r="BX119" s="1094"/>
      <c r="BY119" s="1094"/>
      <c r="BZ119" s="1094"/>
      <c r="CA119" s="1094">
        <v>15164600</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2047</v>
      </c>
      <c r="DH119" s="1080"/>
      <c r="DI119" s="1080"/>
      <c r="DJ119" s="1080"/>
      <c r="DK119" s="1081"/>
      <c r="DL119" s="1079">
        <v>813</v>
      </c>
      <c r="DM119" s="1080"/>
      <c r="DN119" s="1080"/>
      <c r="DO119" s="1080"/>
      <c r="DP119" s="1081"/>
      <c r="DQ119" s="1079">
        <v>442</v>
      </c>
      <c r="DR119" s="1080"/>
      <c r="DS119" s="1080"/>
      <c r="DT119" s="1080"/>
      <c r="DU119" s="1081"/>
      <c r="DV119" s="1082">
        <v>0</v>
      </c>
      <c r="DW119" s="1083"/>
      <c r="DX119" s="1083"/>
      <c r="DY119" s="1083"/>
      <c r="DZ119" s="1084"/>
    </row>
    <row r="120" spans="1:130" s="248" customFormat="1" ht="26.25" customHeight="1" x14ac:dyDescent="0.1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434</v>
      </c>
      <c r="AG120" s="1055"/>
      <c r="AH120" s="1055"/>
      <c r="AI120" s="1055"/>
      <c r="AJ120" s="1056"/>
      <c r="AK120" s="1057" t="s">
        <v>129</v>
      </c>
      <c r="AL120" s="1055"/>
      <c r="AM120" s="1055"/>
      <c r="AN120" s="1055"/>
      <c r="AO120" s="1056"/>
      <c r="AP120" s="1058" t="s">
        <v>129</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2509995</v>
      </c>
      <c r="BR120" s="1023"/>
      <c r="BS120" s="1023"/>
      <c r="BT120" s="1023"/>
      <c r="BU120" s="1023"/>
      <c r="BV120" s="1023">
        <v>2461906</v>
      </c>
      <c r="BW120" s="1023"/>
      <c r="BX120" s="1023"/>
      <c r="BY120" s="1023"/>
      <c r="BZ120" s="1023"/>
      <c r="CA120" s="1023">
        <v>2295256</v>
      </c>
      <c r="CB120" s="1023"/>
      <c r="CC120" s="1023"/>
      <c r="CD120" s="1023"/>
      <c r="CE120" s="1023"/>
      <c r="CF120" s="1037">
        <v>72.7</v>
      </c>
      <c r="CG120" s="1038"/>
      <c r="CH120" s="1038"/>
      <c r="CI120" s="1038"/>
      <c r="CJ120" s="1038"/>
      <c r="CK120" s="1103" t="s">
        <v>463</v>
      </c>
      <c r="CL120" s="1104"/>
      <c r="CM120" s="1104"/>
      <c r="CN120" s="1104"/>
      <c r="CO120" s="1105"/>
      <c r="CP120" s="1111" t="s">
        <v>407</v>
      </c>
      <c r="CQ120" s="1112"/>
      <c r="CR120" s="1112"/>
      <c r="CS120" s="1112"/>
      <c r="CT120" s="1112"/>
      <c r="CU120" s="1112"/>
      <c r="CV120" s="1112"/>
      <c r="CW120" s="1112"/>
      <c r="CX120" s="1112"/>
      <c r="CY120" s="1112"/>
      <c r="CZ120" s="1112"/>
      <c r="DA120" s="1112"/>
      <c r="DB120" s="1112"/>
      <c r="DC120" s="1112"/>
      <c r="DD120" s="1112"/>
      <c r="DE120" s="1112"/>
      <c r="DF120" s="1113"/>
      <c r="DG120" s="1022" t="s">
        <v>129</v>
      </c>
      <c r="DH120" s="1023"/>
      <c r="DI120" s="1023"/>
      <c r="DJ120" s="1023"/>
      <c r="DK120" s="1023"/>
      <c r="DL120" s="1023">
        <v>2025926</v>
      </c>
      <c r="DM120" s="1023"/>
      <c r="DN120" s="1023"/>
      <c r="DO120" s="1023"/>
      <c r="DP120" s="1023"/>
      <c r="DQ120" s="1023">
        <v>1839715</v>
      </c>
      <c r="DR120" s="1023"/>
      <c r="DS120" s="1023"/>
      <c r="DT120" s="1023"/>
      <c r="DU120" s="1023"/>
      <c r="DV120" s="1024">
        <v>58.2</v>
      </c>
      <c r="DW120" s="1024"/>
      <c r="DX120" s="1024"/>
      <c r="DY120" s="1024"/>
      <c r="DZ120" s="1025"/>
    </row>
    <row r="121" spans="1:130" s="248" customFormat="1" ht="26.25" customHeight="1" x14ac:dyDescent="0.15">
      <c r="A121" s="1155"/>
      <c r="B121" s="1042"/>
      <c r="C121" s="1063" t="s">
        <v>464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1397</v>
      </c>
      <c r="AB121" s="1055"/>
      <c r="AC121" s="1055"/>
      <c r="AD121" s="1055"/>
      <c r="AE121" s="1056"/>
      <c r="AF121" s="1057">
        <v>1001</v>
      </c>
      <c r="AG121" s="1055"/>
      <c r="AH121" s="1055"/>
      <c r="AI121" s="1055"/>
      <c r="AJ121" s="1056"/>
      <c r="AK121" s="1057">
        <v>483</v>
      </c>
      <c r="AL121" s="1055"/>
      <c r="AM121" s="1055"/>
      <c r="AN121" s="1055"/>
      <c r="AO121" s="1056"/>
      <c r="AP121" s="1058">
        <v>0</v>
      </c>
      <c r="AQ121" s="1059"/>
      <c r="AR121" s="1059"/>
      <c r="AS121" s="1059"/>
      <c r="AT121" s="1060"/>
      <c r="AU121" s="1088"/>
      <c r="AV121" s="1089"/>
      <c r="AW121" s="1089"/>
      <c r="AX121" s="1089"/>
      <c r="AY121" s="1090"/>
      <c r="AZ121" s="1045" t="s">
        <v>465</v>
      </c>
      <c r="BA121" s="1046"/>
      <c r="BB121" s="1046"/>
      <c r="BC121" s="1046"/>
      <c r="BD121" s="1046"/>
      <c r="BE121" s="1046"/>
      <c r="BF121" s="1046"/>
      <c r="BG121" s="1046"/>
      <c r="BH121" s="1046"/>
      <c r="BI121" s="1046"/>
      <c r="BJ121" s="1046"/>
      <c r="BK121" s="1046"/>
      <c r="BL121" s="1046"/>
      <c r="BM121" s="1046"/>
      <c r="BN121" s="1046"/>
      <c r="BO121" s="1046"/>
      <c r="BP121" s="1047"/>
      <c r="BQ121" s="1015">
        <v>232253</v>
      </c>
      <c r="BR121" s="1016"/>
      <c r="BS121" s="1016"/>
      <c r="BT121" s="1016"/>
      <c r="BU121" s="1016"/>
      <c r="BV121" s="1016">
        <v>233017</v>
      </c>
      <c r="BW121" s="1016"/>
      <c r="BX121" s="1016"/>
      <c r="BY121" s="1016"/>
      <c r="BZ121" s="1016"/>
      <c r="CA121" s="1016">
        <v>288878</v>
      </c>
      <c r="CB121" s="1016"/>
      <c r="CC121" s="1016"/>
      <c r="CD121" s="1016"/>
      <c r="CE121" s="1016"/>
      <c r="CF121" s="1010">
        <v>9.1</v>
      </c>
      <c r="CG121" s="1011"/>
      <c r="CH121" s="1011"/>
      <c r="CI121" s="1011"/>
      <c r="CJ121" s="1011"/>
      <c r="CK121" s="1106"/>
      <c r="CL121" s="1107"/>
      <c r="CM121" s="1107"/>
      <c r="CN121" s="1107"/>
      <c r="CO121" s="1108"/>
      <c r="CP121" s="1116" t="s">
        <v>405</v>
      </c>
      <c r="CQ121" s="1117"/>
      <c r="CR121" s="1117"/>
      <c r="CS121" s="1117"/>
      <c r="CT121" s="1117"/>
      <c r="CU121" s="1117"/>
      <c r="CV121" s="1117"/>
      <c r="CW121" s="1117"/>
      <c r="CX121" s="1117"/>
      <c r="CY121" s="1117"/>
      <c r="CZ121" s="1117"/>
      <c r="DA121" s="1117"/>
      <c r="DB121" s="1117"/>
      <c r="DC121" s="1117"/>
      <c r="DD121" s="1117"/>
      <c r="DE121" s="1117"/>
      <c r="DF121" s="1118"/>
      <c r="DG121" s="1015" t="s">
        <v>434</v>
      </c>
      <c r="DH121" s="1016"/>
      <c r="DI121" s="1016"/>
      <c r="DJ121" s="1016"/>
      <c r="DK121" s="1016"/>
      <c r="DL121" s="1016">
        <v>1006924</v>
      </c>
      <c r="DM121" s="1016"/>
      <c r="DN121" s="1016"/>
      <c r="DO121" s="1016"/>
      <c r="DP121" s="1016"/>
      <c r="DQ121" s="1016">
        <v>1059657</v>
      </c>
      <c r="DR121" s="1016"/>
      <c r="DS121" s="1016"/>
      <c r="DT121" s="1016"/>
      <c r="DU121" s="1016"/>
      <c r="DV121" s="1017">
        <v>33.5</v>
      </c>
      <c r="DW121" s="1017"/>
      <c r="DX121" s="1017"/>
      <c r="DY121" s="1017"/>
      <c r="DZ121" s="1018"/>
    </row>
    <row r="122" spans="1:130" s="248" customFormat="1" ht="26.25" customHeight="1" x14ac:dyDescent="0.15">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434</v>
      </c>
      <c r="AG122" s="1055"/>
      <c r="AH122" s="1055"/>
      <c r="AI122" s="1055"/>
      <c r="AJ122" s="1056"/>
      <c r="AK122" s="1057" t="s">
        <v>129</v>
      </c>
      <c r="AL122" s="1055"/>
      <c r="AM122" s="1055"/>
      <c r="AN122" s="1055"/>
      <c r="AO122" s="1056"/>
      <c r="AP122" s="1058" t="s">
        <v>434</v>
      </c>
      <c r="AQ122" s="1059"/>
      <c r="AR122" s="1059"/>
      <c r="AS122" s="1059"/>
      <c r="AT122" s="1060"/>
      <c r="AU122" s="1088"/>
      <c r="AV122" s="1089"/>
      <c r="AW122" s="1089"/>
      <c r="AX122" s="1089"/>
      <c r="AY122" s="1090"/>
      <c r="AZ122" s="1070" t="s">
        <v>466</v>
      </c>
      <c r="BA122" s="1061"/>
      <c r="BB122" s="1061"/>
      <c r="BC122" s="1061"/>
      <c r="BD122" s="1061"/>
      <c r="BE122" s="1061"/>
      <c r="BF122" s="1061"/>
      <c r="BG122" s="1061"/>
      <c r="BH122" s="1061"/>
      <c r="BI122" s="1061"/>
      <c r="BJ122" s="1061"/>
      <c r="BK122" s="1061"/>
      <c r="BL122" s="1061"/>
      <c r="BM122" s="1061"/>
      <c r="BN122" s="1061"/>
      <c r="BO122" s="1061"/>
      <c r="BP122" s="1062"/>
      <c r="BQ122" s="1093">
        <v>10315638</v>
      </c>
      <c r="BR122" s="1094"/>
      <c r="BS122" s="1094"/>
      <c r="BT122" s="1094"/>
      <c r="BU122" s="1094"/>
      <c r="BV122" s="1094">
        <v>10624279</v>
      </c>
      <c r="BW122" s="1094"/>
      <c r="BX122" s="1094"/>
      <c r="BY122" s="1094"/>
      <c r="BZ122" s="1094"/>
      <c r="CA122" s="1094">
        <v>10673834</v>
      </c>
      <c r="CB122" s="1094"/>
      <c r="CC122" s="1094"/>
      <c r="CD122" s="1094"/>
      <c r="CE122" s="1094"/>
      <c r="CF122" s="1114">
        <v>337.9</v>
      </c>
      <c r="CG122" s="1115"/>
      <c r="CH122" s="1115"/>
      <c r="CI122" s="1115"/>
      <c r="CJ122" s="1115"/>
      <c r="CK122" s="1106"/>
      <c r="CL122" s="1107"/>
      <c r="CM122" s="1107"/>
      <c r="CN122" s="1107"/>
      <c r="CO122" s="1108"/>
      <c r="CP122" s="1116" t="s">
        <v>467</v>
      </c>
      <c r="CQ122" s="1117"/>
      <c r="CR122" s="1117"/>
      <c r="CS122" s="1117"/>
      <c r="CT122" s="1117"/>
      <c r="CU122" s="1117"/>
      <c r="CV122" s="1117"/>
      <c r="CW122" s="1117"/>
      <c r="CX122" s="1117"/>
      <c r="CY122" s="1117"/>
      <c r="CZ122" s="1117"/>
      <c r="DA122" s="1117"/>
      <c r="DB122" s="1117"/>
      <c r="DC122" s="1117"/>
      <c r="DD122" s="1117"/>
      <c r="DE122" s="1117"/>
      <c r="DF122" s="1118"/>
      <c r="DG122" s="1015">
        <v>729455</v>
      </c>
      <c r="DH122" s="1016"/>
      <c r="DI122" s="1016"/>
      <c r="DJ122" s="1016"/>
      <c r="DK122" s="1016"/>
      <c r="DL122" s="1016">
        <v>690340</v>
      </c>
      <c r="DM122" s="1016"/>
      <c r="DN122" s="1016"/>
      <c r="DO122" s="1016"/>
      <c r="DP122" s="1016"/>
      <c r="DQ122" s="1016">
        <v>644062</v>
      </c>
      <c r="DR122" s="1016"/>
      <c r="DS122" s="1016"/>
      <c r="DT122" s="1016"/>
      <c r="DU122" s="1016"/>
      <c r="DV122" s="1017">
        <v>20.399999999999999</v>
      </c>
      <c r="DW122" s="1017"/>
      <c r="DX122" s="1017"/>
      <c r="DY122" s="1017"/>
      <c r="DZ122" s="1018"/>
    </row>
    <row r="123" spans="1:130" s="248" customFormat="1" ht="26.25" customHeight="1" x14ac:dyDescent="0.15">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434</v>
      </c>
      <c r="AG123" s="1055"/>
      <c r="AH123" s="1055"/>
      <c r="AI123" s="1055"/>
      <c r="AJ123" s="1056"/>
      <c r="AK123" s="1057" t="s">
        <v>434</v>
      </c>
      <c r="AL123" s="1055"/>
      <c r="AM123" s="1055"/>
      <c r="AN123" s="1055"/>
      <c r="AO123" s="1056"/>
      <c r="AP123" s="1058" t="s">
        <v>434</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468</v>
      </c>
      <c r="BP123" s="1102"/>
      <c r="BQ123" s="1161">
        <v>13057886</v>
      </c>
      <c r="BR123" s="1162"/>
      <c r="BS123" s="1162"/>
      <c r="BT123" s="1162"/>
      <c r="BU123" s="1162"/>
      <c r="BV123" s="1162">
        <v>13319202</v>
      </c>
      <c r="BW123" s="1162"/>
      <c r="BX123" s="1162"/>
      <c r="BY123" s="1162"/>
      <c r="BZ123" s="1162"/>
      <c r="CA123" s="1162">
        <v>13257968</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469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48.3</v>
      </c>
      <c r="BR124" s="1124"/>
      <c r="BS124" s="1124"/>
      <c r="BT124" s="1124"/>
      <c r="BU124" s="1124"/>
      <c r="BV124" s="1124">
        <v>54.9</v>
      </c>
      <c r="BW124" s="1124"/>
      <c r="BX124" s="1124"/>
      <c r="BY124" s="1124"/>
      <c r="BZ124" s="1124"/>
      <c r="CA124" s="1124">
        <v>60.3</v>
      </c>
      <c r="CB124" s="1124"/>
      <c r="CC124" s="1124"/>
      <c r="CD124" s="1124"/>
      <c r="CE124" s="1124"/>
      <c r="CF124" s="1125"/>
      <c r="CG124" s="1126"/>
      <c r="CH124" s="1126"/>
      <c r="CI124" s="1126"/>
      <c r="CJ124" s="1127"/>
      <c r="CK124" s="1109"/>
      <c r="CL124" s="1109"/>
      <c r="CM124" s="1109"/>
      <c r="CN124" s="1109"/>
      <c r="CO124" s="1110"/>
      <c r="CP124" s="1116" t="s">
        <v>470</v>
      </c>
      <c r="CQ124" s="1117"/>
      <c r="CR124" s="1117"/>
      <c r="CS124" s="1117"/>
      <c r="CT124" s="1117"/>
      <c r="CU124" s="1117"/>
      <c r="CV124" s="1117"/>
      <c r="CW124" s="1117"/>
      <c r="CX124" s="1117"/>
      <c r="CY124" s="1117"/>
      <c r="CZ124" s="1117"/>
      <c r="DA124" s="1117"/>
      <c r="DB124" s="1117"/>
      <c r="DC124" s="1117"/>
      <c r="DD124" s="1117"/>
      <c r="DE124" s="1117"/>
      <c r="DF124" s="1118"/>
      <c r="DG124" s="1101">
        <v>3102639</v>
      </c>
      <c r="DH124" s="1080"/>
      <c r="DI124" s="1080"/>
      <c r="DJ124" s="1080"/>
      <c r="DK124" s="1081"/>
      <c r="DL124" s="1079" t="s">
        <v>129</v>
      </c>
      <c r="DM124" s="1080"/>
      <c r="DN124" s="1080"/>
      <c r="DO124" s="1080"/>
      <c r="DP124" s="1081"/>
      <c r="DQ124" s="1079" t="s">
        <v>434</v>
      </c>
      <c r="DR124" s="1080"/>
      <c r="DS124" s="1080"/>
      <c r="DT124" s="1080"/>
      <c r="DU124" s="1081"/>
      <c r="DV124" s="1082" t="s">
        <v>129</v>
      </c>
      <c r="DW124" s="1083"/>
      <c r="DX124" s="1083"/>
      <c r="DY124" s="1083"/>
      <c r="DZ124" s="1084"/>
    </row>
    <row r="125" spans="1:130" s="248" customFormat="1" ht="26.25" customHeight="1" x14ac:dyDescent="0.15">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434</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471</v>
      </c>
      <c r="CL125" s="1104"/>
      <c r="CM125" s="1104"/>
      <c r="CN125" s="1104"/>
      <c r="CO125" s="1105"/>
      <c r="CP125" s="1036" t="s">
        <v>472</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3369</v>
      </c>
      <c r="AB126" s="1055"/>
      <c r="AC126" s="1055"/>
      <c r="AD126" s="1055"/>
      <c r="AE126" s="1056"/>
      <c r="AF126" s="1057">
        <v>1856</v>
      </c>
      <c r="AG126" s="1055"/>
      <c r="AH126" s="1055"/>
      <c r="AI126" s="1055"/>
      <c r="AJ126" s="1056"/>
      <c r="AK126" s="1057">
        <v>234</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473</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15">
      <c r="A127" s="1156"/>
      <c r="B127" s="1044"/>
      <c r="C127" s="1098" t="s">
        <v>474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2403</v>
      </c>
      <c r="AB127" s="1055"/>
      <c r="AC127" s="1055"/>
      <c r="AD127" s="1055"/>
      <c r="AE127" s="1056"/>
      <c r="AF127" s="1057">
        <v>450</v>
      </c>
      <c r="AG127" s="1055"/>
      <c r="AH127" s="1055"/>
      <c r="AI127" s="1055"/>
      <c r="AJ127" s="1056"/>
      <c r="AK127" s="1057">
        <v>373</v>
      </c>
      <c r="AL127" s="1055"/>
      <c r="AM127" s="1055"/>
      <c r="AN127" s="1055"/>
      <c r="AO127" s="1056"/>
      <c r="AP127" s="1058">
        <v>0</v>
      </c>
      <c r="AQ127" s="1059"/>
      <c r="AR127" s="1059"/>
      <c r="AS127" s="1059"/>
      <c r="AT127" s="1060"/>
      <c r="AU127" s="284"/>
      <c r="AV127" s="284"/>
      <c r="AW127" s="284"/>
      <c r="AX127" s="1128" t="s">
        <v>475</v>
      </c>
      <c r="AY127" s="1129"/>
      <c r="AZ127" s="1129"/>
      <c r="BA127" s="1129"/>
      <c r="BB127" s="1129"/>
      <c r="BC127" s="1129"/>
      <c r="BD127" s="1129"/>
      <c r="BE127" s="1130"/>
      <c r="BF127" s="1131" t="s">
        <v>476</v>
      </c>
      <c r="BG127" s="1129"/>
      <c r="BH127" s="1129"/>
      <c r="BI127" s="1129"/>
      <c r="BJ127" s="1129"/>
      <c r="BK127" s="1129"/>
      <c r="BL127" s="1130"/>
      <c r="BM127" s="1131" t="s">
        <v>477</v>
      </c>
      <c r="BN127" s="1129"/>
      <c r="BO127" s="1129"/>
      <c r="BP127" s="1129"/>
      <c r="BQ127" s="1129"/>
      <c r="BR127" s="1129"/>
      <c r="BS127" s="1130"/>
      <c r="BT127" s="1131" t="s">
        <v>478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479</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
      <c r="A128" s="1139" t="s">
        <v>480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481</v>
      </c>
      <c r="X128" s="1141"/>
      <c r="Y128" s="1141"/>
      <c r="Z128" s="1142"/>
      <c r="AA128" s="1143">
        <v>23243</v>
      </c>
      <c r="AB128" s="1144"/>
      <c r="AC128" s="1144"/>
      <c r="AD128" s="1144"/>
      <c r="AE128" s="1145"/>
      <c r="AF128" s="1146">
        <v>15457</v>
      </c>
      <c r="AG128" s="1144"/>
      <c r="AH128" s="1144"/>
      <c r="AI128" s="1144"/>
      <c r="AJ128" s="1145"/>
      <c r="AK128" s="1146">
        <v>15559</v>
      </c>
      <c r="AL128" s="1144"/>
      <c r="AM128" s="1144"/>
      <c r="AN128" s="1144"/>
      <c r="AO128" s="1145"/>
      <c r="AP128" s="1147"/>
      <c r="AQ128" s="1148"/>
      <c r="AR128" s="1148"/>
      <c r="AS128" s="1148"/>
      <c r="AT128" s="1149"/>
      <c r="AU128" s="284"/>
      <c r="AV128" s="284"/>
      <c r="AW128" s="284"/>
      <c r="AX128" s="984" t="s">
        <v>482</v>
      </c>
      <c r="AY128" s="985"/>
      <c r="AZ128" s="985"/>
      <c r="BA128" s="985"/>
      <c r="BB128" s="985"/>
      <c r="BC128" s="985"/>
      <c r="BD128" s="985"/>
      <c r="BE128" s="986"/>
      <c r="BF128" s="1150" t="s">
        <v>129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483</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434</v>
      </c>
      <c r="DM128" s="1136"/>
      <c r="DN128" s="1136"/>
      <c r="DO128" s="1136"/>
      <c r="DP128" s="1136"/>
      <c r="DQ128" s="1136" t="s">
        <v>434</v>
      </c>
      <c r="DR128" s="1136"/>
      <c r="DS128" s="1136"/>
      <c r="DT128" s="1136"/>
      <c r="DU128" s="1136"/>
      <c r="DV128" s="1137" t="s">
        <v>129</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484</v>
      </c>
      <c r="X129" s="1170"/>
      <c r="Y129" s="1170"/>
      <c r="Z129" s="1171"/>
      <c r="AA129" s="1054">
        <v>4097191</v>
      </c>
      <c r="AB129" s="1055"/>
      <c r="AC129" s="1055"/>
      <c r="AD129" s="1055"/>
      <c r="AE129" s="1056"/>
      <c r="AF129" s="1057">
        <v>4115056</v>
      </c>
      <c r="AG129" s="1055"/>
      <c r="AH129" s="1055"/>
      <c r="AI129" s="1055"/>
      <c r="AJ129" s="1056"/>
      <c r="AK129" s="1057">
        <v>4259272</v>
      </c>
      <c r="AL129" s="1055"/>
      <c r="AM129" s="1055"/>
      <c r="AN129" s="1055"/>
      <c r="AO129" s="1056"/>
      <c r="AP129" s="1172"/>
      <c r="AQ129" s="1173"/>
      <c r="AR129" s="1173"/>
      <c r="AS129" s="1173"/>
      <c r="AT129" s="1174"/>
      <c r="AU129" s="286"/>
      <c r="AV129" s="286"/>
      <c r="AW129" s="286"/>
      <c r="AX129" s="1163" t="s">
        <v>485</v>
      </c>
      <c r="AY129" s="1046"/>
      <c r="AZ129" s="1046"/>
      <c r="BA129" s="1046"/>
      <c r="BB129" s="1046"/>
      <c r="BC129" s="1046"/>
      <c r="BD129" s="1046"/>
      <c r="BE129" s="1047"/>
      <c r="BF129" s="1164" t="s">
        <v>434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487</v>
      </c>
      <c r="X130" s="1170"/>
      <c r="Y130" s="1170"/>
      <c r="Z130" s="1171"/>
      <c r="AA130" s="1054">
        <v>1118208</v>
      </c>
      <c r="AB130" s="1055"/>
      <c r="AC130" s="1055"/>
      <c r="AD130" s="1055"/>
      <c r="AE130" s="1056"/>
      <c r="AF130" s="1057">
        <v>1071361</v>
      </c>
      <c r="AG130" s="1055"/>
      <c r="AH130" s="1055"/>
      <c r="AI130" s="1055"/>
      <c r="AJ130" s="1056"/>
      <c r="AK130" s="1057">
        <v>1100584</v>
      </c>
      <c r="AL130" s="1055"/>
      <c r="AM130" s="1055"/>
      <c r="AN130" s="1055"/>
      <c r="AO130" s="1056"/>
      <c r="AP130" s="1172"/>
      <c r="AQ130" s="1173"/>
      <c r="AR130" s="1173"/>
      <c r="AS130" s="1173"/>
      <c r="AT130" s="1174"/>
      <c r="AU130" s="286"/>
      <c r="AV130" s="286"/>
      <c r="AW130" s="286"/>
      <c r="AX130" s="1163" t="s">
        <v>488</v>
      </c>
      <c r="AY130" s="1046"/>
      <c r="AZ130" s="1046"/>
      <c r="BA130" s="1046"/>
      <c r="BB130" s="1046"/>
      <c r="BC130" s="1046"/>
      <c r="BD130" s="1046"/>
      <c r="BE130" s="1047"/>
      <c r="BF130" s="1200">
        <v>10.4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489</v>
      </c>
      <c r="X131" s="1208"/>
      <c r="Y131" s="1208"/>
      <c r="Z131" s="1209"/>
      <c r="AA131" s="1101">
        <v>2978983</v>
      </c>
      <c r="AB131" s="1080"/>
      <c r="AC131" s="1080"/>
      <c r="AD131" s="1080"/>
      <c r="AE131" s="1081"/>
      <c r="AF131" s="1079">
        <v>3043695</v>
      </c>
      <c r="AG131" s="1080"/>
      <c r="AH131" s="1080"/>
      <c r="AI131" s="1080"/>
      <c r="AJ131" s="1081"/>
      <c r="AK131" s="1079">
        <v>3158688</v>
      </c>
      <c r="AL131" s="1080"/>
      <c r="AM131" s="1080"/>
      <c r="AN131" s="1080"/>
      <c r="AO131" s="1081"/>
      <c r="AP131" s="1210"/>
      <c r="AQ131" s="1211"/>
      <c r="AR131" s="1211"/>
      <c r="AS131" s="1211"/>
      <c r="AT131" s="1212"/>
      <c r="AU131" s="286"/>
      <c r="AV131" s="286"/>
      <c r="AW131" s="286"/>
      <c r="AX131" s="1182" t="s">
        <v>490</v>
      </c>
      <c r="AY131" s="1133"/>
      <c r="AZ131" s="1133"/>
      <c r="BA131" s="1133"/>
      <c r="BB131" s="1133"/>
      <c r="BC131" s="1133"/>
      <c r="BD131" s="1133"/>
      <c r="BE131" s="1134"/>
      <c r="BF131" s="1183">
        <v>60.3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492</v>
      </c>
      <c r="W132" s="1193"/>
      <c r="X132" s="1193"/>
      <c r="Y132" s="1193"/>
      <c r="Z132" s="1194"/>
      <c r="AA132" s="1195">
        <v>12.558245550000001</v>
      </c>
      <c r="AB132" s="1196"/>
      <c r="AC132" s="1196"/>
      <c r="AD132" s="1196"/>
      <c r="AE132" s="1197"/>
      <c r="AF132" s="1198">
        <v>10.30648603</v>
      </c>
      <c r="AG132" s="1196"/>
      <c r="AH132" s="1196"/>
      <c r="AI132" s="1196"/>
      <c r="AJ132" s="1197"/>
      <c r="AK132" s="1198">
        <v>8.596322271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493</v>
      </c>
      <c r="W133" s="1176"/>
      <c r="X133" s="1176"/>
      <c r="Y133" s="1176"/>
      <c r="Z133" s="1177"/>
      <c r="AA133" s="1178">
        <v>10.8</v>
      </c>
      <c r="AB133" s="1179"/>
      <c r="AC133" s="1179"/>
      <c r="AD133" s="1179"/>
      <c r="AE133" s="1180"/>
      <c r="AF133" s="1178">
        <v>11.3</v>
      </c>
      <c r="AG133" s="1179"/>
      <c r="AH133" s="1179"/>
      <c r="AI133" s="1179"/>
      <c r="AJ133" s="1180"/>
      <c r="AK133" s="1178">
        <v>10.4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7qKMtaImKT1daJ0IJxZP9EgADOt6pvXm2k0aRp7GeTHWG3w5M/TkLv2tBOeunGpbXteIBSppxn2w3u1Bat+wQ==" saltValue="R3/gwKUUi6GQIASw3lvh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r42bGWcsoRxFsnq63iWh0LpjqO7p8t1+g3X7PfpmAUwZ/Y20hidjv4mRhAE8CryAUxoBvJdr9Dw+3rVQVDq4Q==" saltValue="cHA18YHz0yk9YR+ud9yBc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cRncVCIsSRm5NfAppk1LOJ2JoM3X9dgM+IflyOPFd4a81j9EPoBabDQtwCFESD6c18hogbnz6AwNYAvh4hZfw==" saltValue="H77UHnfAN92gWngjM9cl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502</v>
      </c>
      <c r="AL9" s="1216"/>
      <c r="AM9" s="1216"/>
      <c r="AN9" s="1217"/>
      <c r="AO9" s="314">
        <v>931502</v>
      </c>
      <c r="AP9" s="314">
        <v>197143</v>
      </c>
      <c r="AQ9" s="315">
        <v>224098</v>
      </c>
      <c r="AR9" s="316">
        <v>-12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503</v>
      </c>
      <c r="AL10" s="1216"/>
      <c r="AM10" s="1216"/>
      <c r="AN10" s="1217"/>
      <c r="AO10" s="317">
        <v>155779</v>
      </c>
      <c r="AP10" s="317">
        <v>32969</v>
      </c>
      <c r="AQ10" s="318">
        <v>32087</v>
      </c>
      <c r="AR10" s="319">
        <v>2.7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504</v>
      </c>
      <c r="AL11" s="1216"/>
      <c r="AM11" s="1216"/>
      <c r="AN11" s="1217"/>
      <c r="AO11" s="317">
        <v>39413</v>
      </c>
      <c r="AP11" s="317">
        <v>8341</v>
      </c>
      <c r="AQ11" s="318">
        <v>3587</v>
      </c>
      <c r="AR11" s="319">
        <v>132.5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505</v>
      </c>
      <c r="AL12" s="1216"/>
      <c r="AM12" s="1216"/>
      <c r="AN12" s="1217"/>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507</v>
      </c>
      <c r="AL13" s="1216"/>
      <c r="AM13" s="1216"/>
      <c r="AN13" s="1217"/>
      <c r="AO13" s="317">
        <v>15675</v>
      </c>
      <c r="AP13" s="317">
        <v>3317</v>
      </c>
      <c r="AQ13" s="318">
        <v>11579</v>
      </c>
      <c r="AR13" s="319">
        <v>-71.400000000000006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508</v>
      </c>
      <c r="AL14" s="1216"/>
      <c r="AM14" s="1216"/>
      <c r="AN14" s="1217"/>
      <c r="AO14" s="317">
        <v>3334</v>
      </c>
      <c r="AP14" s="317">
        <v>706</v>
      </c>
      <c r="AQ14" s="318">
        <v>4496</v>
      </c>
      <c r="AR14" s="319">
        <v>-84.3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509</v>
      </c>
      <c r="AL15" s="1222"/>
      <c r="AM15" s="1222"/>
      <c r="AN15" s="1223"/>
      <c r="AO15" s="317">
        <v>-74266</v>
      </c>
      <c r="AP15" s="317">
        <v>-15718</v>
      </c>
      <c r="AQ15" s="318">
        <v>-17592</v>
      </c>
      <c r="AR15" s="319">
        <v>-10.7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1071437</v>
      </c>
      <c r="AP16" s="317">
        <v>226759</v>
      </c>
      <c r="AQ16" s="318">
        <v>258255</v>
      </c>
      <c r="AR16" s="319">
        <v>-12.2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514</v>
      </c>
      <c r="AL21" s="1225"/>
      <c r="AM21" s="1225"/>
      <c r="AN21" s="1226"/>
      <c r="AO21" s="330">
        <v>18.2</v>
      </c>
      <c r="AP21" s="331">
        <v>22.75</v>
      </c>
      <c r="AQ21" s="332">
        <v>-4.55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515</v>
      </c>
      <c r="AL22" s="1225"/>
      <c r="AM22" s="1225"/>
      <c r="AN22" s="1226"/>
      <c r="AO22" s="335">
        <v>99.2</v>
      </c>
      <c r="AP22" s="336">
        <v>95.6</v>
      </c>
      <c r="AQ22" s="337">
        <v>3.6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519</v>
      </c>
      <c r="AL32" s="1219"/>
      <c r="AM32" s="1219"/>
      <c r="AN32" s="1220"/>
      <c r="AO32" s="345">
        <v>1038084</v>
      </c>
      <c r="AP32" s="345">
        <v>219700</v>
      </c>
      <c r="AQ32" s="346">
        <v>146295</v>
      </c>
      <c r="AR32" s="347">
        <v>50.2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520</v>
      </c>
      <c r="AL33" s="1219"/>
      <c r="AM33" s="1219"/>
      <c r="AN33" s="1220"/>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521</v>
      </c>
      <c r="AL34" s="1219"/>
      <c r="AM34" s="1219"/>
      <c r="AN34" s="1220"/>
      <c r="AO34" s="345" t="s">
        <v>506</v>
      </c>
      <c r="AP34" s="345" t="s">
        <v>506</v>
      </c>
      <c r="AQ34" s="346">
        <v>4</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522</v>
      </c>
      <c r="AL35" s="1219"/>
      <c r="AM35" s="1219"/>
      <c r="AN35" s="1220"/>
      <c r="AO35" s="345">
        <v>338068</v>
      </c>
      <c r="AP35" s="345">
        <v>71549</v>
      </c>
      <c r="AQ35" s="346">
        <v>31593</v>
      </c>
      <c r="AR35" s="347">
        <v>126.5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523</v>
      </c>
      <c r="AL36" s="1219"/>
      <c r="AM36" s="1219"/>
      <c r="AN36" s="1220"/>
      <c r="AO36" s="345">
        <v>10432</v>
      </c>
      <c r="AP36" s="345">
        <v>2208</v>
      </c>
      <c r="AQ36" s="346">
        <v>3914</v>
      </c>
      <c r="AR36" s="347">
        <v>-43.6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524</v>
      </c>
      <c r="AL37" s="1219"/>
      <c r="AM37" s="1219"/>
      <c r="AN37" s="1220"/>
      <c r="AO37" s="345">
        <v>1090</v>
      </c>
      <c r="AP37" s="345">
        <v>231</v>
      </c>
      <c r="AQ37" s="346">
        <v>1348</v>
      </c>
      <c r="AR37" s="347">
        <v>-82.9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525</v>
      </c>
      <c r="AL38" s="1228"/>
      <c r="AM38" s="1228"/>
      <c r="AN38" s="1229"/>
      <c r="AO38" s="348" t="s">
        <v>506</v>
      </c>
      <c r="AP38" s="348" t="s">
        <v>506</v>
      </c>
      <c r="AQ38" s="349">
        <v>27</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526</v>
      </c>
      <c r="AL39" s="1228"/>
      <c r="AM39" s="1228"/>
      <c r="AN39" s="1229"/>
      <c r="AO39" s="345">
        <v>-15559</v>
      </c>
      <c r="AP39" s="345">
        <v>-3293</v>
      </c>
      <c r="AQ39" s="346">
        <v>-7201</v>
      </c>
      <c r="AR39" s="347">
        <v>-54.3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527</v>
      </c>
      <c r="AL40" s="1219"/>
      <c r="AM40" s="1219"/>
      <c r="AN40" s="1220"/>
      <c r="AO40" s="345">
        <v>-1100584</v>
      </c>
      <c r="AP40" s="345">
        <v>-232928</v>
      </c>
      <c r="AQ40" s="346">
        <v>-128709</v>
      </c>
      <c r="AR40" s="347">
        <v>81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271531</v>
      </c>
      <c r="AP41" s="345">
        <v>57467</v>
      </c>
      <c r="AQ41" s="346">
        <v>47272</v>
      </c>
      <c r="AR41" s="347">
        <v>21.6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497</v>
      </c>
      <c r="AN49" s="1235" t="s">
        <v>531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2074014</v>
      </c>
      <c r="AN51" s="367">
        <v>408030</v>
      </c>
      <c r="AO51" s="368">
        <v>-19.600000000000001</v>
      </c>
      <c r="AP51" s="369">
        <v>168868</v>
      </c>
      <c r="AQ51" s="370">
        <v>4.0999999999999996</v>
      </c>
      <c r="AR51" s="371">
        <v>-23.7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1316301</v>
      </c>
      <c r="AN52" s="375">
        <v>258961</v>
      </c>
      <c r="AO52" s="376">
        <v>72.8</v>
      </c>
      <c r="AP52" s="377">
        <v>79360</v>
      </c>
      <c r="AQ52" s="378">
        <v>-0.8</v>
      </c>
      <c r="AR52" s="379">
        <v>73.599999999999994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1573237</v>
      </c>
      <c r="AN53" s="367">
        <v>313769</v>
      </c>
      <c r="AO53" s="368">
        <v>-23.1</v>
      </c>
      <c r="AP53" s="369">
        <v>202870</v>
      </c>
      <c r="AQ53" s="370">
        <v>20.100000000000001</v>
      </c>
      <c r="AR53" s="371">
        <v>-43.2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628758</v>
      </c>
      <c r="AN54" s="375">
        <v>125400</v>
      </c>
      <c r="AO54" s="376">
        <v>-51.6</v>
      </c>
      <c r="AP54" s="377">
        <v>79735</v>
      </c>
      <c r="AQ54" s="378">
        <v>0.5</v>
      </c>
      <c r="AR54" s="379">
        <v>-52.1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1847701</v>
      </c>
      <c r="AN55" s="367">
        <v>377236</v>
      </c>
      <c r="AO55" s="368">
        <v>20.2</v>
      </c>
      <c r="AP55" s="369">
        <v>167497</v>
      </c>
      <c r="AQ55" s="370">
        <v>-17.399999999999999</v>
      </c>
      <c r="AR55" s="371">
        <v>37.6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550447</v>
      </c>
      <c r="AN56" s="375">
        <v>112382</v>
      </c>
      <c r="AO56" s="376">
        <v>-10.4</v>
      </c>
      <c r="AP56" s="377">
        <v>82571</v>
      </c>
      <c r="AQ56" s="378">
        <v>3.6</v>
      </c>
      <c r="AR56" s="379">
        <v>-14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2293090</v>
      </c>
      <c r="AN57" s="367">
        <v>477727</v>
      </c>
      <c r="AO57" s="368">
        <v>26.6</v>
      </c>
      <c r="AP57" s="369">
        <v>190274</v>
      </c>
      <c r="AQ57" s="370">
        <v>13.6</v>
      </c>
      <c r="AR57" s="371">
        <v>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580440</v>
      </c>
      <c r="AN58" s="375">
        <v>120925</v>
      </c>
      <c r="AO58" s="376">
        <v>7.6</v>
      </c>
      <c r="AP58" s="377">
        <v>88584</v>
      </c>
      <c r="AQ58" s="378">
        <v>7.3</v>
      </c>
      <c r="AR58" s="379">
        <v>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2060125</v>
      </c>
      <c r="AN59" s="367">
        <v>436005</v>
      </c>
      <c r="AO59" s="368">
        <v>-8.6999999999999993</v>
      </c>
      <c r="AP59" s="369">
        <v>301035</v>
      </c>
      <c r="AQ59" s="370">
        <v>58.2</v>
      </c>
      <c r="AR59" s="371">
        <v>-66.900000000000006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668011</v>
      </c>
      <c r="AN60" s="375">
        <v>141378</v>
      </c>
      <c r="AO60" s="376">
        <v>16.899999999999999</v>
      </c>
      <c r="AP60" s="377">
        <v>154376</v>
      </c>
      <c r="AQ60" s="378">
        <v>74.3</v>
      </c>
      <c r="AR60" s="379">
        <v>-57.4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1969633</v>
      </c>
      <c r="AN61" s="382">
        <v>402553</v>
      </c>
      <c r="AO61" s="383">
        <v>-0.9</v>
      </c>
      <c r="AP61" s="384">
        <v>206109</v>
      </c>
      <c r="AQ61" s="385">
        <v>15.7</v>
      </c>
      <c r="AR61" s="371">
        <v>-16.600000000000001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748791</v>
      </c>
      <c r="AN62" s="375">
        <v>151809</v>
      </c>
      <c r="AO62" s="376">
        <v>7.1</v>
      </c>
      <c r="AP62" s="377">
        <v>96925</v>
      </c>
      <c r="AQ62" s="378">
        <v>17</v>
      </c>
      <c r="AR62" s="379">
        <v>-9.9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un1mdu+RvvmRti/6E5vh4MHZVGrk0ZSmMjUlFnmUPzh4ar9UhVujt26mrZsBuVgt9yjbuALLNtJOOXTktcb2A==" saltValue="XIsFj2ONhbLRPX0BIjaad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TnJTY9OKcY82M6HoAzlat36CZ9jAG4mdPkWaWiftlQQlvWT5IAVvE4CGThwSyHmUP+3kT3n3pilbZsVyJ2uU/Q==" saltValue="SnoCRksXDzNUYxOp4/St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E0uw82nWoLCraDeYzrmxy37TQ0dkD+BvoJE4efa5gbGVynnlyUn780Je8fZQOMbAI10bLW7VBBx16y/UEiw8OQ==" saltValue="glm/Fc+rjUVj+unZo5CO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8" t="s">
        <v>3</v>
      </c>
      <c r="D47" s="1238"/>
      <c r="E47" s="1239"/>
      <c r="F47" s="11">
        <v>14.89</v>
      </c>
      <c r="G47" s="12">
        <v>15.18</v>
      </c>
      <c r="H47" s="12">
        <v>15.14</v>
      </c>
      <c r="I47" s="12">
        <v>15.07</v>
      </c>
      <c r="J47" s="13">
        <v>14.56</v>
      </c>
    </row>
    <row r="48" spans="2:10" ht="57.75" customHeight="1" x14ac:dyDescent="0.15">
      <c r="B48" s="14"/>
      <c r="C48" s="1240" t="s">
        <v>4</v>
      </c>
      <c r="D48" s="1240"/>
      <c r="E48" s="1241"/>
      <c r="F48" s="15">
        <v>1.94</v>
      </c>
      <c r="G48" s="16">
        <v>2.4300000000000002</v>
      </c>
      <c r="H48" s="16">
        <v>2.12</v>
      </c>
      <c r="I48" s="16">
        <v>1.81</v>
      </c>
      <c r="J48" s="17">
        <v>2.59</v>
      </c>
    </row>
    <row r="49" spans="2:10" ht="57.75" customHeight="1" thickBot="1" x14ac:dyDescent="0.2">
      <c r="B49" s="18"/>
      <c r="C49" s="1242" t="s">
        <v>5</v>
      </c>
      <c r="D49" s="1242"/>
      <c r="E49" s="1243"/>
      <c r="F49" s="19">
        <v>4.17</v>
      </c>
      <c r="G49" s="20">
        <v>2.85</v>
      </c>
      <c r="H49" s="20">
        <v>3.31</v>
      </c>
      <c r="I49" s="20">
        <v>3.78</v>
      </c>
      <c r="J49" s="21">
        <v>4.95</v>
      </c>
    </row>
    <row r="50" spans="2:10" ht="13.5" customHeight="1" x14ac:dyDescent="0.15"/>
  </sheetData>
  <sheetProtection algorithmName="SHA-512" hashValue="ehHQmGSD09+AB1sqsT94M4I9YYyYYRoDBdbLs7eWVVs2Mytz5B8VOmkrEScf+/cbEQgO0CUA+zJt/ivOQTNbrQ==" saltValue="HC8ct7slLFkIAGO5ibzK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2022-09-12T05:15:32Z</cp:lastPrinted>
  <dcterms:created xsi:type="dcterms:W3CDTF">2022-02-02T06:22:44Z</dcterms:created>
  <dcterms:modified xsi:type="dcterms:W3CDTF">2022-09-12T05:15:57Z</dcterms:modified>
  <cp:category/>
</cp:coreProperties>
</file>