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<sst xmlns="http://schemas.openxmlformats.org/spreadsheetml/2006/main" count="1069" uniqueCount="609">
  <si>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</si>
  <si>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</si>
  <si>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</si>
  <si>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</si>
  <si>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</si>
  <si>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</si>
  <si>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</si>
  <si>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</si>
  <si>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</si>
  <si>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</si>
  <si>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</si>
  <si>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</si>
  <si>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</si>
  <si>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</si>
  <si>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</si>
  <si>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</si>
  <si>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</si>
  <si>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</si>
  <si>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</si>
  <si>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</si>
  <si>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</si>
  <si>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</si>
  <si>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</si>
  <si>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</si>
  <si>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</si>
  <si>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</si>
  <si>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</si>
  <si>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</si>
  <si>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</si>
  <si>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</si>
  <si>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</si>
  <si>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</si>
  <si>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</si>
  <si>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</si>
  <si>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</si>
  <si>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</si>
  <si>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</si>
  <si>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</si>
  <si>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</si>
  <si>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</si>
  <si>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</si>
  <si>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</si>
  <si>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</si>
  <si>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</si>
  <si>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</si>
  <si>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</si>
  <si>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</si>
  <si>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</si>
  <si>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</si>
  <si>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</si>
  <si>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</si>
  <si>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</si>
  <si>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</si>
  <si>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</si>
  <si>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</si>
  <si>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</si>
  <si>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</si>
  <si>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</si>
  <si>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</si>
  <si>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</si>
  <si>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</si>
  <si>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</si>
  <si>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</si>
  <si>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</si>
  <si>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</si>
  <si>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</si>
  <si>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</si>
  <si>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</si>
  <si>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</si>
  <si>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</si>
  <si>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</si>
  <si>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</si>
  <si>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</si>
  <si>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</si>
  <si>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</si>
  <si>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</si>
  <si>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</si>
  <si>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</si>
  <si>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</si>
  <si>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</si>
  <si>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</si>
  <si>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</si>
  <si>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</si>
  <si>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</si>
  <si>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</si>
  <si>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</si>
  <si>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</si>
  <si>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</si>
  <si>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</si>
  <si>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</si>
  <si>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</si>
  <si>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</si>
  <si>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</si>
  <si>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</si>
  <si>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</si>
  <si>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</si>
  <si>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</si>
  <si>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</si>
  <si>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</si>
  <si>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</si>
  <si>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</si>
  <si>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</si>
  <si>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</si>
  <si>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</si>
  <si>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</si>
  <si>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</si>
  <si>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</si>
  <si>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</si>
  <si>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</si>
  <si>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</si>
  <si>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</si>
  <si>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</si>
  <si>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</si>
  <si>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</si>
  <si>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</si>
  <si>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</si>
  <si>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</si>
  <si>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</si>
  <si>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</si>
  <si>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</si>
  <si>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</si>
  <si>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</si>
  <si>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</si>
  <si>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</si>
  <si>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</si>
  <si>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</si>
  <si>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</si>
  <si>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</si>
  <si>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</si>
  <si>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</si>
  <si>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</si>
  <si>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</si>
  <si>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</si>
  <si>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</si>
  <si>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</si>
  <si>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</si>
  <si>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</si>
  <si>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</si>
  <si>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</si>
  <si>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</si>
  <si>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</si>
  <si>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</si>
  <si>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</si>
  <si>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</si>
  <si>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</si>
  <si>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</si>
  <si>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</si>
  <si>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</si>
  <si>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</si>
  <si>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</si>
  <si>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</si>
  <si>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</si>
  <si>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</si>
  <si>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</si>
  <si>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</si>
  <si>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</si>
  <si>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</si>
  <si>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</si>
  <si>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</si>
  <si>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</si>
  <si>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</si>
  <si>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</si>
  <si>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</si>
  <si>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</si>
  <si>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</si>
  <si>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</si>
  <si>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</si>
  <si>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</si>
  <si>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</si>
  <si>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</si>
  <si>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</si>
  <si>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</si>
  <si>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</si>
  <si>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</si>
  <si>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</si>
  <si>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</si>
  <si>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</si>
  <si>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</si>
  <si>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</si>
  <si>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</si>
  <si>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</si>
  <si>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</si>
  <si>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</si>
  <si>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</si>
  <si>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</si>
  <si>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</si>
  <si>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</si>
  <si>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</si>
  <si>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</si>
  <si>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</si>
  <si>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</si>
  <si>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</si>
  <si>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</si>
  <si>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</si>
  <si>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</si>
  <si>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</si>
  <si>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</si>
  <si>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</si>
  <si>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</si>
  <si>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</si>
  <si>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</si>
  <si>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</si>
  <si>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</si>
  <si>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</si>
  <si>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</si>
  <si>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</si>
  <si>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</si>
  <si>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</si>
  <si>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</si>
  <si>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</si>
  <si>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</si>
  <si>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</si>
  <si>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</si>
  <si>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島根県雲南市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</si>
  <si>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</si>
  <si>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</si>
  <si>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</si>
  <si>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</si>
  <si>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</si>
  <si>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</si>
  <si>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</si>
  <si>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</si>
  <si>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</si>
  <si>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</si>
  <si>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</si>
  <si>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</si>
  <si>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</si>
  <si>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</si>
  <si>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</si>
  <si>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</si>
  <si>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</si>
  <si>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</si>
  <si>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</si>
  <si>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</si>
  <si>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</si>
  <si>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</si>
  <si>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</si>
  <si>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</si>
  <si>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</si>
  <si>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</si>
  <si>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</si>
  <si>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</si>
  <si>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</si>
  <si>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</si>
  <si>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</si>
  <si>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</si>
  <si>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</si>
  <si>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</si>
  <si>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</si>
  <si>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</si>
  <si>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</si>
  <si>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</si>
  <si>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</si>
  <si>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</si>
  <si>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</si>
  <si>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</si>
  <si>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</si>
  <si>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</si>
  <si>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</si>
  <si>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</si>
  <si>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</si>
  <si>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</si>
  <si>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</si>
  <si>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</si>
  <si>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</si>
  <si>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</si>
  <si>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</si>
  <si>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</si>
  <si>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</si>
  <si>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</si>
  <si>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</si>
  <si>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</si>
  <si>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</si>
  <si>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</si>
  <si>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</si>
  <si>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</si>
  <si>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</si>
  <si>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</si>
  <si>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</si>
  <si>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</si>
  <si>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</si>
  <si>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</si>
  <si>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</si>
  <si>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</si>
  <si>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</si>
  <si>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</si>
  <si>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</si>
  <si>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</si>
  <si>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</si>
  <si>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</si>
  <si>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</si>
  <si>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</si>
  <si>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</si>
  <si>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</si>
  <si>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</si>
  <si>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</si>
  <si>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</si>
  <si>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</si>
  <si>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</si>
  <si>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</si>
  <si>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</si>
  <si>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</si>
  <si>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</si>
  <si>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</si>
  <si>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</si>
  <si>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</si>
  <si>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</si>
  <si>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</si>
  <si>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</si>
  <si>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</si>
  <si>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</si>
  <si>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</si>
  <si>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</si>
  <si>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</si>
  <si>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</si>
  <si>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</si>
  <si>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</si>
  <si>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</si>
  <si>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</si>
  <si>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</si>
  <si>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</si>
  <si>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</si>
  <si>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</si>
  <si>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</si>
  <si>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</si>
  <si>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</si>
  <si>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</si>
  <si>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</si>
  <si>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</si>
  <si>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</si>
  <si>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</si>
  <si>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</si>
  <si>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</si>
  <si>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</si>
  <si>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</si>
  <si>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</si>
  <si>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</si>
  <si>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</si>
  <si>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</si>
  <si>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</si>
  <si>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</si>
  <si>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</si>
  <si>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</si>
  <si>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</si>
  <si>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</si>
  <si>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</si>
  <si>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</si>
  <si>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</si>
  <si>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</si>
  <si>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</si>
  <si>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</si>
  <si>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</si>
  <si>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</si>
  <si>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</si>
  <si>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</si>
  <si>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</si>
  <si>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</si>
  <si>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</si>
  <si>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</si>
  <si>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</si>
  <si>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</si>
  <si>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</si>
  <si>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</si>
  <si>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</si>
  <si>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</si>
  <si>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</si>
  <si>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</si>
  <si>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</si>
  <si>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島根県雲南市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</si>
  <si>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</si>
  <si>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</si>
  <si>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</si>
  <si>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</si>
  <si>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</si>
  <si>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</si>
  <si>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</si>
  <si>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</si>
  <si>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</si>
  <si>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</si>
  <si>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</si>
  <si>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</si>
  <si>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</si>
  <si>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</si>
  <si>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</si>
  <si>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</si>
  <si>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</si>
  <si>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</si>
  <si>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</si>
  <si>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</si>
  <si>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</si>
  <si>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</si>
  <si>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</si>
  <si>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</si>
  <si>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</si>
  <si>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</si>
  <si>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</si>
  <si>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</si>
  <si>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</si>
  <si>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</si>
  <si>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</si>
  <si>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</si>
  <si>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</si>
  <si>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</si>
  <si>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</si>
  <si>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</si>
  <si>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</si>
  <si>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</si>
  <si>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</si>
  <si>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</si>
  <si>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</si>
  <si>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</si>
  <si>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</si>
  <si>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</si>
  <si>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</si>
  <si>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</si>
  <si>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</si>
  <si>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</si>
  <si>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</si>
  <si>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</si>
  <si>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</si>
  <si>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</si>
  <si>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</si>
  <si>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</si>
  <si>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</si>
  <si>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</si>
  <si>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</si>
  <si>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</si>
  <si>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</si>
  <si>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</si>
  <si>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</si>
  <si>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</si>
  <si>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</si>
  <si>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</si>
  <si>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</si>
  <si>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</si>
  <si>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</si>
  <si>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</si>
  <si>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</si>
  <si>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</si>
  <si>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</si>
  <si>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</si>
  <si>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</si>
  <si>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</si>
  <si>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</si>
  <si>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</si>
  <si>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</si>
  <si>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</si>
  <si>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</si>
  <si>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</si>
  <si>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</si>
  <si>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</si>
  <si>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</si>
  <si>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</si>
  <si>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</si>
  <si>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</si>
  <si>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</si>
  <si>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</si>
  <si>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</si>
  <si>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</si>
  <si>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</si>
  <si>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</si>
  <si>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</si>
  <si>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</si>
  <si>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</si>
  <si>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</si>
  <si>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</si>
  <si>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</si>
  <si>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</si>
  <si>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</si>
  <si>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</si>
  <si>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</si>
  <si>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</si>
  <si>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</si>
  <si>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</si>
  <si>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</si>
  <si>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</si>
  <si>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</si>
  <si>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</si>
  <si>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</si>
  <si>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</si>
  <si>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</si>
  <si>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</si>
  <si>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</si>
  <si>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</si>
  <si>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</si>
  <si>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</si>
  <si>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</si>
  <si>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</si>
  <si>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</si>
  <si>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</si>
  <si>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</si>
  <si>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</si>
  <si>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</si>
  <si>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</si>
  <si>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</si>
  <si>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</si>
  <si>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</si>
  <si>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</si>
  <si>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</si>
  <si>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</si>
  <si>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</si>
  <si>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</si>
  <si>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</si>
  <si>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</si>
  <si>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</si>
  <si>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</si>
  <si>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</si>
  <si>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</si>
  <si>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</si>
  <si>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</si>
  <si>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</si>
  <si>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</si>
  <si>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</si>
  <si>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</si>
  <si>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</si>
  <si>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</si>
  <si>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</si>
  <si>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</si>
  <si>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</si>
  <si>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</si>
  <si>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</si>
  <si>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</si>
  <si>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</si>
  <si>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</si>
  <si>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</si>
  <si>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</si>
  <si>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</si>
  <si>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</si>
  <si>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</si>
  <si>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</si>
  <si>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</si>
  <si>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</si>
  <si>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</si>
  <si>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</si>
  <si>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</si>
  <si>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</si>
  <si>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</si>
  <si>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</si>
  <si>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</si>
  <si>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</si>
  <si>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</si>
  <si>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</si>
  <si>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</si>
  <si>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</si>
  <si>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</si>
  <si>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</si>
  <si>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</si>
  <si>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</si>
  <si>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</si>
  <si>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</si>
  <si>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</si>
  <si>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</si>
  <si>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</si>
  <si>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</si>
  <si>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</si>
  <si>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</si>
  <si>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</si>
  <si>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</si>
  <si>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</si>
  <si>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</si>
  <si>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</si>
  <si>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</si>
  <si>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水道事業会計</t>
  </si>
  <si>
    <t>病院事業会計</t>
  </si>
  <si>
    <t>一般会計</t>
  </si>
  <si>
    <t>工業用水道事業会計</t>
  </si>
  <si>
    <t>下水道事業会計</t>
  </si>
  <si>
    <t>国民健康保険事業特別会計</t>
  </si>
  <si>
    <t>後期高齢者医療事業特別会計</t>
  </si>
  <si>
    <t>生活排水処理事業特別会計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</si>
  <si>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</si>
  <si>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</si>
  <si>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</si>
  <si>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</si>
  <si>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</si>
  <si>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</si>
  <si>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</si>
  <si>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</si>
  <si>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キラキラ雲南</t>
  </si>
  <si>
    <t>雲南都市開発</t>
  </si>
  <si>
    <t>吉田ふるさと村</t>
  </si>
  <si>
    <t>鉄の歴史村地域振興事業団</t>
  </si>
  <si>
    <t>◯</t>
  </si>
  <si>
    <t>雲南市土地開発公社</t>
  </si>
  <si>
    <t>雲南市・飯南町事務組合</t>
    <rPh sb="0" eb="3">
      <t>ウンナンシ</t>
    </rPh>
    <rPh sb="4" eb="7">
      <t>イイナンチョウ</t>
    </rPh>
    <rPh sb="7" eb="11">
      <t>ジムクミアイ</t>
    </rPh>
    <phoneticPr fontId="2"/>
  </si>
  <si>
    <t>島根県市町村総合事務組合</t>
    <rPh sb="0" eb="3">
      <t>シマネケン</t>
    </rPh>
    <rPh sb="3" eb="6">
      <t>シチョウソン</t>
    </rPh>
    <rPh sb="6" eb="8">
      <t>ソウゴウ</t>
    </rPh>
    <rPh sb="8" eb="12">
      <t>ジムクミアイ</t>
    </rPh>
    <phoneticPr fontId="2"/>
  </si>
  <si>
    <t>雲南広域連合（普）</t>
    <rPh sb="0" eb="2">
      <t>ウンナン</t>
    </rPh>
    <rPh sb="2" eb="4">
      <t>コウイキ</t>
    </rPh>
    <rPh sb="4" eb="6">
      <t>レンゴウ</t>
    </rPh>
    <rPh sb="7" eb="8">
      <t>フ</t>
    </rPh>
    <phoneticPr fontId="2"/>
  </si>
  <si>
    <t>雲南広域連合（介護）</t>
    <rPh sb="0" eb="6">
      <t>ウンナンコウイキレンゴウ</t>
    </rPh>
    <rPh sb="7" eb="9">
      <t>カイゴ</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</si>
  <si>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</si>
  <si>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15" eb="17">
      <t>コウキ</t>
    </rPh>
    <rPh sb="17" eb="19">
      <t>コウレイ</t>
    </rPh>
    <phoneticPr fontId="2"/>
  </si>
  <si>
    <t>-</t>
    <phoneticPr fontId="2"/>
  </si>
  <si>
    <t>雲南広域連合（公共下水）</t>
    <rPh sb="0" eb="6">
      <t>ウンナンコウイキレンゴウ</t>
    </rPh>
    <rPh sb="7" eb="9">
      <t>コウキョウ</t>
    </rPh>
    <rPh sb="9" eb="11">
      <t>ゲスイ</t>
    </rPh>
    <phoneticPr fontId="2"/>
  </si>
  <si>
    <t>地域振興基金</t>
    <rPh sb="0" eb="6">
      <t>チイキシンコウキキン</t>
    </rPh>
    <phoneticPr fontId="5"/>
  </si>
  <si>
    <t>大規模事業等基金</t>
    <rPh sb="0" eb="3">
      <t>ダイキボ</t>
    </rPh>
    <rPh sb="3" eb="5">
      <t>ジギョウ</t>
    </rPh>
    <rPh sb="5" eb="6">
      <t>トウ</t>
    </rPh>
    <rPh sb="6" eb="8">
      <t>キキン</t>
    </rPh>
    <phoneticPr fontId="5"/>
  </si>
  <si>
    <t>地域福祉基金</t>
    <rPh sb="0" eb="2">
      <t>チイキ</t>
    </rPh>
    <rPh sb="2" eb="4">
      <t>フクシ</t>
    </rPh>
    <rPh sb="4" eb="6">
      <t>キキン</t>
    </rPh>
    <phoneticPr fontId="5"/>
  </si>
  <si>
    <t>政策選択基金</t>
    <rPh sb="0" eb="2">
      <t>セイサク</t>
    </rPh>
    <rPh sb="2" eb="4">
      <t>センタク</t>
    </rPh>
    <rPh sb="4" eb="6">
      <t>キキン</t>
    </rPh>
    <phoneticPr fontId="5"/>
  </si>
  <si>
    <t>木次さくらのまちづくり基金</t>
    <rPh sb="0" eb="2">
      <t>キスキ</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</si>
  <si>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</si>
  <si>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</si>
  <si>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</si>
  <si>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</si>
  <si>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</si>
  <si>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</si>
  <si>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</si>
  <si>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</si>
  <si>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</si>
  <si>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</si>
  <si>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と比較し低い水準となっていますが、将来負担比率については、地方債現在高や一部事務組合に係る負担見込額などのウエイトが高く、類似団体平均と比較し高い水準となっています。R２年度の将来負担比率は106.3％で、R元年度とほぼ同水準で推移しています。今後も大規模事業による地方債残高の増などにより増加傾向にあることから、計画的な地方債の新規発行等により、数値が大きく悪化することがないように努めます。</t>
    <phoneticPr fontId="5"/>
  </si>
  <si>
    <t>　過去普通建設事業に積極的に取り組んだ結果、実質公債費比率は類似団体平均と比較し、高い水準を示していましたが、H30年度以前までは地方債の発行抑制や繰上償還などによる地方債残高の減少に伴い、比率は年々低下傾向にありました。しかしながら、R元年度に比率の分母にあたる標準財政規模が減少したことで単年度数値の悪化により、R元年度と比較し、さらに0.2ポイントの増加したところです。また、将来負担比率については、これまでの普通建設事業の実施により地方債現在高が年々大きくなっているため、比率は上昇傾向にあります。
　そして、今後地方債の償還が始まると実質公債費比率が上昇していくため、健全な財政状況を維持するため、計画的な地方債の発行により、数値が大きく悪化することのないよう努めます。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</si>
</sst>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05B-45E4-9D1D-562D6DE86F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74769</c:v>
                </c:pt>
                <c:pt idx="1">
                  <c:v>112703</c:v>
                </c:pt>
                <c:pt idx="2">
                  <c:v>122048</c:v>
                </c:pt>
                <c:pt idx="3">
                  <c:v>162709</c:v>
                </c:pt>
                <c:pt idx="4">
                  <c:v>122089</c:v>
                </c:pt>
              </c:numCache>
            </c:numRef>
          </c:val>
          <c:smooth val="0"/>
          <c:extLst>
            <c:ext xmlns:c16="http://schemas.microsoft.com/office/drawing/2014/chart" uri="{C3380CC4-5D6E-409C-BE32-E72D297353CC}">
              <c16:uniqueId val="{00000001-105B-45E4-9D1D-562D6DE86F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2.06</c:v>
                </c:pt>
                <c:pt idx="1">
                  <c:v>2.11</c:v>
                </c:pt>
                <c:pt idx="2">
                  <c:v>1.74</c:v>
                </c:pt>
                <c:pt idx="3">
                  <c:v>2</c:v>
                </c:pt>
                <c:pt idx="4">
                  <c:v>2.08</c:v>
                </c:pt>
              </c:numCache>
            </c:numRef>
          </c:val>
          <c:extLst>
            <c:ext xmlns:c16="http://schemas.microsoft.com/office/drawing/2014/chart" uri="{C3380CC4-5D6E-409C-BE32-E72D297353CC}">
              <c16:uniqueId val="{00000000-8835-49EE-91D6-5B6927589D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7.79</c:v>
                </c:pt>
                <c:pt idx="1">
                  <c:v>8.0500000000000007</c:v>
                </c:pt>
                <c:pt idx="2">
                  <c:v>8.24</c:v>
                </c:pt>
                <c:pt idx="3">
                  <c:v>8.48</c:v>
                </c:pt>
                <c:pt idx="4">
                  <c:v>8.35</c:v>
                </c:pt>
              </c:numCache>
            </c:numRef>
          </c:val>
          <c:extLst>
            <c:ext xmlns:c16="http://schemas.microsoft.com/office/drawing/2014/chart" uri="{C3380CC4-5D6E-409C-BE32-E72D297353CC}">
              <c16:uniqueId val="{00000001-8835-49EE-91D6-5B6927589D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1.68</c:v>
                </c:pt>
                <c:pt idx="1">
                  <c:v>0.62</c:v>
                </c:pt>
                <c:pt idx="2">
                  <c:v>-0.42</c:v>
                </c:pt>
                <c:pt idx="3">
                  <c:v>0.27</c:v>
                </c:pt>
                <c:pt idx="4">
                  <c:v>0.12</c:v>
                </c:pt>
              </c:numCache>
            </c:numRef>
          </c:val>
          <c:smooth val="0"/>
          <c:extLst>
            <c:ext xmlns:c16="http://schemas.microsoft.com/office/drawing/2014/chart" uri="{C3380CC4-5D6E-409C-BE32-E72D297353CC}">
              <c16:uniqueId val="{00000002-8835-49EE-91D6-5B6927589D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c:v>
                </c:pt>
                <c:pt idx="4">
                  <c:v>#N/A</c:v>
                </c:pt>
                <c:pt idx="5">
                  <c:v>0.06</c:v>
                </c:pt>
                <c:pt idx="6">
                  <c:v>#N/A</c:v>
                </c:pt>
                <c:pt idx="7">
                  <c:v>0</c:v>
                </c:pt>
                <c:pt idx="8">
                  <c:v>#N/A</c:v>
                </c:pt>
                <c:pt idx="9">
                  <c:v>0</c:v>
                </c:pt>
              </c:numCache>
            </c:numRef>
          </c:val>
          <c:extLst>
            <c:ext xmlns:c16="http://schemas.microsoft.com/office/drawing/2014/chart" uri="{C3380CC4-5D6E-409C-BE32-E72D297353CC}">
              <c16:uniqueId val="{00000000-7188-4B1D-B99C-19F91033E9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88-4B1D-B99C-19F91033E9E2}"/>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0.28000000000000003</c:v>
                </c:pt>
                <c:pt idx="8">
                  <c:v>#N/A</c:v>
                </c:pt>
                <c:pt idx="9">
                  <c:v>0.01</c:v>
                </c:pt>
              </c:numCache>
            </c:numRef>
          </c:val>
          <c:extLst>
            <c:ext xmlns:c16="http://schemas.microsoft.com/office/drawing/2014/chart" uri="{C3380CC4-5D6E-409C-BE32-E72D297353CC}">
              <c16:uniqueId val="{00000002-7188-4B1D-B99C-19F91033E9E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3-7188-4B1D-B99C-19F91033E9E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0.51</c:v>
                </c:pt>
                <c:pt idx="4">
                  <c:v>#N/A</c:v>
                </c:pt>
                <c:pt idx="5">
                  <c:v>0.38</c:v>
                </c:pt>
                <c:pt idx="6">
                  <c:v>#N/A</c:v>
                </c:pt>
                <c:pt idx="7">
                  <c:v>0.13</c:v>
                </c:pt>
                <c:pt idx="8">
                  <c:v>#N/A</c:v>
                </c:pt>
                <c:pt idx="9">
                  <c:v>7.0000000000000007E-2</c:v>
                </c:pt>
              </c:numCache>
            </c:numRef>
          </c:val>
          <c:extLst>
            <c:ext xmlns:c16="http://schemas.microsoft.com/office/drawing/2014/chart" uri="{C3380CC4-5D6E-409C-BE32-E72D297353CC}">
              <c16:uniqueId val="{00000004-7188-4B1D-B99C-19F91033E9E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0.47</c:v>
                </c:pt>
              </c:numCache>
            </c:numRef>
          </c:val>
          <c:extLst>
            <c:ext xmlns:c16="http://schemas.microsoft.com/office/drawing/2014/chart" uri="{C3380CC4-5D6E-409C-BE32-E72D297353CC}">
              <c16:uniqueId val="{00000005-7188-4B1D-B99C-19F91033E9E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0.99</c:v>
                </c:pt>
                <c:pt idx="2">
                  <c:v>#N/A</c:v>
                </c:pt>
                <c:pt idx="3">
                  <c:v>0.95</c:v>
                </c:pt>
                <c:pt idx="4">
                  <c:v>#N/A</c:v>
                </c:pt>
                <c:pt idx="5">
                  <c:v>0.89</c:v>
                </c:pt>
                <c:pt idx="6">
                  <c:v>#N/A</c:v>
                </c:pt>
                <c:pt idx="7">
                  <c:v>0.83</c:v>
                </c:pt>
                <c:pt idx="8">
                  <c:v>#N/A</c:v>
                </c:pt>
                <c:pt idx="9">
                  <c:v>0.74</c:v>
                </c:pt>
              </c:numCache>
            </c:numRef>
          </c:val>
          <c:extLst>
            <c:ext xmlns:c16="http://schemas.microsoft.com/office/drawing/2014/chart" uri="{C3380CC4-5D6E-409C-BE32-E72D297353CC}">
              <c16:uniqueId val="{00000006-7188-4B1D-B99C-19F91033E9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2.0499999999999998</c:v>
                </c:pt>
                <c:pt idx="2">
                  <c:v>#N/A</c:v>
                </c:pt>
                <c:pt idx="3">
                  <c:v>2.1</c:v>
                </c:pt>
                <c:pt idx="4">
                  <c:v>#N/A</c:v>
                </c:pt>
                <c:pt idx="5">
                  <c:v>1.73</c:v>
                </c:pt>
                <c:pt idx="6">
                  <c:v>#N/A</c:v>
                </c:pt>
                <c:pt idx="7">
                  <c:v>1.99</c:v>
                </c:pt>
                <c:pt idx="8">
                  <c:v>#N/A</c:v>
                </c:pt>
                <c:pt idx="9">
                  <c:v>2.08</c:v>
                </c:pt>
              </c:numCache>
            </c:numRef>
          </c:val>
          <c:extLst>
            <c:ext xmlns:c16="http://schemas.microsoft.com/office/drawing/2014/chart" uri="{C3380CC4-5D6E-409C-BE32-E72D297353CC}">
              <c16:uniqueId val="{00000007-7188-4B1D-B99C-19F91033E9E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8.4600000000000009</c:v>
                </c:pt>
                <c:pt idx="2">
                  <c:v>#N/A</c:v>
                </c:pt>
                <c:pt idx="3">
                  <c:v>7.98</c:v>
                </c:pt>
                <c:pt idx="4">
                  <c:v>#N/A</c:v>
                </c:pt>
                <c:pt idx="5">
                  <c:v>8.31</c:v>
                </c:pt>
                <c:pt idx="6">
                  <c:v>#N/A</c:v>
                </c:pt>
                <c:pt idx="7">
                  <c:v>8.6</c:v>
                </c:pt>
                <c:pt idx="8">
                  <c:v>#N/A</c:v>
                </c:pt>
                <c:pt idx="9">
                  <c:v>10.52</c:v>
                </c:pt>
              </c:numCache>
            </c:numRef>
          </c:val>
          <c:extLst>
            <c:ext xmlns:c16="http://schemas.microsoft.com/office/drawing/2014/chart" uri="{C3380CC4-5D6E-409C-BE32-E72D297353CC}">
              <c16:uniqueId val="{00000008-7188-4B1D-B99C-19F91033E9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7.21</c:v>
                </c:pt>
                <c:pt idx="2">
                  <c:v>#N/A</c:v>
                </c:pt>
                <c:pt idx="3">
                  <c:v>8.68</c:v>
                </c:pt>
                <c:pt idx="4">
                  <c:v>#N/A</c:v>
                </c:pt>
                <c:pt idx="5">
                  <c:v>9.6300000000000008</c:v>
                </c:pt>
                <c:pt idx="6">
                  <c:v>#N/A</c:v>
                </c:pt>
                <c:pt idx="7">
                  <c:v>10.48</c:v>
                </c:pt>
                <c:pt idx="8">
                  <c:v>#N/A</c:v>
                </c:pt>
                <c:pt idx="9">
                  <c:v>10.97</c:v>
                </c:pt>
              </c:numCache>
            </c:numRef>
          </c:val>
          <c:extLst>
            <c:ext xmlns:c16="http://schemas.microsoft.com/office/drawing/2014/chart" uri="{C3380CC4-5D6E-409C-BE32-E72D297353CC}">
              <c16:uniqueId val="{00000009-7188-4B1D-B99C-19F91033E9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4858</c:v>
                </c:pt>
                <c:pt idx="5">
                  <c:v>4779</c:v>
                </c:pt>
                <c:pt idx="8">
                  <c:v>4583</c:v>
                </c:pt>
                <c:pt idx="11">
                  <c:v>4473</c:v>
                </c:pt>
                <c:pt idx="14">
                  <c:v>4286</c:v>
                </c:pt>
              </c:numCache>
            </c:numRef>
          </c:val>
          <c:extLst>
            <c:ext xmlns:c16="http://schemas.microsoft.com/office/drawing/2014/chart" uri="{C3380CC4-5D6E-409C-BE32-E72D297353CC}">
              <c16:uniqueId val="{00000000-BB0A-43AB-B4A3-454646066F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0A-43AB-B4A3-454646066F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3</c:v>
                </c:pt>
                <c:pt idx="9">
                  <c:v>3</c:v>
                </c:pt>
                <c:pt idx="12">
                  <c:v>3</c:v>
                </c:pt>
              </c:numCache>
            </c:numRef>
          </c:val>
          <c:extLst>
            <c:ext xmlns:c16="http://schemas.microsoft.com/office/drawing/2014/chart" uri="{C3380CC4-5D6E-409C-BE32-E72D297353CC}">
              <c16:uniqueId val="{00000002-BB0A-43AB-B4A3-454646066F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202</c:v>
                </c:pt>
                <c:pt idx="3">
                  <c:v>189</c:v>
                </c:pt>
                <c:pt idx="6">
                  <c:v>128</c:v>
                </c:pt>
                <c:pt idx="9">
                  <c:v>106</c:v>
                </c:pt>
                <c:pt idx="12">
                  <c:v>98</c:v>
                </c:pt>
              </c:numCache>
            </c:numRef>
          </c:val>
          <c:extLst>
            <c:ext xmlns:c16="http://schemas.microsoft.com/office/drawing/2014/chart" uri="{C3380CC4-5D6E-409C-BE32-E72D297353CC}">
              <c16:uniqueId val="{00000003-BB0A-43AB-B4A3-454646066F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1893</c:v>
                </c:pt>
                <c:pt idx="3">
                  <c:v>1913</c:v>
                </c:pt>
                <c:pt idx="6">
                  <c:v>1910</c:v>
                </c:pt>
                <c:pt idx="9">
                  <c:v>1886</c:v>
                </c:pt>
                <c:pt idx="12">
                  <c:v>1780</c:v>
                </c:pt>
              </c:numCache>
            </c:numRef>
          </c:val>
          <c:extLst>
            <c:ext xmlns:c16="http://schemas.microsoft.com/office/drawing/2014/chart" uri="{C3380CC4-5D6E-409C-BE32-E72D297353CC}">
              <c16:uniqueId val="{00000004-BB0A-43AB-B4A3-454646066F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0A-43AB-B4A3-454646066F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0A-43AB-B4A3-454646066F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4226</c:v>
                </c:pt>
                <c:pt idx="3">
                  <c:v>4081</c:v>
                </c:pt>
                <c:pt idx="6">
                  <c:v>3992</c:v>
                </c:pt>
                <c:pt idx="9">
                  <c:v>3947</c:v>
                </c:pt>
                <c:pt idx="12">
                  <c:v>3868</c:v>
                </c:pt>
              </c:numCache>
            </c:numRef>
          </c:val>
          <c:extLst>
            <c:ext xmlns:c16="http://schemas.microsoft.com/office/drawing/2014/chart" uri="{C3380CC4-5D6E-409C-BE32-E72D297353CC}">
              <c16:uniqueId val="{00000007-BB0A-43AB-B4A3-454646066F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1467</c:v>
                </c:pt>
                <c:pt idx="2">
                  <c:v>#N/A</c:v>
                </c:pt>
                <c:pt idx="3">
                  <c:v>#N/A</c:v>
                </c:pt>
                <c:pt idx="4">
                  <c:v>1408</c:v>
                </c:pt>
                <c:pt idx="5">
                  <c:v>#N/A</c:v>
                </c:pt>
                <c:pt idx="6">
                  <c:v>#N/A</c:v>
                </c:pt>
                <c:pt idx="7">
                  <c:v>1450</c:v>
                </c:pt>
                <c:pt idx="8">
                  <c:v>#N/A</c:v>
                </c:pt>
                <c:pt idx="9">
                  <c:v>#N/A</c:v>
                </c:pt>
                <c:pt idx="10">
                  <c:v>1469</c:v>
                </c:pt>
                <c:pt idx="11">
                  <c:v>#N/A</c:v>
                </c:pt>
                <c:pt idx="12">
                  <c:v>#N/A</c:v>
                </c:pt>
                <c:pt idx="13">
                  <c:v>1463</c:v>
                </c:pt>
                <c:pt idx="14">
                  <c:v>#N/A</c:v>
                </c:pt>
              </c:numCache>
            </c:numRef>
          </c:val>
          <c:smooth val="0"/>
          <c:extLst>
            <c:ext xmlns:c16="http://schemas.microsoft.com/office/drawing/2014/chart" uri="{C3380CC4-5D6E-409C-BE32-E72D297353CC}">
              <c16:uniqueId val="{00000008-BB0A-43AB-B4A3-454646066F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41509</c:v>
                </c:pt>
                <c:pt idx="5">
                  <c:v>42791</c:v>
                </c:pt>
                <c:pt idx="8">
                  <c:v>42430</c:v>
                </c:pt>
                <c:pt idx="11">
                  <c:v>42799</c:v>
                </c:pt>
                <c:pt idx="14">
                  <c:v>42841</c:v>
                </c:pt>
              </c:numCache>
            </c:numRef>
          </c:val>
          <c:extLst>
            <c:ext xmlns:c16="http://schemas.microsoft.com/office/drawing/2014/chart" uri="{C3380CC4-5D6E-409C-BE32-E72D297353CC}">
              <c16:uniqueId val="{00000000-B963-4E72-B086-70D472A478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420</c:v>
                </c:pt>
                <c:pt idx="5">
                  <c:v>303</c:v>
                </c:pt>
                <c:pt idx="8">
                  <c:v>259</c:v>
                </c:pt>
                <c:pt idx="11">
                  <c:v>309</c:v>
                </c:pt>
                <c:pt idx="14">
                  <c:v>356</c:v>
                </c:pt>
              </c:numCache>
            </c:numRef>
          </c:val>
          <c:extLst>
            <c:ext xmlns:c16="http://schemas.microsoft.com/office/drawing/2014/chart" uri="{C3380CC4-5D6E-409C-BE32-E72D297353CC}">
              <c16:uniqueId val="{00000001-B963-4E72-B086-70D472A478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7703</c:v>
                </c:pt>
                <c:pt idx="5">
                  <c:v>7916</c:v>
                </c:pt>
                <c:pt idx="8">
                  <c:v>7793</c:v>
                </c:pt>
                <c:pt idx="11">
                  <c:v>7373</c:v>
                </c:pt>
                <c:pt idx="14">
                  <c:v>7259</c:v>
                </c:pt>
              </c:numCache>
            </c:numRef>
          </c:val>
          <c:extLst>
            <c:ext xmlns:c16="http://schemas.microsoft.com/office/drawing/2014/chart" uri="{C3380CC4-5D6E-409C-BE32-E72D297353CC}">
              <c16:uniqueId val="{00000002-B963-4E72-B086-70D472A478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63-4E72-B086-70D472A478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63-4E72-B086-70D472A478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8</c:v>
                </c:pt>
                <c:pt idx="6">
                  <c:v>7</c:v>
                </c:pt>
                <c:pt idx="9">
                  <c:v>133</c:v>
                </c:pt>
                <c:pt idx="12">
                  <c:v>6</c:v>
                </c:pt>
              </c:numCache>
            </c:numRef>
          </c:val>
          <c:extLst>
            <c:ext xmlns:c16="http://schemas.microsoft.com/office/drawing/2014/chart" uri="{C3380CC4-5D6E-409C-BE32-E72D297353CC}">
              <c16:uniqueId val="{00000005-B963-4E72-B086-70D472A478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4878</c:v>
                </c:pt>
                <c:pt idx="3">
                  <c:v>4750</c:v>
                </c:pt>
                <c:pt idx="6">
                  <c:v>4722</c:v>
                </c:pt>
                <c:pt idx="9">
                  <c:v>4451</c:v>
                </c:pt>
                <c:pt idx="12">
                  <c:v>4414</c:v>
                </c:pt>
              </c:numCache>
            </c:numRef>
          </c:val>
          <c:extLst>
            <c:ext xmlns:c16="http://schemas.microsoft.com/office/drawing/2014/chart" uri="{C3380CC4-5D6E-409C-BE32-E72D297353CC}">
              <c16:uniqueId val="{00000006-B963-4E72-B086-70D472A478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1480</c:v>
                </c:pt>
                <c:pt idx="3">
                  <c:v>1234</c:v>
                </c:pt>
                <c:pt idx="6">
                  <c:v>1066</c:v>
                </c:pt>
                <c:pt idx="9">
                  <c:v>957</c:v>
                </c:pt>
                <c:pt idx="12">
                  <c:v>866</c:v>
                </c:pt>
              </c:numCache>
            </c:numRef>
          </c:val>
          <c:extLst>
            <c:ext xmlns:c16="http://schemas.microsoft.com/office/drawing/2014/chart" uri="{C3380CC4-5D6E-409C-BE32-E72D297353CC}">
              <c16:uniqueId val="{00000007-B963-4E72-B086-70D472A478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20789</c:v>
                </c:pt>
                <c:pt idx="3">
                  <c:v>23400</c:v>
                </c:pt>
                <c:pt idx="6">
                  <c:v>22608</c:v>
                </c:pt>
                <c:pt idx="9">
                  <c:v>22148</c:v>
                </c:pt>
                <c:pt idx="12">
                  <c:v>21269</c:v>
                </c:pt>
              </c:numCache>
            </c:numRef>
          </c:val>
          <c:extLst>
            <c:ext xmlns:c16="http://schemas.microsoft.com/office/drawing/2014/chart" uri="{C3380CC4-5D6E-409C-BE32-E72D297353CC}">
              <c16:uniqueId val="{00000008-B963-4E72-B086-70D472A478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7</c:v>
                </c:pt>
                <c:pt idx="6">
                  <c:v>5</c:v>
                </c:pt>
                <c:pt idx="9">
                  <c:v>3</c:v>
                </c:pt>
                <c:pt idx="12">
                  <c:v>0</c:v>
                </c:pt>
              </c:numCache>
            </c:numRef>
          </c:val>
          <c:extLst>
            <c:ext xmlns:c16="http://schemas.microsoft.com/office/drawing/2014/chart" uri="{C3380CC4-5D6E-409C-BE32-E72D297353CC}">
              <c16:uniqueId val="{00000009-B963-4E72-B086-70D472A478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33710</c:v>
                </c:pt>
                <c:pt idx="3">
                  <c:v>33681</c:v>
                </c:pt>
                <c:pt idx="6">
                  <c:v>34345</c:v>
                </c:pt>
                <c:pt idx="9">
                  <c:v>36245</c:v>
                </c:pt>
                <c:pt idx="12">
                  <c:v>37725</c:v>
                </c:pt>
              </c:numCache>
            </c:numRef>
          </c:val>
          <c:extLst>
            <c:ext xmlns:c16="http://schemas.microsoft.com/office/drawing/2014/chart" uri="{C3380CC4-5D6E-409C-BE32-E72D297353CC}">
              <c16:uniqueId val="{0000000A-B963-4E72-B086-70D472A478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11243</c:v>
                </c:pt>
                <c:pt idx="2">
                  <c:v>#N/A</c:v>
                </c:pt>
                <c:pt idx="3">
                  <c:v>#N/A</c:v>
                </c:pt>
                <c:pt idx="4">
                  <c:v>12069</c:v>
                </c:pt>
                <c:pt idx="5">
                  <c:v>#N/A</c:v>
                </c:pt>
                <c:pt idx="6">
                  <c:v>#N/A</c:v>
                </c:pt>
                <c:pt idx="7">
                  <c:v>12273</c:v>
                </c:pt>
                <c:pt idx="8">
                  <c:v>#N/A</c:v>
                </c:pt>
                <c:pt idx="9">
                  <c:v>#N/A</c:v>
                </c:pt>
                <c:pt idx="10">
                  <c:v>13456</c:v>
                </c:pt>
                <c:pt idx="11">
                  <c:v>#N/A</c:v>
                </c:pt>
                <c:pt idx="12">
                  <c:v>#N/A</c:v>
                </c:pt>
                <c:pt idx="13">
                  <c:v>13823</c:v>
                </c:pt>
                <c:pt idx="14">
                  <c:v>#N/A</c:v>
                </c:pt>
              </c:numCache>
            </c:numRef>
          </c:val>
          <c:smooth val="0"/>
          <c:extLst>
            <c:ext xmlns:c16="http://schemas.microsoft.com/office/drawing/2014/chart" uri="{C3380CC4-5D6E-409C-BE32-E72D297353CC}">
              <c16:uniqueId val="{0000000B-B963-4E72-B086-70D472A478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1440</c:v>
                </c:pt>
                <c:pt idx="1">
                  <c:v>1440</c:v>
                </c:pt>
                <c:pt idx="2">
                  <c:v>1440</c:v>
                </c:pt>
              </c:numCache>
            </c:numRef>
          </c:val>
          <c:extLst>
            <c:ext xmlns:c16="http://schemas.microsoft.com/office/drawing/2014/chart" uri="{C3380CC4-5D6E-409C-BE32-E72D297353CC}">
              <c16:uniqueId val="{00000000-7E0E-4F1D-9D99-5EA41A65CE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4160</c:v>
                </c:pt>
                <c:pt idx="1">
                  <c:v>4040</c:v>
                </c:pt>
                <c:pt idx="2">
                  <c:v>3951</c:v>
                </c:pt>
              </c:numCache>
            </c:numRef>
          </c:val>
          <c:extLst>
            <c:ext xmlns:c16="http://schemas.microsoft.com/office/drawing/2014/chart" uri="{C3380CC4-5D6E-409C-BE32-E72D297353CC}">
              <c16:uniqueId val="{00000001-7E0E-4F1D-9D99-5EA41A65CE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5477</c:v>
                </c:pt>
                <c:pt idx="1">
                  <c:v>5083</c:v>
                </c:pt>
                <c:pt idx="2">
                  <c:v>4900</c:v>
                </c:pt>
              </c:numCache>
            </c:numRef>
          </c:val>
          <c:extLst>
            <c:ext xmlns:c16="http://schemas.microsoft.com/office/drawing/2014/chart" uri="{C3380CC4-5D6E-409C-BE32-E72D297353CC}">
              <c16:uniqueId val="{00000002-7E0E-4F1D-9D99-5EA41A65CE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{DDA27BC3-E496-433B-A5F1-14B9E33EB82B}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171-4B67-9422-742B0588FE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{009F71BF-E6E2-418F-87D8-2728FD119C67}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71-4B67-9422-742B0588FE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{560E6756-B0A9-4B97-910D-23AE51DF9304}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71-4B67-9422-742B0588FE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{AFE8BF82-7B5D-49D1-9023-17C972A74152}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71-4B67-9422-742B0588FE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{80A5A86A-FEC2-4B3E-9CD1-99D9FC2390D8}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71-4B67-9422-742B0588FE5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{9761204D-09A9-4AAE-AF68-05F92666C24F}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171-4B67-9422-742B0588FE5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{4CAF3667-3B11-4D42-B057-7C1AF35D3620}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171-4B67-9422-742B0588FE5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{63CFB0BE-6F07-4AAF-AA30-DF1A1A7C70F9}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171-4B67-9422-742B0588FE5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{DB50DF24-1DC0-43F2-81BB-504A7B988BDF}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171-4B67-9422-742B0588FE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44.4</c:v>
                </c:pt>
                <c:pt idx="16">
                  <c:v>45.8</c:v>
                </c:pt>
                <c:pt idx="24">
                  <c:v>46.8</c:v>
                </c:pt>
                <c:pt idx="32">
                  <c:v>48</c:v>
                </c:pt>
              </c:numCache>
            </c:numRef>
          </c:xVal>
          <c:yVal>
            <c:numRef>
              <c:f>公会計指標分析・財政指標組合せ分析表!$BP$51:$DC$51</c:f>
              <c:numCache>
                <c:formatCode>#,##0.0;"▲ "#,##0.0</c:formatCode>
                <c:ptCount val="40"/>
                <c:pt idx="8">
                  <c:v>91.3</c:v>
                </c:pt>
                <c:pt idx="16">
                  <c:v>94.7</c:v>
                </c:pt>
                <c:pt idx="24">
                  <c:v>107.2</c:v>
                </c:pt>
                <c:pt idx="32">
                  <c:v>106.3</c:v>
                </c:pt>
              </c:numCache>
            </c:numRef>
          </c:yVal>
          <c:smooth val="0"/>
          <c:extLst>
            <c:ext xmlns:c16="http://schemas.microsoft.com/office/drawing/2014/chart" uri="{C3380CC4-5D6E-409C-BE32-E72D297353CC}">
              <c16:uniqueId val="{00000009-3171-4B67-9422-742B0588FE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{C30C1A0F-6289-468D-8B83-825B10301E63}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171-4B67-9422-742B0588FE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{0DE9A224-3687-4C5B-A2C8-AC07687D507E}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71-4B67-9422-742B0588FE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{E3D9C8BA-838D-4736-A306-227E985A1C02}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71-4B67-9422-742B0588FE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{B1E2E47D-56ED-4534-A6AA-7D2905DF3474}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71-4B67-9422-742B0588FE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{5CBB136C-B5E4-43F8-B887-E58EB84FA148}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71-4B67-9422-742B0588FE5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{FF729708-4AD7-4FB2-97E5-6E79AC0D5EF5}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171-4B67-9422-742B0588FE59}"/>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{6C3FDE7A-40E5-4043-82B1-43D887AB9D2D}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171-4B67-9422-742B0588FE59}"/>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{D709E4BE-0086-478B-ACCB-35332DCC94D9}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171-4B67-9422-742B0588FE5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{26001FE8-2E94-466A-8D7E-1EDECCA3D751}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171-4B67-9422-742B0588FE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59.6</c:v>
                </c:pt>
                <c:pt idx="16">
                  <c:v>60.8</c:v>
                </c:pt>
                <c:pt idx="24">
                  <c:v>61</c:v>
                </c:pt>
                <c:pt idx="32">
                  <c:v>63</c:v>
                </c:pt>
              </c:numCache>
            </c:numRef>
          </c:xVal>
          <c:yVal>
            <c:numRef>
              <c:f>公会計指標分析・財政指標組合せ分析表!$BP$55:$DC$55</c:f>
              <c:numCache>
                <c:formatCode>#,##0.0;"▲ "#,##0.0</c:formatCode>
                <c:ptCount val="40"/>
                <c:pt idx="8">
                  <c:v>53.2</c:v>
                </c:pt>
                <c:pt idx="16">
                  <c:v>47.9</c:v>
                </c:pt>
                <c:pt idx="24">
                  <c:v>49</c:v>
                </c:pt>
                <c:pt idx="32">
                  <c:v>41.3</c:v>
                </c:pt>
              </c:numCache>
            </c:numRef>
          </c:yVal>
          <c:smooth val="0"/>
          <c:extLst>
            <c:ext xmlns:c16="http://schemas.microsoft.com/office/drawing/2014/chart" uri="{C3380CC4-5D6E-409C-BE32-E72D297353CC}">
              <c16:uniqueId val="{00000013-3171-4B67-9422-742B0588FE5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{3A2B4D50-1F4F-4B7B-8E74-1892E35BB4D0}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DAB-4621-AA52-EE4E4A8E70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{24805BA7-2A13-4BD6-B99A-4778CB3F288B}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AB-4621-AA52-EE4E4A8E70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{A230F940-ACA0-421F-8151-0F8D44BA7585}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AB-4621-AA52-EE4E4A8E70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{0EF64986-ADB5-45BD-A955-347BC90B5926}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AB-4621-AA52-EE4E4A8E70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{54C8BA32-0979-435A-A34E-4BD67AC4D5E1}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AB-4621-AA52-EE4E4A8E703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{640EA581-936A-45F0-887E-4094E3468BCD}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DAB-4621-AA52-EE4E4A8E703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{3F0610B4-5DF2-4928-AC4D-0DF6149DFDEC}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DAB-4621-AA52-EE4E4A8E703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{F3DF5345-DBC8-44F5-BBC9-B3D789FA9318}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DAB-4621-AA52-EE4E4A8E703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{32F84386-8648-486E-B24E-D4103664DCB6}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DAB-4621-AA52-EE4E4A8E70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c:v>
                </c:pt>
                <c:pt idx="16">
                  <c:v>10.8</c:v>
                </c:pt>
                <c:pt idx="24">
                  <c:v>11.1</c:v>
                </c:pt>
                <c:pt idx="32">
                  <c:v>11.3</c:v>
                </c:pt>
              </c:numCache>
            </c:numRef>
          </c:xVal>
          <c:yVal>
            <c:numRef>
              <c:f>公会計指標分析・財政指標組合せ分析表!$BP$73:$DC$73</c:f>
              <c:numCache>
                <c:formatCode>#,##0.0;"▲ "#,##0.0</c:formatCode>
                <c:ptCount val="40"/>
                <c:pt idx="0">
                  <c:v>81.8</c:v>
                </c:pt>
                <c:pt idx="8">
                  <c:v>91.3</c:v>
                </c:pt>
                <c:pt idx="16">
                  <c:v>94.7</c:v>
                </c:pt>
                <c:pt idx="24">
                  <c:v>107.2</c:v>
                </c:pt>
                <c:pt idx="32">
                  <c:v>106.3</c:v>
                </c:pt>
              </c:numCache>
            </c:numRef>
          </c:yVal>
          <c:smooth val="0"/>
          <c:extLst>
            <c:ext xmlns:c16="http://schemas.microsoft.com/office/drawing/2014/chart" uri="{C3380CC4-5D6E-409C-BE32-E72D297353CC}">
              <c16:uniqueId val="{00000009-3DAB-4621-AA52-EE4E4A8E70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{6B3B1801-777F-43B1-B667-E6C8D7A46CBD}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DAB-4621-AA52-EE4E4A8E70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{B99919F8-726A-48EB-AF06-0DEFD466AC09}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AB-4621-AA52-EE4E4A8E70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{C317AC2F-4989-4633-8CAB-4EFDEC7DA644}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AB-4621-AA52-EE4E4A8E70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{7037F775-A8B5-4DC0-9F5F-CBF682BE49ED}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AB-4621-AA52-EE4E4A8E70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{D7B7002A-641E-416A-90A4-A3AE52865271}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AB-4621-AA52-EE4E4A8E703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{A59FFC85-3CE2-4E8A-B5C3-FDBAE82AEF20}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DAB-4621-AA52-EE4E4A8E703C}"/>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{39965184-9DCE-4F15-9885-E8541761810E}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DAB-4621-AA52-EE4E4A8E703C}"/>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{DDC9D75E-C667-4FFF-9533-7EEEA65CCD28}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DAB-4621-AA52-EE4E4A8E703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{6D58824D-9C13-4B62-8CFB-A521E4144044}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DAB-4621-AA52-EE4E4A8E70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DAB-4621-AA52-EE4E4A8E703C}"/>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中期財政計画や実施計画などに基づき、普通建設事業を縮減し、地方債の新規発行を抑制したり、政府資金の補償金免除繰上償還制度を活用した繰上償還の実施により、単年度元利償還額は減少傾向にあります。</a:t>
          </a:r>
        </a:p>
        <a:p>
          <a:r>
            <a:rPr kumimoji="1" lang="ja-JP" altLang="en-US" sz="1200">
              <a:latin typeface="ＭＳ ゴシック" pitchFamily="49" charset="-128"/>
              <a:ea typeface="ＭＳ ゴシック" pitchFamily="49" charset="-128"/>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p>
        <a:p>
          <a:r>
            <a:rPr kumimoji="1" lang="ja-JP" altLang="en-US" sz="1200">
              <a:latin typeface="ＭＳ ゴシック" pitchFamily="49" charset="-128"/>
              <a:ea typeface="ＭＳ ゴシック" pitchFamily="49" charset="-128"/>
            </a:rPr>
            <a:t>　算入公債費等については、有利な起債の活用により、交付税算入額は一定額を保っています。　</a:t>
          </a:r>
        </a:p>
        <a:p>
          <a:r>
            <a:rPr kumimoji="1" lang="ja-JP" altLang="en-US" sz="1200">
              <a:latin typeface="ＭＳ ゴシック" pitchFamily="49" charset="-128"/>
              <a:ea typeface="ＭＳ ゴシック" pitchFamily="49" charset="-128"/>
            </a:rPr>
            <a:t>　今後も計画的な起債発行により、健全な財政運営に努めます。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中期財政計画や実施計画等に基づき、普通建設事業を縮減し、地方債の新規発行を抑制したり、地方債の繰上償還を積極的に行うことで地方債の削減に努めてきました。</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また、一部事務組合においても、地方債の新規発行を抑制することで、将来負担の縮減を図ってきました。</a:t>
          </a:r>
        </a:p>
        <a:p>
          <a:r>
            <a:rPr kumimoji="1" lang="ja-JP" altLang="en-US" sz="1300">
              <a:latin typeface="ＭＳ ゴシック" pitchFamily="49" charset="-128"/>
              <a:ea typeface="ＭＳ ゴシック" pitchFamily="49" charset="-128"/>
            </a:rPr>
            <a:t>　充当可能財源については、前年度とほぼ同額となり一定額は確保しております。</a:t>
          </a:r>
        </a:p>
        <a:p>
          <a:r>
            <a:rPr kumimoji="1" lang="ja-JP" altLang="en-US" sz="1300">
              <a:latin typeface="ＭＳ ゴシック" pitchFamily="49" charset="-128"/>
              <a:ea typeface="ＭＳ ゴシック" pitchFamily="49" charset="-128"/>
            </a:rPr>
            <a:t>　しかし近年の大型普通建設事業や災害復旧事業により地方債の現在高が令和５年度頃まで増加する見込みのため、今後も地方債の新規発行について計画的な発行などにより、将来の財政負担を軽減し、健全な財政運営となる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令和２年度末の基金残高は、普通会計で１０，２９１百万円となっており、前年度から２７２百万円の減少しています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までは、財政調整基金、減債基金については取り崩しをせず利子分を積み立て、一定額を確保していましたが、令和２年度には、収支不足による減債基金の取り崩しにより８９百万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また、特定目的基金では、地域振興基金や大規模事業等基金の取り崩しにより、令和２年度に１８３百万円の減少しています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７月豪雨災害からの復興復旧をはじめ、少子高齢化等による交付税の減額および今後の大規模な建設事業等により収支不足が見込まれるため、財政調整基金および減債基金を取り崩し対応する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基金全体として減少となる見込みですが、収支不足見込み額を拡大させないよう、行財政改革実施計画や行政評価による事業の見直しや統合などによる効率化を図り、歳出削減に努めます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地域振興基金：地域住民の連帯の強化および地域振興に要する経費に充てる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大規模事業等基金：市勢発展に資する大規模事業等の重要施策にかかる事業で市が実施するものおよび市の負担等を必要とするものに要する経費に充てる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地域福祉基金：いきいき健康長寿の推進と子育て支援の充実を図る経費に充てる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政策選択基金：寄附者からの寄附金を社会投資の資金として受入れ、寄附者の意向を政策に反映することによって、市民参加型のまちづくりに資する経費に充てる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木次さくらのまちづくり基金：木次地域の資源を活かし、「日本一のさくらのまちづくりと健康農業の推進」事業等に要する経費に充てる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地域振興基金：「まち・ひと・しごと創生雲南市総合戦略」に掲げる地方創生に関する事業のため２８５百万円減少しています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政策選択基金：ふるさと納税の増加により７６百万円の増加となっています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大規模事業等基金：永井隆記念館や木次こども園等の建設費用の取り崩しにより７３百万円減少しています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地域福祉基金：基金運用利息の積立により７百万円増の増加となっています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地域振興基金：地方創生に関する事業の財源とするため、毎年度２００百万円程度取り崩す見込みとなっています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政策選択基金：寄付者の意向を踏まえた事業の財源として一定額を取り崩す見込みです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大規模事業等基金：令和３年度に実施する普通建設事業等の財源とするため、４０百万円程度取り崩す見込みとなっています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利子の積立はあるものの、令和２年度末の基金残高は、１，４４０百万円となっています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令和３年７月の豪雨災害の発生や今後見込まれる収支不足により、中期財政計画（令和４年２月策定）において、令和３年度に１８百万円程度取り崩す見込みとなっています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令和２年度末の基金残高は、３，９５１百万円となっており、前年度から８９百万円を一般会計へ繰り入れたことにより減少しています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今後見込まれる収支不足により、中期財政計画（令和４年２月策定）において、令和３年度に１５８百万円程度取り崩す見込みとなっています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年度に策定した第一次実施方針に基づき、公共施設の総合的な管理に取り組んでいるところです。</a:t>
          </a:r>
        </a:p>
        <a:p>
          <a:r>
            <a:rPr kumimoji="1" lang="ja-JP" altLang="en-US" sz="1100">
              <a:latin typeface="ＭＳ Ｐゴシック" panose="020B0600070205080204" pitchFamily="50" charset="-128"/>
              <a:ea typeface="ＭＳ Ｐゴシック" panose="020B0600070205080204" pitchFamily="50" charset="-128"/>
            </a:rPr>
            <a:t>　類似団体平均と比較すると、市全体の有形固定資産減価償却率は低いものの、施設類型ごとにみると高いものもあるため、個々の施設の現状も参考にして、第二次実施方針など公共施設等総合管理計画の取り組み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9" name="楕円 78"/>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0" name="有形固定資産減価償却率該当値テキスト"/>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80137</xdr:rowOff>
    </xdr:from>
    <xdr:to>
      <xdr:col>19</xdr:col>
      <xdr:colOff>187325</xdr:colOff>
      <xdr:row>28</xdr:row>
      <xdr:rowOff>10287</xdr:rowOff>
    </xdr:to>
    <xdr:sp macro="" textlink="">
      <xdr:nvSpPr>
        <xdr:cNvPr id="81" name="楕円 80"/>
        <xdr:cNvSpPr/>
      </xdr:nvSpPr>
      <xdr:spPr>
        <a:xfrm>
          <a:off x="4000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27</xdr:row>
      <xdr:rowOff>156845</xdr:rowOff>
    </xdr:to>
    <xdr:cxnSp macro="">
      <xdr:nvCxnSpPr>
        <xdr:cNvPr id="82" name="直線コネクタ 81"/>
        <xdr:cNvCxnSpPr/>
      </xdr:nvCxnSpPr>
      <xdr:spPr>
        <a:xfrm>
          <a:off x="4051300" y="553161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58547</xdr:rowOff>
    </xdr:from>
    <xdr:to>
      <xdr:col>15</xdr:col>
      <xdr:colOff>187325</xdr:colOff>
      <xdr:row>27</xdr:row>
      <xdr:rowOff>160147</xdr:rowOff>
    </xdr:to>
    <xdr:sp macro="" textlink="">
      <xdr:nvSpPr>
        <xdr:cNvPr id="83" name="楕円 82"/>
        <xdr:cNvSpPr/>
      </xdr:nvSpPr>
      <xdr:spPr>
        <a:xfrm>
          <a:off x="3238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109347</xdr:rowOff>
    </xdr:from>
    <xdr:to>
      <xdr:col>19</xdr:col>
      <xdr:colOff>136525</xdr:colOff>
      <xdr:row>27</xdr:row>
      <xdr:rowOff>130937</xdr:rowOff>
    </xdr:to>
    <xdr:cxnSp macro="">
      <xdr:nvCxnSpPr>
        <xdr:cNvPr id="84" name="直線コネクタ 83"/>
        <xdr:cNvCxnSpPr/>
      </xdr:nvCxnSpPr>
      <xdr:spPr>
        <a:xfrm>
          <a:off x="3289300" y="55100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28321</xdr:rowOff>
    </xdr:from>
    <xdr:to>
      <xdr:col>11</xdr:col>
      <xdr:colOff>187325</xdr:colOff>
      <xdr:row>27</xdr:row>
      <xdr:rowOff>129921</xdr:rowOff>
    </xdr:to>
    <xdr:sp macro="" textlink="">
      <xdr:nvSpPr>
        <xdr:cNvPr id="85" name="楕円 84"/>
        <xdr:cNvSpPr/>
      </xdr:nvSpPr>
      <xdr:spPr>
        <a:xfrm>
          <a:off x="2476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79121</xdr:rowOff>
    </xdr:from>
    <xdr:to>
      <xdr:col>15</xdr:col>
      <xdr:colOff>136525</xdr:colOff>
      <xdr:row>27</xdr:row>
      <xdr:rowOff>109347</xdr:rowOff>
    </xdr:to>
    <xdr:cxnSp macro="">
      <xdr:nvCxnSpPr>
        <xdr:cNvPr id="86" name="直線コネクタ 85"/>
        <xdr:cNvCxnSpPr/>
      </xdr:nvCxnSpPr>
      <xdr:spPr>
        <a:xfrm>
          <a:off x="2527300" y="547979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7"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88"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89"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0"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26814</xdr:rowOff>
    </xdr:from>
    <xdr:ext cx="405111" cy="259045"/>
    <xdr:sp macro="" textlink="">
      <xdr:nvSpPr>
        <xdr:cNvPr id="91" name="n_1mainValue有形固定資産減価償却率"/>
        <xdr:cNvSpPr txBox="1"/>
      </xdr:nvSpPr>
      <xdr:spPr>
        <a:xfrm>
          <a:off x="38360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5224</xdr:rowOff>
    </xdr:from>
    <xdr:ext cx="405111" cy="259045"/>
    <xdr:sp macro="" textlink="">
      <xdr:nvSpPr>
        <xdr:cNvPr id="92" name="n_2mainValue有形固定資産減価償却率"/>
        <xdr:cNvSpPr txBox="1"/>
      </xdr:nvSpPr>
      <xdr:spPr>
        <a:xfrm>
          <a:off x="3086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146448</xdr:rowOff>
    </xdr:from>
    <xdr:ext cx="405111" cy="259045"/>
    <xdr:sp macro="" textlink="">
      <xdr:nvSpPr>
        <xdr:cNvPr id="93" name="n_3mainValue有形固定資産減価償却率"/>
        <xdr:cNvSpPr txBox="1"/>
      </xdr:nvSpPr>
      <xdr:spPr>
        <a:xfrm>
          <a:off x="2324744" y="520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a:t>
          </a:r>
          <a:r>
            <a:rPr kumimoji="1" lang="en-US" altLang="ja-JP" sz="1100" baseline="0">
              <a:latin typeface="ＭＳ Ｐゴシック" panose="020B0600070205080204" pitchFamily="50" charset="-128"/>
              <a:ea typeface="ＭＳ Ｐゴシック" panose="020B0600070205080204" pitchFamily="50" charset="-128"/>
            </a:rPr>
            <a:t>H29</a:t>
          </a:r>
          <a:r>
            <a:rPr kumimoji="1" lang="ja-JP" altLang="en-US" sz="1100" baseline="0">
              <a:latin typeface="ＭＳ Ｐゴシック" panose="020B0600070205080204" pitchFamily="50" charset="-128"/>
              <a:ea typeface="ＭＳ Ｐゴシック" panose="020B0600070205080204" pitchFamily="50" charset="-128"/>
            </a:rPr>
            <a:t>年度までは類似団体のほぼ平均値で推移してきましたが、</a:t>
          </a:r>
          <a:r>
            <a:rPr kumimoji="1" lang="en-US" altLang="ja-JP" sz="1100" baseline="0">
              <a:latin typeface="ＭＳ Ｐゴシック" panose="020B0600070205080204" pitchFamily="50" charset="-128"/>
              <a:ea typeface="ＭＳ Ｐゴシック" panose="020B0600070205080204" pitchFamily="50" charset="-128"/>
            </a:rPr>
            <a:t>H30</a:t>
          </a:r>
          <a:r>
            <a:rPr kumimoji="1" lang="ja-JP" altLang="en-US" sz="1100" baseline="0">
              <a:latin typeface="ＭＳ Ｐゴシック" panose="020B0600070205080204" pitchFamily="50" charset="-128"/>
              <a:ea typeface="ＭＳ Ｐゴシック" panose="020B0600070205080204" pitchFamily="50" charset="-128"/>
            </a:rPr>
            <a:t>年度以降は増加傾向に転じ、</a:t>
          </a:r>
          <a:r>
            <a:rPr kumimoji="1" lang="en-US" altLang="ja-JP" sz="1100" baseline="0">
              <a:latin typeface="ＭＳ Ｐゴシック" panose="020B0600070205080204" pitchFamily="50" charset="-128"/>
              <a:ea typeface="ＭＳ Ｐゴシック" panose="020B0600070205080204" pitchFamily="50" charset="-128"/>
            </a:rPr>
            <a:t>R</a:t>
          </a:r>
          <a:r>
            <a:rPr kumimoji="1" lang="ja-JP" altLang="en-US" sz="1100" baseline="0">
              <a:latin typeface="ＭＳ Ｐゴシック" panose="020B0600070205080204" pitchFamily="50" charset="-128"/>
              <a:ea typeface="ＭＳ Ｐゴシック" panose="020B0600070205080204" pitchFamily="50" charset="-128"/>
            </a:rPr>
            <a:t>２年度には類似団体平均値に比べて＋</a:t>
          </a:r>
          <a:r>
            <a:rPr kumimoji="1" lang="en-US" altLang="ja-JP" sz="1100" baseline="0">
              <a:latin typeface="ＭＳ Ｐゴシック" panose="020B0600070205080204" pitchFamily="50" charset="-128"/>
              <a:ea typeface="ＭＳ Ｐゴシック" panose="020B0600070205080204" pitchFamily="50" charset="-128"/>
            </a:rPr>
            <a:t>260.2</a:t>
          </a:r>
          <a:r>
            <a:rPr kumimoji="1" lang="ja-JP" altLang="en-US" sz="1100" baseline="0">
              <a:latin typeface="ＭＳ Ｐゴシック" panose="020B0600070205080204" pitchFamily="50" charset="-128"/>
              <a:ea typeface="ＭＳ Ｐゴシック" panose="020B0600070205080204" pitchFamily="50" charset="-128"/>
            </a:rPr>
            <a:t>ポイントの差になりました。今後も中期財政計画や実施計画などに基づく計画的な事業の実施により、地方債の新規発行を抑制するよう努めます。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4" name="直線コネクタ 123"/>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5"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6" name="直線コネクタ 125"/>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7"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8" name="直線コネクタ 127"/>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9"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0" name="フローチャート: 判断 129"/>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1" name="フローチャート: 判断 130"/>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2" name="フローチャート: 判断 131"/>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3" name="フローチャート: 判断 132"/>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4" name="フローチャート: 判断 133"/>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77815</xdr:rowOff>
    </xdr:from>
    <xdr:to>
      <xdr:col>76</xdr:col>
      <xdr:colOff>73025</xdr:colOff>
      <xdr:row>32</xdr:row>
      <xdr:rowOff>7965</xdr:rowOff>
    </xdr:to>
    <xdr:sp macro="" textlink="">
      <xdr:nvSpPr>
        <xdr:cNvPr id="140" name="楕円 139"/>
        <xdr:cNvSpPr/>
      </xdr:nvSpPr>
      <xdr:spPr>
        <a:xfrm>
          <a:off x="14744700" y="61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56242</xdr:rowOff>
    </xdr:from>
    <xdr:ext cx="469744" cy="259045"/>
    <xdr:sp macro="" textlink="">
      <xdr:nvSpPr>
        <xdr:cNvPr id="141" name="債務償還比率該当値テキスト"/>
        <xdr:cNvSpPr txBox="1"/>
      </xdr:nvSpPr>
      <xdr:spPr>
        <a:xfrm>
          <a:off x="14846300" y="614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13867</xdr:rowOff>
    </xdr:from>
    <xdr:to>
      <xdr:col>72</xdr:col>
      <xdr:colOff>123825</xdr:colOff>
      <xdr:row>31</xdr:row>
      <xdr:rowOff>115467</xdr:rowOff>
    </xdr:to>
    <xdr:sp macro="" textlink="">
      <xdr:nvSpPr>
        <xdr:cNvPr id="142" name="楕円 141"/>
        <xdr:cNvSpPr/>
      </xdr:nvSpPr>
      <xdr:spPr>
        <a:xfrm>
          <a:off x="14033500" y="61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64667</xdr:rowOff>
    </xdr:from>
    <xdr:to>
      <xdr:col>76</xdr:col>
      <xdr:colOff>22225</xdr:colOff>
      <xdr:row>31</xdr:row>
      <xdr:rowOff>128615</xdr:rowOff>
    </xdr:to>
    <xdr:cxnSp macro="">
      <xdr:nvCxnSpPr>
        <xdr:cNvPr id="143" name="直線コネクタ 142"/>
        <xdr:cNvCxnSpPr/>
      </xdr:nvCxnSpPr>
      <xdr:spPr>
        <a:xfrm>
          <a:off x="14084300" y="6151142"/>
          <a:ext cx="711200" cy="6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83536</xdr:rowOff>
    </xdr:from>
    <xdr:to>
      <xdr:col>68</xdr:col>
      <xdr:colOff>123825</xdr:colOff>
      <xdr:row>31</xdr:row>
      <xdr:rowOff>13686</xdr:rowOff>
    </xdr:to>
    <xdr:sp macro="" textlink="">
      <xdr:nvSpPr>
        <xdr:cNvPr id="144" name="楕円 143"/>
        <xdr:cNvSpPr/>
      </xdr:nvSpPr>
      <xdr:spPr>
        <a:xfrm>
          <a:off x="13271500" y="59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134336</xdr:rowOff>
    </xdr:from>
    <xdr:to>
      <xdr:col>72</xdr:col>
      <xdr:colOff>73025</xdr:colOff>
      <xdr:row>31</xdr:row>
      <xdr:rowOff>64667</xdr:rowOff>
    </xdr:to>
    <xdr:cxnSp macro="">
      <xdr:nvCxnSpPr>
        <xdr:cNvPr id="145" name="直線コネクタ 144"/>
        <xdr:cNvCxnSpPr/>
      </xdr:nvCxnSpPr>
      <xdr:spPr>
        <a:xfrm>
          <a:off x="13322300" y="6049361"/>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21747</xdr:rowOff>
    </xdr:from>
    <xdr:to>
      <xdr:col>64</xdr:col>
      <xdr:colOff>123825</xdr:colOff>
      <xdr:row>30</xdr:row>
      <xdr:rowOff>123347</xdr:rowOff>
    </xdr:to>
    <xdr:sp macro="" textlink="">
      <xdr:nvSpPr>
        <xdr:cNvPr id="146" name="楕円 145"/>
        <xdr:cNvSpPr/>
      </xdr:nvSpPr>
      <xdr:spPr>
        <a:xfrm>
          <a:off x="12509500" y="59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72547</xdr:rowOff>
    </xdr:from>
    <xdr:to>
      <xdr:col>68</xdr:col>
      <xdr:colOff>73025</xdr:colOff>
      <xdr:row>30</xdr:row>
      <xdr:rowOff>134336</xdr:rowOff>
    </xdr:to>
    <xdr:cxnSp macro="">
      <xdr:nvCxnSpPr>
        <xdr:cNvPr id="147" name="直線コネクタ 146"/>
        <xdr:cNvCxnSpPr/>
      </xdr:nvCxnSpPr>
      <xdr:spPr>
        <a:xfrm>
          <a:off x="12560300" y="5987572"/>
          <a:ext cx="762000" cy="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160812</xdr:rowOff>
    </xdr:from>
    <xdr:to>
      <xdr:col>60</xdr:col>
      <xdr:colOff>123825</xdr:colOff>
      <xdr:row>30</xdr:row>
      <xdr:rowOff>90962</xdr:rowOff>
    </xdr:to>
    <xdr:sp macro="" textlink="">
      <xdr:nvSpPr>
        <xdr:cNvPr id="148" name="楕円 147"/>
        <xdr:cNvSpPr/>
      </xdr:nvSpPr>
      <xdr:spPr>
        <a:xfrm>
          <a:off x="11747500" y="59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40162</xdr:rowOff>
    </xdr:from>
    <xdr:to>
      <xdr:col>64</xdr:col>
      <xdr:colOff>73025</xdr:colOff>
      <xdr:row>30</xdr:row>
      <xdr:rowOff>72547</xdr:rowOff>
    </xdr:to>
    <xdr:cxnSp macro="">
      <xdr:nvCxnSpPr>
        <xdr:cNvPr id="149" name="直線コネクタ 148"/>
        <xdr:cNvCxnSpPr/>
      </xdr:nvCxnSpPr>
      <xdr:spPr>
        <a:xfrm>
          <a:off x="11798300" y="595518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0"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1"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2"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3"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106594</xdr:rowOff>
    </xdr:from>
    <xdr:ext cx="469744" cy="259045"/>
    <xdr:sp macro="" textlink="">
      <xdr:nvSpPr>
        <xdr:cNvPr id="154" name="n_1mainValue債務償還比率"/>
        <xdr:cNvSpPr txBox="1"/>
      </xdr:nvSpPr>
      <xdr:spPr>
        <a:xfrm>
          <a:off x="13836727" y="61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4813</xdr:rowOff>
    </xdr:from>
    <xdr:ext cx="469744" cy="259045"/>
    <xdr:sp macro="" textlink="">
      <xdr:nvSpPr>
        <xdr:cNvPr id="155" name="n_2mainValue債務償還比率"/>
        <xdr:cNvSpPr txBox="1"/>
      </xdr:nvSpPr>
      <xdr:spPr>
        <a:xfrm>
          <a:off x="13087427" y="609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114474</xdr:rowOff>
    </xdr:from>
    <xdr:ext cx="469744" cy="259045"/>
    <xdr:sp macro="" textlink="">
      <xdr:nvSpPr>
        <xdr:cNvPr id="156" name="n_3mainValue債務償還比率"/>
        <xdr:cNvSpPr txBox="1"/>
      </xdr:nvSpPr>
      <xdr:spPr>
        <a:xfrm>
          <a:off x="12325427" y="60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82089</xdr:rowOff>
    </xdr:from>
    <xdr:ext cx="469744" cy="259045"/>
    <xdr:sp macro="" textlink="">
      <xdr:nvSpPr>
        <xdr:cNvPr id="157" name="n_4mainValue債務償還比率"/>
        <xdr:cNvSpPr txBox="1"/>
      </xdr:nvSpPr>
      <xdr:spPr>
        <a:xfrm>
          <a:off x="11563427" y="59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92075</xdr:rowOff>
    </xdr:from>
    <xdr:to>
      <xdr:col>24</xdr:col>
      <xdr:colOff>114300</xdr:colOff>
      <xdr:row>34</xdr:row>
      <xdr:rowOff>22225</xdr:rowOff>
    </xdr:to>
    <xdr:sp macro="" textlink="">
      <xdr:nvSpPr>
        <xdr:cNvPr id="73" name="楕円 72"/>
        <xdr:cNvSpPr/>
      </xdr:nvSpPr>
      <xdr:spPr>
        <a:xfrm>
          <a:off x="4584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4" name="【道路】&#10;有形固定資産減価償却率該当値テキスト"/>
        <xdr:cNvSpPr txBox="1"/>
      </xdr:nvSpPr>
      <xdr:spPr>
        <a:xfrm>
          <a:off x="4673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53975</xdr:rowOff>
    </xdr:from>
    <xdr:to>
      <xdr:col>20</xdr:col>
      <xdr:colOff>38100</xdr:colOff>
      <xdr:row>33</xdr:row>
      <xdr:rowOff>155575</xdr:rowOff>
    </xdr:to>
    <xdr:sp macro="" textlink="">
      <xdr:nvSpPr>
        <xdr:cNvPr id="75" name="楕円 74"/>
        <xdr:cNvSpPr/>
      </xdr:nvSpPr>
      <xdr:spPr>
        <a:xfrm>
          <a:off x="374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104775</xdr:rowOff>
    </xdr:from>
    <xdr:to>
      <xdr:col>24</xdr:col>
      <xdr:colOff>63500</xdr:colOff>
      <xdr:row>33</xdr:row>
      <xdr:rowOff>142875</xdr:rowOff>
    </xdr:to>
    <xdr:cxnSp macro="">
      <xdr:nvCxnSpPr>
        <xdr:cNvPr id="76" name="直線コネクタ 75"/>
        <xdr:cNvCxnSpPr/>
      </xdr:nvCxnSpPr>
      <xdr:spPr>
        <a:xfrm>
          <a:off x="3797300" y="5762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15875</xdr:rowOff>
    </xdr:from>
    <xdr:to>
      <xdr:col>15</xdr:col>
      <xdr:colOff>101600</xdr:colOff>
      <xdr:row>33</xdr:row>
      <xdr:rowOff>117475</xdr:rowOff>
    </xdr:to>
    <xdr:sp macro="" textlink="">
      <xdr:nvSpPr>
        <xdr:cNvPr id="77" name="楕円 76"/>
        <xdr:cNvSpPr/>
      </xdr:nvSpPr>
      <xdr:spPr>
        <a:xfrm>
          <a:off x="2857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66675</xdr:rowOff>
    </xdr:from>
    <xdr:to>
      <xdr:col>19</xdr:col>
      <xdr:colOff>177800</xdr:colOff>
      <xdr:row>33</xdr:row>
      <xdr:rowOff>104775</xdr:rowOff>
    </xdr:to>
    <xdr:cxnSp macro="">
      <xdr:nvCxnSpPr>
        <xdr:cNvPr id="78" name="直線コネクタ 77"/>
        <xdr:cNvCxnSpPr/>
      </xdr:nvCxnSpPr>
      <xdr:spPr>
        <a:xfrm>
          <a:off x="2908300" y="5724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153035</xdr:rowOff>
    </xdr:from>
    <xdr:to>
      <xdr:col>10</xdr:col>
      <xdr:colOff>165100</xdr:colOff>
      <xdr:row>33</xdr:row>
      <xdr:rowOff>83185</xdr:rowOff>
    </xdr:to>
    <xdr:sp macro="" textlink="">
      <xdr:nvSpPr>
        <xdr:cNvPr id="79" name="楕円 78"/>
        <xdr:cNvSpPr/>
      </xdr:nvSpPr>
      <xdr:spPr>
        <a:xfrm>
          <a:off x="1968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32385</xdr:rowOff>
    </xdr:from>
    <xdr:to>
      <xdr:col>15</xdr:col>
      <xdr:colOff>50800</xdr:colOff>
      <xdr:row>33</xdr:row>
      <xdr:rowOff>66675</xdr:rowOff>
    </xdr:to>
    <xdr:cxnSp macro="">
      <xdr:nvCxnSpPr>
        <xdr:cNvPr id="80" name="直線コネクタ 79"/>
        <xdr:cNvCxnSpPr/>
      </xdr:nvCxnSpPr>
      <xdr:spPr>
        <a:xfrm>
          <a:off x="2019300" y="5690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1"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2"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3"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4"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652</xdr:rowOff>
    </xdr:from>
    <xdr:ext cx="405111" cy="259045"/>
    <xdr:sp macro="" textlink="">
      <xdr:nvSpPr>
        <xdr:cNvPr id="85" name="n_1mainValue【道路】&#10;有形固定資産減価償却率"/>
        <xdr:cNvSpPr txBox="1"/>
      </xdr:nvSpPr>
      <xdr:spPr>
        <a:xfrm>
          <a:off x="3582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134002</xdr:rowOff>
    </xdr:from>
    <xdr:ext cx="405111" cy="259045"/>
    <xdr:sp macro="" textlink="">
      <xdr:nvSpPr>
        <xdr:cNvPr id="86" name="n_2mainValue【道路】&#10;有形固定資産減価償却率"/>
        <xdr:cNvSpPr txBox="1"/>
      </xdr:nvSpPr>
      <xdr:spPr>
        <a:xfrm>
          <a:off x="2705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99712</xdr:rowOff>
    </xdr:from>
    <xdr:ext cx="405111" cy="259045"/>
    <xdr:sp macro="" textlink="">
      <xdr:nvSpPr>
        <xdr:cNvPr id="87" name="n_3mainValue【道路】&#10;有形固定資産減価償却率"/>
        <xdr:cNvSpPr txBox="1"/>
      </xdr:nvSpPr>
      <xdr:spPr>
        <a:xfrm>
          <a:off x="1816744" y="541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3" name="直線コネクタ 112"/>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4"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5" name="直線コネクタ 114"/>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6"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7" name="直線コネクタ 116"/>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18"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9" name="フローチャート: 判断 118"/>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0" name="フローチャート: 判断 119"/>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1" name="フローチャート: 判断 120"/>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2" name="フローチャート: 判断 121"/>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3" name="フローチャート: 判断 122"/>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94176</xdr:rowOff>
    </xdr:from>
    <xdr:to>
      <xdr:col>55</xdr:col>
      <xdr:colOff>50800</xdr:colOff>
      <xdr:row>42</xdr:row>
      <xdr:rowOff>24326</xdr:rowOff>
    </xdr:to>
    <xdr:sp macro="" textlink="">
      <xdr:nvSpPr>
        <xdr:cNvPr id="129" name="楕円 128"/>
        <xdr:cNvSpPr/>
      </xdr:nvSpPr>
      <xdr:spPr>
        <a:xfrm>
          <a:off x="10426700" y="71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9103</xdr:rowOff>
    </xdr:from>
    <xdr:ext cx="534377" cy="259045"/>
    <xdr:sp macro="" textlink="">
      <xdr:nvSpPr>
        <xdr:cNvPr id="130" name="【道路】&#10;一人当たり延長該当値テキスト"/>
        <xdr:cNvSpPr txBox="1"/>
      </xdr:nvSpPr>
      <xdr:spPr>
        <a:xfrm>
          <a:off x="10515600" y="70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96124</xdr:rowOff>
    </xdr:from>
    <xdr:to>
      <xdr:col>50</xdr:col>
      <xdr:colOff>165100</xdr:colOff>
      <xdr:row>42</xdr:row>
      <xdr:rowOff>26274</xdr:rowOff>
    </xdr:to>
    <xdr:sp macro="" textlink="">
      <xdr:nvSpPr>
        <xdr:cNvPr id="131" name="楕円 130"/>
        <xdr:cNvSpPr/>
      </xdr:nvSpPr>
      <xdr:spPr>
        <a:xfrm>
          <a:off x="9588500" y="71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144976</xdr:rowOff>
    </xdr:from>
    <xdr:to>
      <xdr:col>55</xdr:col>
      <xdr:colOff>0</xdr:colOff>
      <xdr:row>41</xdr:row>
      <xdr:rowOff>146924</xdr:rowOff>
    </xdr:to>
    <xdr:cxnSp macro="">
      <xdr:nvCxnSpPr>
        <xdr:cNvPr id="132" name="直線コネクタ 131"/>
        <xdr:cNvCxnSpPr/>
      </xdr:nvCxnSpPr>
      <xdr:spPr>
        <a:xfrm flipV="1">
          <a:off x="9639300" y="7174426"/>
          <a:ext cx="8382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98432</xdr:rowOff>
    </xdr:from>
    <xdr:to>
      <xdr:col>46</xdr:col>
      <xdr:colOff>38100</xdr:colOff>
      <xdr:row>42</xdr:row>
      <xdr:rowOff>28582</xdr:rowOff>
    </xdr:to>
    <xdr:sp macro="" textlink="">
      <xdr:nvSpPr>
        <xdr:cNvPr id="133" name="楕円 132"/>
        <xdr:cNvSpPr/>
      </xdr:nvSpPr>
      <xdr:spPr>
        <a:xfrm>
          <a:off x="8699500" y="71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146924</xdr:rowOff>
    </xdr:from>
    <xdr:to>
      <xdr:col>50</xdr:col>
      <xdr:colOff>114300</xdr:colOff>
      <xdr:row>41</xdr:row>
      <xdr:rowOff>149232</xdr:rowOff>
    </xdr:to>
    <xdr:cxnSp macro="">
      <xdr:nvCxnSpPr>
        <xdr:cNvPr id="134" name="直線コネクタ 133"/>
        <xdr:cNvCxnSpPr/>
      </xdr:nvCxnSpPr>
      <xdr:spPr>
        <a:xfrm flipV="1">
          <a:off x="8750300" y="7176374"/>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100642</xdr:rowOff>
    </xdr:from>
    <xdr:to>
      <xdr:col>41</xdr:col>
      <xdr:colOff>101600</xdr:colOff>
      <xdr:row>42</xdr:row>
      <xdr:rowOff>30792</xdr:rowOff>
    </xdr:to>
    <xdr:sp macro="" textlink="">
      <xdr:nvSpPr>
        <xdr:cNvPr id="135" name="楕円 134"/>
        <xdr:cNvSpPr/>
      </xdr:nvSpPr>
      <xdr:spPr>
        <a:xfrm>
          <a:off x="7810500" y="7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149232</xdr:rowOff>
    </xdr:from>
    <xdr:to>
      <xdr:col>45</xdr:col>
      <xdr:colOff>177800</xdr:colOff>
      <xdr:row>41</xdr:row>
      <xdr:rowOff>151442</xdr:rowOff>
    </xdr:to>
    <xdr:cxnSp macro="">
      <xdr:nvCxnSpPr>
        <xdr:cNvPr id="136" name="直線コネクタ 135"/>
        <xdr:cNvCxnSpPr/>
      </xdr:nvCxnSpPr>
      <xdr:spPr>
        <a:xfrm flipV="1">
          <a:off x="7861300" y="717868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37"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8"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9"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0"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17401</xdr:rowOff>
    </xdr:from>
    <xdr:ext cx="534377" cy="259045"/>
    <xdr:sp macro="" textlink="">
      <xdr:nvSpPr>
        <xdr:cNvPr id="141" name="n_1mainValue【道路】&#10;一人当たり延長"/>
        <xdr:cNvSpPr txBox="1"/>
      </xdr:nvSpPr>
      <xdr:spPr>
        <a:xfrm>
          <a:off x="9359411" y="72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19709</xdr:rowOff>
    </xdr:from>
    <xdr:ext cx="534377" cy="259045"/>
    <xdr:sp macro="" textlink="">
      <xdr:nvSpPr>
        <xdr:cNvPr id="142" name="n_2mainValue【道路】&#10;一人当たり延長"/>
        <xdr:cNvSpPr txBox="1"/>
      </xdr:nvSpPr>
      <xdr:spPr>
        <a:xfrm>
          <a:off x="8483111" y="7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21919</xdr:rowOff>
    </xdr:from>
    <xdr:ext cx="534377" cy="259045"/>
    <xdr:sp macro="" textlink="">
      <xdr:nvSpPr>
        <xdr:cNvPr id="143" name="n_3mainValue【道路】&#10;一人当たり延長"/>
        <xdr:cNvSpPr txBox="1"/>
      </xdr:nvSpPr>
      <xdr:spPr>
        <a:xfrm>
          <a:off x="7594111" y="72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7" name="直線コネクタ 166"/>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8"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9" name="直線コネクタ 168"/>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0"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1" name="直線コネクタ 170"/>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2"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3" name="フローチャート: 判断 172"/>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4" name="フローチャート: 判断 173"/>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5" name="フローチャート: 判断 174"/>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6" name="フローチャート: 判断 175"/>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7" name="フローチャート: 判断 176"/>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3" name="楕円 182"/>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23512</xdr:rowOff>
    </xdr:from>
    <xdr:ext cx="405111" cy="259045"/>
    <xdr:sp macro="" textlink="">
      <xdr:nvSpPr>
        <xdr:cNvPr id="184" name="【橋りょう・トンネル】&#10;有形固定資産減価償却率該当値テキスト"/>
        <xdr:cNvSpPr txBox="1"/>
      </xdr:nvSpPr>
      <xdr:spPr>
        <a:xfrm>
          <a:off x="4673600" y="1048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5" name="楕円 184"/>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51435</xdr:rowOff>
    </xdr:to>
    <xdr:cxnSp macro="">
      <xdr:nvCxnSpPr>
        <xdr:cNvPr id="186" name="直線コネクタ 185"/>
        <xdr:cNvCxnSpPr/>
      </xdr:nvCxnSpPr>
      <xdr:spPr>
        <a:xfrm>
          <a:off x="3797300" y="106527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87" name="楕円 186"/>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22860</xdr:rowOff>
    </xdr:to>
    <xdr:cxnSp macro="">
      <xdr:nvCxnSpPr>
        <xdr:cNvPr id="188" name="直線コネクタ 187"/>
        <xdr:cNvCxnSpPr/>
      </xdr:nvCxnSpPr>
      <xdr:spPr>
        <a:xfrm>
          <a:off x="2908300" y="1062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9" name="楕円 188"/>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61</xdr:row>
      <xdr:rowOff>163830</xdr:rowOff>
    </xdr:to>
    <xdr:cxnSp macro="">
      <xdr:nvCxnSpPr>
        <xdr:cNvPr id="190" name="直線コネクタ 189"/>
        <xdr:cNvCxnSpPr/>
      </xdr:nvCxnSpPr>
      <xdr:spPr>
        <a:xfrm>
          <a:off x="2019300" y="10593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1"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92"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3"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94"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90187</xdr:rowOff>
    </xdr:from>
    <xdr:ext cx="405111" cy="259045"/>
    <xdr:sp macro="" textlink="">
      <xdr:nvSpPr>
        <xdr:cNvPr id="195" name="n_1mainValue【橋りょう・トンネル】&#10;有形固定資産減価償却率"/>
        <xdr:cNvSpPr txBox="1"/>
      </xdr:nvSpPr>
      <xdr:spPr>
        <a:xfrm>
          <a:off x="35820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6" name="n_2main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7" name="n_3main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21" name="直線コネクタ 220"/>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22"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23" name="直線コネクタ 222"/>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24"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25" name="直線コネクタ 224"/>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26"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7" name="フローチャート: 判断 226"/>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8" name="フローチャート: 判断 227"/>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29" name="フローチャート: 判断 228"/>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0" name="フローチャート: 判断 229"/>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31" name="フローチャート: 判断 230"/>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134358</xdr:rowOff>
    </xdr:from>
    <xdr:to>
      <xdr:col>55</xdr:col>
      <xdr:colOff>50800</xdr:colOff>
      <xdr:row>57</xdr:row>
      <xdr:rowOff>64508</xdr:rowOff>
    </xdr:to>
    <xdr:sp macro="" textlink="">
      <xdr:nvSpPr>
        <xdr:cNvPr id="237" name="楕円 236"/>
        <xdr:cNvSpPr/>
      </xdr:nvSpPr>
      <xdr:spPr>
        <a:xfrm>
          <a:off x="104267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87385</xdr:rowOff>
    </xdr:from>
    <xdr:ext cx="690189" cy="259045"/>
    <xdr:sp macro="" textlink="">
      <xdr:nvSpPr>
        <xdr:cNvPr id="238" name="【橋りょう・トンネル】&#10;一人当たり有形固定資産（償却資産）額該当値テキスト"/>
        <xdr:cNvSpPr txBox="1"/>
      </xdr:nvSpPr>
      <xdr:spPr>
        <a:xfrm>
          <a:off x="10515600" y="9688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155046</xdr:rowOff>
    </xdr:from>
    <xdr:to>
      <xdr:col>50</xdr:col>
      <xdr:colOff>165100</xdr:colOff>
      <xdr:row>57</xdr:row>
      <xdr:rowOff>85196</xdr:rowOff>
    </xdr:to>
    <xdr:sp macro="" textlink="">
      <xdr:nvSpPr>
        <xdr:cNvPr id="239" name="楕円 238"/>
        <xdr:cNvSpPr/>
      </xdr:nvSpPr>
      <xdr:spPr>
        <a:xfrm>
          <a:off x="9588500" y="97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13708</xdr:rowOff>
    </xdr:from>
    <xdr:to>
      <xdr:col>55</xdr:col>
      <xdr:colOff>0</xdr:colOff>
      <xdr:row>57</xdr:row>
      <xdr:rowOff>34396</xdr:rowOff>
    </xdr:to>
    <xdr:cxnSp macro="">
      <xdr:nvCxnSpPr>
        <xdr:cNvPr id="240" name="直線コネクタ 239"/>
        <xdr:cNvCxnSpPr/>
      </xdr:nvCxnSpPr>
      <xdr:spPr>
        <a:xfrm flipV="1">
          <a:off x="9639300" y="9786358"/>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8093</xdr:rowOff>
    </xdr:from>
    <xdr:to>
      <xdr:col>46</xdr:col>
      <xdr:colOff>38100</xdr:colOff>
      <xdr:row>57</xdr:row>
      <xdr:rowOff>109693</xdr:rowOff>
    </xdr:to>
    <xdr:sp macro="" textlink="">
      <xdr:nvSpPr>
        <xdr:cNvPr id="241" name="楕円 240"/>
        <xdr:cNvSpPr/>
      </xdr:nvSpPr>
      <xdr:spPr>
        <a:xfrm>
          <a:off x="8699500" y="97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34396</xdr:rowOff>
    </xdr:from>
    <xdr:to>
      <xdr:col>50</xdr:col>
      <xdr:colOff>114300</xdr:colOff>
      <xdr:row>57</xdr:row>
      <xdr:rowOff>58893</xdr:rowOff>
    </xdr:to>
    <xdr:cxnSp macro="">
      <xdr:nvCxnSpPr>
        <xdr:cNvPr id="242" name="直線コネクタ 241"/>
        <xdr:cNvCxnSpPr/>
      </xdr:nvCxnSpPr>
      <xdr:spPr>
        <a:xfrm flipV="1">
          <a:off x="8750300" y="9807046"/>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32856</xdr:rowOff>
    </xdr:from>
    <xdr:to>
      <xdr:col>41</xdr:col>
      <xdr:colOff>101600</xdr:colOff>
      <xdr:row>57</xdr:row>
      <xdr:rowOff>134456</xdr:rowOff>
    </xdr:to>
    <xdr:sp macro="" textlink="">
      <xdr:nvSpPr>
        <xdr:cNvPr id="243" name="楕円 242"/>
        <xdr:cNvSpPr/>
      </xdr:nvSpPr>
      <xdr:spPr>
        <a:xfrm>
          <a:off x="7810500" y="9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58893</xdr:rowOff>
    </xdr:from>
    <xdr:to>
      <xdr:col>45</xdr:col>
      <xdr:colOff>177800</xdr:colOff>
      <xdr:row>57</xdr:row>
      <xdr:rowOff>83656</xdr:rowOff>
    </xdr:to>
    <xdr:cxnSp macro="">
      <xdr:nvCxnSpPr>
        <xdr:cNvPr id="244" name="直線コネクタ 243"/>
        <xdr:cNvCxnSpPr/>
      </xdr:nvCxnSpPr>
      <xdr:spPr>
        <a:xfrm flipV="1">
          <a:off x="7861300" y="9831543"/>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45"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46"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47"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48"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101723</xdr:rowOff>
    </xdr:from>
    <xdr:ext cx="690189" cy="259045"/>
    <xdr:sp macro="" textlink="">
      <xdr:nvSpPr>
        <xdr:cNvPr id="249" name="n_1mainValue【橋りょう・トンネル】&#10;一人当たり有形固定資産（償却資産）額"/>
        <xdr:cNvSpPr txBox="1"/>
      </xdr:nvSpPr>
      <xdr:spPr>
        <a:xfrm>
          <a:off x="9281505" y="9531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126220</xdr:rowOff>
    </xdr:from>
    <xdr:ext cx="690189" cy="259045"/>
    <xdr:sp macro="" textlink="">
      <xdr:nvSpPr>
        <xdr:cNvPr id="250" name="n_2mainValue【橋りょう・トンネル】&#10;一人当たり有形固定資産（償却資産）額"/>
        <xdr:cNvSpPr txBox="1"/>
      </xdr:nvSpPr>
      <xdr:spPr>
        <a:xfrm>
          <a:off x="8405205" y="95559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150983</xdr:rowOff>
    </xdr:from>
    <xdr:ext cx="690189" cy="259045"/>
    <xdr:sp macro="" textlink="">
      <xdr:nvSpPr>
        <xdr:cNvPr id="251" name="n_3mainValue【橋りょう・トンネル】&#10;一人当たり有形固定資産（償却資産）額"/>
        <xdr:cNvSpPr txBox="1"/>
      </xdr:nvSpPr>
      <xdr:spPr>
        <a:xfrm>
          <a:off x="7516205" y="9580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76" name="直線コネクタ 275"/>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79"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80" name="直線コネクタ 279"/>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81"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2" name="フローチャート: 判断 28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83" name="フローチャート: 判断 28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84" name="フローチャート: 判断 283"/>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5" name="フローチャート: 判断 284"/>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86" name="フローチャート: 判断 285"/>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2" name="楕円 291"/>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293" name="【公営住宅】&#10;有形固定資産減価償却率該当値テキスト"/>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94" name="楕円 293"/>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40005</xdr:rowOff>
    </xdr:to>
    <xdr:cxnSp macro="">
      <xdr:nvCxnSpPr>
        <xdr:cNvPr id="295" name="直線コネクタ 294"/>
        <xdr:cNvCxnSpPr/>
      </xdr:nvCxnSpPr>
      <xdr:spPr>
        <a:xfrm>
          <a:off x="3797300" y="14230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楕円 295"/>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0</xdr:rowOff>
    </xdr:to>
    <xdr:cxnSp macro="">
      <xdr:nvCxnSpPr>
        <xdr:cNvPr id="297" name="直線コネクタ 296"/>
        <xdr:cNvCxnSpPr/>
      </xdr:nvCxnSpPr>
      <xdr:spPr>
        <a:xfrm>
          <a:off x="2908300" y="14188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98" name="楕円 297"/>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129539</xdr:rowOff>
    </xdr:to>
    <xdr:cxnSp macro="">
      <xdr:nvCxnSpPr>
        <xdr:cNvPr id="299" name="直線コネクタ 298"/>
        <xdr:cNvCxnSpPr/>
      </xdr:nvCxnSpPr>
      <xdr:spPr>
        <a:xfrm>
          <a:off x="2019300" y="14169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00"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01"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02"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03"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67327</xdr:rowOff>
    </xdr:from>
    <xdr:ext cx="405111" cy="259045"/>
    <xdr:sp macro="" textlink="">
      <xdr:nvSpPr>
        <xdr:cNvPr id="304" name="n_1main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05" name="n_2main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06" name="n_3mainValue【公営住宅】&#10;有形固定資産減価償却率"/>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0" name="テキスト ボックス 31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2" name="テキスト ボックス 32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4" name="テキスト ボックス 32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6" name="テキスト ボックス 32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28" name="直線コネクタ 327"/>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29"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30" name="直線コネクタ 329"/>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31"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32" name="直線コネクタ 331"/>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33"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34" name="フローチャート: 判断 333"/>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35" name="フローチャート: 判断 334"/>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36" name="フローチャート: 判断 335"/>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37" name="フローチャート: 判断 336"/>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38" name="フローチャート: 判断 337"/>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83083</xdr:rowOff>
    </xdr:from>
    <xdr:to>
      <xdr:col>55</xdr:col>
      <xdr:colOff>50800</xdr:colOff>
      <xdr:row>86</xdr:row>
      <xdr:rowOff>13233</xdr:rowOff>
    </xdr:to>
    <xdr:sp macro="" textlink="">
      <xdr:nvSpPr>
        <xdr:cNvPr id="344" name="楕円 343"/>
        <xdr:cNvSpPr/>
      </xdr:nvSpPr>
      <xdr:spPr>
        <a:xfrm>
          <a:off x="10426700" y="146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42460</xdr:rowOff>
    </xdr:from>
    <xdr:ext cx="469744" cy="259045"/>
    <xdr:sp macro="" textlink="">
      <xdr:nvSpPr>
        <xdr:cNvPr id="345" name="【公営住宅】&#10;一人当たり面積該当値テキスト"/>
        <xdr:cNvSpPr txBox="1"/>
      </xdr:nvSpPr>
      <xdr:spPr>
        <a:xfrm>
          <a:off x="10515600" y="1444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84317</xdr:rowOff>
    </xdr:from>
    <xdr:to>
      <xdr:col>50</xdr:col>
      <xdr:colOff>165100</xdr:colOff>
      <xdr:row>86</xdr:row>
      <xdr:rowOff>14467</xdr:rowOff>
    </xdr:to>
    <xdr:sp macro="" textlink="">
      <xdr:nvSpPr>
        <xdr:cNvPr id="346" name="楕円 345"/>
        <xdr:cNvSpPr/>
      </xdr:nvSpPr>
      <xdr:spPr>
        <a:xfrm>
          <a:off x="9588500" y="146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133883</xdr:rowOff>
    </xdr:from>
    <xdr:to>
      <xdr:col>55</xdr:col>
      <xdr:colOff>0</xdr:colOff>
      <xdr:row>85</xdr:row>
      <xdr:rowOff>135117</xdr:rowOff>
    </xdr:to>
    <xdr:cxnSp macro="">
      <xdr:nvCxnSpPr>
        <xdr:cNvPr id="347" name="直線コネクタ 346"/>
        <xdr:cNvCxnSpPr/>
      </xdr:nvCxnSpPr>
      <xdr:spPr>
        <a:xfrm flipV="1">
          <a:off x="9639300" y="1470713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85141</xdr:rowOff>
    </xdr:from>
    <xdr:to>
      <xdr:col>46</xdr:col>
      <xdr:colOff>38100</xdr:colOff>
      <xdr:row>86</xdr:row>
      <xdr:rowOff>15291</xdr:rowOff>
    </xdr:to>
    <xdr:sp macro="" textlink="">
      <xdr:nvSpPr>
        <xdr:cNvPr id="348" name="楕円 347"/>
        <xdr:cNvSpPr/>
      </xdr:nvSpPr>
      <xdr:spPr>
        <a:xfrm>
          <a:off x="8699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135117</xdr:rowOff>
    </xdr:from>
    <xdr:to>
      <xdr:col>50</xdr:col>
      <xdr:colOff>114300</xdr:colOff>
      <xdr:row>85</xdr:row>
      <xdr:rowOff>135941</xdr:rowOff>
    </xdr:to>
    <xdr:cxnSp macro="">
      <xdr:nvCxnSpPr>
        <xdr:cNvPr id="349" name="直線コネクタ 348"/>
        <xdr:cNvCxnSpPr/>
      </xdr:nvCxnSpPr>
      <xdr:spPr>
        <a:xfrm flipV="1">
          <a:off x="8750300" y="1470836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86832</xdr:rowOff>
    </xdr:from>
    <xdr:to>
      <xdr:col>41</xdr:col>
      <xdr:colOff>101600</xdr:colOff>
      <xdr:row>86</xdr:row>
      <xdr:rowOff>16982</xdr:rowOff>
    </xdr:to>
    <xdr:sp macro="" textlink="">
      <xdr:nvSpPr>
        <xdr:cNvPr id="350" name="楕円 349"/>
        <xdr:cNvSpPr/>
      </xdr:nvSpPr>
      <xdr:spPr>
        <a:xfrm>
          <a:off x="7810500" y="146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135941</xdr:rowOff>
    </xdr:from>
    <xdr:to>
      <xdr:col>45</xdr:col>
      <xdr:colOff>177800</xdr:colOff>
      <xdr:row>85</xdr:row>
      <xdr:rowOff>137632</xdr:rowOff>
    </xdr:to>
    <xdr:cxnSp macro="">
      <xdr:nvCxnSpPr>
        <xdr:cNvPr id="351" name="直線コネクタ 350"/>
        <xdr:cNvCxnSpPr/>
      </xdr:nvCxnSpPr>
      <xdr:spPr>
        <a:xfrm flipV="1">
          <a:off x="7861300" y="1470919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52"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53"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54"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55"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30994</xdr:rowOff>
    </xdr:from>
    <xdr:ext cx="469744" cy="259045"/>
    <xdr:sp macro="" textlink="">
      <xdr:nvSpPr>
        <xdr:cNvPr id="356" name="n_1mainValue【公営住宅】&#10;一人当たり面積"/>
        <xdr:cNvSpPr txBox="1"/>
      </xdr:nvSpPr>
      <xdr:spPr>
        <a:xfrm>
          <a:off x="9391727" y="1443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31818</xdr:rowOff>
    </xdr:from>
    <xdr:ext cx="469744" cy="259045"/>
    <xdr:sp macro="" textlink="">
      <xdr:nvSpPr>
        <xdr:cNvPr id="357" name="n_2mainValue【公営住宅】&#10;一人当たり面積"/>
        <xdr:cNvSpPr txBox="1"/>
      </xdr:nvSpPr>
      <xdr:spPr>
        <a:xfrm>
          <a:off x="85154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33509</xdr:rowOff>
    </xdr:from>
    <xdr:ext cx="469744" cy="259045"/>
    <xdr:sp macro="" textlink="">
      <xdr:nvSpPr>
        <xdr:cNvPr id="358" name="n_3mainValue【公営住宅】&#10;一人当たり面積"/>
        <xdr:cNvSpPr txBox="1"/>
      </xdr:nvSpPr>
      <xdr:spPr>
        <a:xfrm>
          <a:off x="7626427" y="144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00" name="直線コネクタ 39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0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04" name="直線コネクタ 40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05"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06" name="フローチャート: 判断 40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07" name="フローチャート: 判断 406"/>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08" name="フローチャート: 判断 407"/>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09" name="フローチャート: 判断 408"/>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10" name="フローチャート: 判断 409"/>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416" name="楕円 415"/>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417" name="【認定こども園・幼稚園・保育所】&#10;有形固定資産減価償却率該当値テキスト"/>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418" name="楕円 417"/>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120287</xdr:rowOff>
    </xdr:to>
    <xdr:cxnSp macro="">
      <xdr:nvCxnSpPr>
        <xdr:cNvPr id="419" name="直線コネクタ 418"/>
        <xdr:cNvCxnSpPr/>
      </xdr:nvCxnSpPr>
      <xdr:spPr>
        <a:xfrm>
          <a:off x="15481300" y="67545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133169</xdr:rowOff>
    </xdr:from>
    <xdr:to>
      <xdr:col>76</xdr:col>
      <xdr:colOff>165100</xdr:colOff>
      <xdr:row>39</xdr:row>
      <xdr:rowOff>63319</xdr:rowOff>
    </xdr:to>
    <xdr:sp macro="" textlink="">
      <xdr:nvSpPr>
        <xdr:cNvPr id="420" name="楕円 419"/>
        <xdr:cNvSpPr/>
      </xdr:nvSpPr>
      <xdr:spPr>
        <a:xfrm>
          <a:off x="1454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12519</xdr:rowOff>
    </xdr:from>
    <xdr:to>
      <xdr:col>81</xdr:col>
      <xdr:colOff>50800</xdr:colOff>
      <xdr:row>39</xdr:row>
      <xdr:rowOff>68035</xdr:rowOff>
    </xdr:to>
    <xdr:cxnSp macro="">
      <xdr:nvCxnSpPr>
        <xdr:cNvPr id="421" name="直線コネクタ 420"/>
        <xdr:cNvCxnSpPr/>
      </xdr:nvCxnSpPr>
      <xdr:spPr>
        <a:xfrm>
          <a:off x="14592300" y="66990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422" name="楕円 421"/>
        <xdr:cNvSpPr/>
      </xdr:nvSpPr>
      <xdr:spPr>
        <a:xfrm>
          <a:off x="13652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39</xdr:row>
      <xdr:rowOff>12519</xdr:rowOff>
    </xdr:to>
    <xdr:cxnSp macro="">
      <xdr:nvCxnSpPr>
        <xdr:cNvPr id="423" name="直線コネクタ 422"/>
        <xdr:cNvCxnSpPr/>
      </xdr:nvCxnSpPr>
      <xdr:spPr>
        <a:xfrm>
          <a:off x="13703300" y="66451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2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2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2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2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428"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54446</xdr:rowOff>
    </xdr:from>
    <xdr:ext cx="405111" cy="259045"/>
    <xdr:sp macro="" textlink="">
      <xdr:nvSpPr>
        <xdr:cNvPr id="429" name="n_2mainValue【認定こども園・幼稚園・保育所】&#10;有形固定資産減価償却率"/>
        <xdr:cNvSpPr txBox="1"/>
      </xdr:nvSpPr>
      <xdr:spPr>
        <a:xfrm>
          <a:off x="14389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30" name="n_3mainValue【認定こども園・幼稚園・保育所】&#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56" name="直線コネクタ 455"/>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57"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58" name="直線コネクタ 457"/>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59"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0" name="直線コネクタ 459"/>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61"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62" name="フローチャート: 判断 461"/>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63" name="フローチャート: 判断 462"/>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64" name="フローチャート: 判断 463"/>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65" name="フローチャート: 判断 464"/>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66" name="フローチャート: 判断 465"/>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77651</xdr:rowOff>
    </xdr:from>
    <xdr:to>
      <xdr:col>116</xdr:col>
      <xdr:colOff>114300</xdr:colOff>
      <xdr:row>39</xdr:row>
      <xdr:rowOff>7801</xdr:rowOff>
    </xdr:to>
    <xdr:sp macro="" textlink="">
      <xdr:nvSpPr>
        <xdr:cNvPr id="472" name="楕円 471"/>
        <xdr:cNvSpPr/>
      </xdr:nvSpPr>
      <xdr:spPr>
        <a:xfrm>
          <a:off x="22110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100528</xdr:rowOff>
    </xdr:from>
    <xdr:ext cx="469744" cy="259045"/>
    <xdr:sp macro="" textlink="">
      <xdr:nvSpPr>
        <xdr:cNvPr id="473" name="【認定こども園・幼稚園・保育所】&#10;一人当たり面積該当値テキスト"/>
        <xdr:cNvSpPr txBox="1"/>
      </xdr:nvSpPr>
      <xdr:spPr>
        <a:xfrm>
          <a:off x="22199600"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87449</xdr:rowOff>
    </xdr:from>
    <xdr:to>
      <xdr:col>112</xdr:col>
      <xdr:colOff>38100</xdr:colOff>
      <xdr:row>39</xdr:row>
      <xdr:rowOff>17599</xdr:rowOff>
    </xdr:to>
    <xdr:sp macro="" textlink="">
      <xdr:nvSpPr>
        <xdr:cNvPr id="474" name="楕円 473"/>
        <xdr:cNvSpPr/>
      </xdr:nvSpPr>
      <xdr:spPr>
        <a:xfrm>
          <a:off x="2127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128451</xdr:rowOff>
    </xdr:from>
    <xdr:to>
      <xdr:col>116</xdr:col>
      <xdr:colOff>63500</xdr:colOff>
      <xdr:row>38</xdr:row>
      <xdr:rowOff>138249</xdr:rowOff>
    </xdr:to>
    <xdr:cxnSp macro="">
      <xdr:nvCxnSpPr>
        <xdr:cNvPr id="475" name="直線コネクタ 474"/>
        <xdr:cNvCxnSpPr/>
      </xdr:nvCxnSpPr>
      <xdr:spPr>
        <a:xfrm flipV="1">
          <a:off x="21323300" y="66435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100512</xdr:rowOff>
    </xdr:from>
    <xdr:to>
      <xdr:col>107</xdr:col>
      <xdr:colOff>101600</xdr:colOff>
      <xdr:row>39</xdr:row>
      <xdr:rowOff>30662</xdr:rowOff>
    </xdr:to>
    <xdr:sp macro="" textlink="">
      <xdr:nvSpPr>
        <xdr:cNvPr id="476" name="楕円 475"/>
        <xdr:cNvSpPr/>
      </xdr:nvSpPr>
      <xdr:spPr>
        <a:xfrm>
          <a:off x="2038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138249</xdr:rowOff>
    </xdr:from>
    <xdr:to>
      <xdr:col>111</xdr:col>
      <xdr:colOff>177800</xdr:colOff>
      <xdr:row>38</xdr:row>
      <xdr:rowOff>151312</xdr:rowOff>
    </xdr:to>
    <xdr:cxnSp macro="">
      <xdr:nvCxnSpPr>
        <xdr:cNvPr id="477" name="直線コネクタ 476"/>
        <xdr:cNvCxnSpPr/>
      </xdr:nvCxnSpPr>
      <xdr:spPr>
        <a:xfrm flipV="1">
          <a:off x="20434300" y="66533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111941</xdr:rowOff>
    </xdr:from>
    <xdr:to>
      <xdr:col>102</xdr:col>
      <xdr:colOff>165100</xdr:colOff>
      <xdr:row>39</xdr:row>
      <xdr:rowOff>42091</xdr:rowOff>
    </xdr:to>
    <xdr:sp macro="" textlink="">
      <xdr:nvSpPr>
        <xdr:cNvPr id="478" name="楕円 477"/>
        <xdr:cNvSpPr/>
      </xdr:nvSpPr>
      <xdr:spPr>
        <a:xfrm>
          <a:off x="19494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151312</xdr:rowOff>
    </xdr:from>
    <xdr:to>
      <xdr:col>107</xdr:col>
      <xdr:colOff>50800</xdr:colOff>
      <xdr:row>38</xdr:row>
      <xdr:rowOff>162741</xdr:rowOff>
    </xdr:to>
    <xdr:cxnSp macro="">
      <xdr:nvCxnSpPr>
        <xdr:cNvPr id="479" name="直線コネクタ 478"/>
        <xdr:cNvCxnSpPr/>
      </xdr:nvCxnSpPr>
      <xdr:spPr>
        <a:xfrm flipV="1">
          <a:off x="19545300" y="66664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480"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481"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482"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3"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34126</xdr:rowOff>
    </xdr:from>
    <xdr:ext cx="469744" cy="259045"/>
    <xdr:sp macro="" textlink="">
      <xdr:nvSpPr>
        <xdr:cNvPr id="484" name="n_1mainValue【認定こども園・幼稚園・保育所】&#10;一人当たり面積"/>
        <xdr:cNvSpPr txBox="1"/>
      </xdr:nvSpPr>
      <xdr:spPr>
        <a:xfrm>
          <a:off x="21075727"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47188</xdr:rowOff>
    </xdr:from>
    <xdr:ext cx="469744" cy="259045"/>
    <xdr:sp macro="" textlink="">
      <xdr:nvSpPr>
        <xdr:cNvPr id="485" name="n_2mainValue【認定こども園・幼稚園・保育所】&#10;一人当たり面積"/>
        <xdr:cNvSpPr txBox="1"/>
      </xdr:nvSpPr>
      <xdr:spPr>
        <a:xfrm>
          <a:off x="201994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58619</xdr:rowOff>
    </xdr:from>
    <xdr:ext cx="469744" cy="259045"/>
    <xdr:sp macro="" textlink="">
      <xdr:nvSpPr>
        <xdr:cNvPr id="486" name="n_3mainValue【認定こども園・幼稚園・保育所】&#10;一人当たり面積"/>
        <xdr:cNvSpPr txBox="1"/>
      </xdr:nvSpPr>
      <xdr:spPr>
        <a:xfrm>
          <a:off x="19310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1" name="直線コネクタ 51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3" name="直線コネクタ 51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5" name="直線コネクタ 51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7" name="フローチャート: 判断 51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8" name="フローチャート: 判断 51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19" name="フローチャート: 判断 51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0" name="フローチャート: 判断 51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1" name="フローチャート: 判断 52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27" name="楕円 526"/>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528" name="【学校施設】&#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529" name="楕円 528"/>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22860</xdr:rowOff>
    </xdr:to>
    <xdr:cxnSp macro="">
      <xdr:nvCxnSpPr>
        <xdr:cNvPr id="530" name="直線コネクタ 529"/>
        <xdr:cNvCxnSpPr/>
      </xdr:nvCxnSpPr>
      <xdr:spPr>
        <a:xfrm>
          <a:off x="15481300" y="102698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531" name="楕円 530"/>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154305</xdr:rowOff>
    </xdr:to>
    <xdr:cxnSp macro="">
      <xdr:nvCxnSpPr>
        <xdr:cNvPr id="532" name="直線コネクタ 531"/>
        <xdr:cNvCxnSpPr/>
      </xdr:nvCxnSpPr>
      <xdr:spPr>
        <a:xfrm>
          <a:off x="14592300" y="10227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33" name="楕円 532"/>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112395</xdr:rowOff>
    </xdr:to>
    <xdr:cxnSp macro="">
      <xdr:nvCxnSpPr>
        <xdr:cNvPr id="534" name="直線コネクタ 533"/>
        <xdr:cNvCxnSpPr/>
      </xdr:nvCxnSpPr>
      <xdr:spPr>
        <a:xfrm>
          <a:off x="13703300" y="1018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35"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36"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37"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8"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539"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8272</xdr:rowOff>
    </xdr:from>
    <xdr:ext cx="405111" cy="259045"/>
    <xdr:sp macro="" textlink="">
      <xdr:nvSpPr>
        <xdr:cNvPr id="540" name="n_2mainValue【学校施設】&#10;有形固定資産減価償却率"/>
        <xdr:cNvSpPr txBox="1"/>
      </xdr:nvSpPr>
      <xdr:spPr>
        <a:xfrm>
          <a:off x="14389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41" name="n_3main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5" name="直線コネクタ 564"/>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6"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7" name="直線コネクタ 566"/>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8"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69" name="直線コネクタ 56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70"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1" name="フローチャート: 判断 57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2" name="フローチャート: 判断 571"/>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3" name="フローチャート: 判断 572"/>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4" name="フローチャート: 判断 573"/>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5" name="フローチャート: 判断 574"/>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40831</xdr:rowOff>
    </xdr:from>
    <xdr:to>
      <xdr:col>116</xdr:col>
      <xdr:colOff>114300</xdr:colOff>
      <xdr:row>61</xdr:row>
      <xdr:rowOff>142431</xdr:rowOff>
    </xdr:to>
    <xdr:sp macro="" textlink="">
      <xdr:nvSpPr>
        <xdr:cNvPr id="581" name="楕円 580"/>
        <xdr:cNvSpPr/>
      </xdr:nvSpPr>
      <xdr:spPr>
        <a:xfrm>
          <a:off x="221107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63708</xdr:rowOff>
    </xdr:from>
    <xdr:ext cx="469744" cy="259045"/>
    <xdr:sp macro="" textlink="">
      <xdr:nvSpPr>
        <xdr:cNvPr id="582" name="【学校施設】&#10;一人当たり面積該当値テキスト"/>
        <xdr:cNvSpPr txBox="1"/>
      </xdr:nvSpPr>
      <xdr:spPr>
        <a:xfrm>
          <a:off x="22199600" y="103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49022</xdr:rowOff>
    </xdr:from>
    <xdr:to>
      <xdr:col>112</xdr:col>
      <xdr:colOff>38100</xdr:colOff>
      <xdr:row>61</xdr:row>
      <xdr:rowOff>150622</xdr:rowOff>
    </xdr:to>
    <xdr:sp macro="" textlink="">
      <xdr:nvSpPr>
        <xdr:cNvPr id="583" name="楕円 582"/>
        <xdr:cNvSpPr/>
      </xdr:nvSpPr>
      <xdr:spPr>
        <a:xfrm>
          <a:off x="21272500" y="10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91631</xdr:rowOff>
    </xdr:from>
    <xdr:to>
      <xdr:col>116</xdr:col>
      <xdr:colOff>63500</xdr:colOff>
      <xdr:row>61</xdr:row>
      <xdr:rowOff>99822</xdr:rowOff>
    </xdr:to>
    <xdr:cxnSp macro="">
      <xdr:nvCxnSpPr>
        <xdr:cNvPr id="584" name="直線コネクタ 583"/>
        <xdr:cNvCxnSpPr/>
      </xdr:nvCxnSpPr>
      <xdr:spPr>
        <a:xfrm flipV="1">
          <a:off x="21323300" y="10550081"/>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58738</xdr:rowOff>
    </xdr:from>
    <xdr:to>
      <xdr:col>107</xdr:col>
      <xdr:colOff>101600</xdr:colOff>
      <xdr:row>61</xdr:row>
      <xdr:rowOff>160338</xdr:rowOff>
    </xdr:to>
    <xdr:sp macro="" textlink="">
      <xdr:nvSpPr>
        <xdr:cNvPr id="585" name="楕円 584"/>
        <xdr:cNvSpPr/>
      </xdr:nvSpPr>
      <xdr:spPr>
        <a:xfrm>
          <a:off x="20383500" y="105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99822</xdr:rowOff>
    </xdr:from>
    <xdr:to>
      <xdr:col>111</xdr:col>
      <xdr:colOff>177800</xdr:colOff>
      <xdr:row>61</xdr:row>
      <xdr:rowOff>109538</xdr:rowOff>
    </xdr:to>
    <xdr:cxnSp macro="">
      <xdr:nvCxnSpPr>
        <xdr:cNvPr id="586" name="直線コネクタ 585"/>
        <xdr:cNvCxnSpPr/>
      </xdr:nvCxnSpPr>
      <xdr:spPr>
        <a:xfrm flipV="1">
          <a:off x="20434300" y="1055827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67881</xdr:rowOff>
    </xdr:from>
    <xdr:to>
      <xdr:col>102</xdr:col>
      <xdr:colOff>165100</xdr:colOff>
      <xdr:row>61</xdr:row>
      <xdr:rowOff>169481</xdr:rowOff>
    </xdr:to>
    <xdr:sp macro="" textlink="">
      <xdr:nvSpPr>
        <xdr:cNvPr id="587" name="楕円 586"/>
        <xdr:cNvSpPr/>
      </xdr:nvSpPr>
      <xdr:spPr>
        <a:xfrm>
          <a:off x="19494500" y="105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109538</xdr:rowOff>
    </xdr:from>
    <xdr:to>
      <xdr:col>107</xdr:col>
      <xdr:colOff>50800</xdr:colOff>
      <xdr:row>61</xdr:row>
      <xdr:rowOff>118681</xdr:rowOff>
    </xdr:to>
    <xdr:cxnSp macro="">
      <xdr:nvCxnSpPr>
        <xdr:cNvPr id="588" name="直線コネクタ 587"/>
        <xdr:cNvCxnSpPr/>
      </xdr:nvCxnSpPr>
      <xdr:spPr>
        <a:xfrm flipV="1">
          <a:off x="19545300" y="105679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589"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90"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591"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167149</xdr:rowOff>
    </xdr:from>
    <xdr:ext cx="469744" cy="259045"/>
    <xdr:sp macro="" textlink="">
      <xdr:nvSpPr>
        <xdr:cNvPr id="593" name="n_1mainValue【学校施設】&#10;一人当たり面積"/>
        <xdr:cNvSpPr txBox="1"/>
      </xdr:nvSpPr>
      <xdr:spPr>
        <a:xfrm>
          <a:off x="21075727" y="102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5415</xdr:rowOff>
    </xdr:from>
    <xdr:ext cx="469744" cy="259045"/>
    <xdr:sp macro="" textlink="">
      <xdr:nvSpPr>
        <xdr:cNvPr id="594" name="n_2mainValue【学校施設】&#10;一人当たり面積"/>
        <xdr:cNvSpPr txBox="1"/>
      </xdr:nvSpPr>
      <xdr:spPr>
        <a:xfrm>
          <a:off x="20199427" y="10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14558</xdr:rowOff>
    </xdr:from>
    <xdr:ext cx="469744" cy="259045"/>
    <xdr:sp macro="" textlink="">
      <xdr:nvSpPr>
        <xdr:cNvPr id="595" name="n_3mainValue【学校施設】&#10;一人当たり面積"/>
        <xdr:cNvSpPr txBox="1"/>
      </xdr:nvSpPr>
      <xdr:spPr>
        <a:xfrm>
          <a:off x="19310427" y="103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と比べて低く、一人当たりの延長は類似団体と比べて短いことから、これまで積極的に道路の改良等を進めてきたことになります。また、橋りよう・トンネルにおける一人当たり有形固定資産額が類似団体内で最も大きくなっていることで橋りょう・トンネル等の構造物が数多く整備されていることになります。</a:t>
          </a:r>
        </a:p>
        <a:p>
          <a:r>
            <a:rPr kumimoji="1" lang="ja-JP" altLang="en-US" sz="1300">
              <a:latin typeface="ＭＳ Ｐゴシック" panose="020B0600070205080204" pitchFamily="50" charset="-128"/>
              <a:ea typeface="ＭＳ Ｐゴシック" panose="020B0600070205080204" pitchFamily="50" charset="-128"/>
            </a:rPr>
            <a:t>・公共住宅では建て替えを必要とする住宅や今後修繕などの更新時期を迎える住宅を多く抱えている状況であるため、</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年度に策定した住宅等長寿命化計画にある公営住宅の将来必要管理戸数や長寿命化のための事業実施方針等により、効果的・効率的な住宅管理を行ないます。</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の施設の一人当たり面積については、子育て環境の整備に積極的に取り組んでいることから、認定こども園・幼稚園・保育所施設で類似団体と比較して面積が大きくなっています。なお、人口の減少により、毎年各施設の一人当たりの面積が微増しています。</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・学校施設については、有形固定資産減価償却率及び一人当たり面積ともほぼ類似団体の平均値を推移しています。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4" name="楕円 73"/>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5" name="【図書館】&#10;有形固定資産減価償却率該当値テキスト"/>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165826</xdr:rowOff>
    </xdr:from>
    <xdr:to>
      <xdr:col>20</xdr:col>
      <xdr:colOff>38100</xdr:colOff>
      <xdr:row>36</xdr:row>
      <xdr:rowOff>95976</xdr:rowOff>
    </xdr:to>
    <xdr:sp macro="" textlink="">
      <xdr:nvSpPr>
        <xdr:cNvPr id="76" name="楕円 75"/>
        <xdr:cNvSpPr/>
      </xdr:nvSpPr>
      <xdr:spPr>
        <a:xfrm>
          <a:off x="3746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45176</xdr:rowOff>
    </xdr:from>
    <xdr:to>
      <xdr:col>24</xdr:col>
      <xdr:colOff>63500</xdr:colOff>
      <xdr:row>36</xdr:row>
      <xdr:rowOff>84364</xdr:rowOff>
    </xdr:to>
    <xdr:cxnSp macro="">
      <xdr:nvCxnSpPr>
        <xdr:cNvPr id="77" name="直線コネクタ 76"/>
        <xdr:cNvCxnSpPr/>
      </xdr:nvCxnSpPr>
      <xdr:spPr>
        <a:xfrm>
          <a:off x="3797300" y="621737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8" name="楕円 77"/>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45176</xdr:rowOff>
    </xdr:to>
    <xdr:cxnSp macro="">
      <xdr:nvCxnSpPr>
        <xdr:cNvPr id="79" name="直線コネクタ 78"/>
        <xdr:cNvCxnSpPr/>
      </xdr:nvCxnSpPr>
      <xdr:spPr>
        <a:xfrm>
          <a:off x="2908300" y="617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80" name="楕円 79"/>
        <xdr:cNvSpPr/>
      </xdr:nvSpPr>
      <xdr:spPr>
        <a:xfrm>
          <a:off x="1968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7620</xdr:rowOff>
    </xdr:to>
    <xdr:cxnSp macro="">
      <xdr:nvCxnSpPr>
        <xdr:cNvPr id="81" name="直線コネクタ 80"/>
        <xdr:cNvCxnSpPr/>
      </xdr:nvCxnSpPr>
      <xdr:spPr>
        <a:xfrm>
          <a:off x="2019300" y="61406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2"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3"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4"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112503</xdr:rowOff>
    </xdr:from>
    <xdr:ext cx="405111" cy="259045"/>
    <xdr:sp macro="" textlink="">
      <xdr:nvSpPr>
        <xdr:cNvPr id="86" name="n_1mainValue【図書館】&#10;有形固定資産減価償却率"/>
        <xdr:cNvSpPr txBox="1"/>
      </xdr:nvSpPr>
      <xdr:spPr>
        <a:xfrm>
          <a:off x="3582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7" name="n_2mainValue【図書館】&#10;有形固定資産減価償却率"/>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88" name="n_3mainValue【図書館】&#10;有形固定資産減価償却率"/>
        <xdr:cNvSpPr txBox="1"/>
      </xdr:nvSpPr>
      <xdr:spPr>
        <a:xfrm>
          <a:off x="1816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17"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28" name="楕円 127"/>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29" name="【図書館】&#10;一人当たり面積該当値テキスト"/>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0" name="楕円 129"/>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114300</xdr:rowOff>
    </xdr:to>
    <xdr:cxnSp macro="">
      <xdr:nvCxnSpPr>
        <xdr:cNvPr id="131" name="直線コネクタ 130"/>
        <xdr:cNvCxnSpPr/>
      </xdr:nvCxnSpPr>
      <xdr:spPr>
        <a:xfrm flipV="1">
          <a:off x="9639300" y="713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2" name="楕円 131"/>
        <xdr:cNvSpPr/>
      </xdr:nvSpPr>
      <xdr:spPr>
        <a:xfrm>
          <a:off x="869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114300</xdr:rowOff>
    </xdr:to>
    <xdr:cxnSp macro="">
      <xdr:nvCxnSpPr>
        <xdr:cNvPr id="133" name="直線コネクタ 132"/>
        <xdr:cNvCxnSpPr/>
      </xdr:nvCxnSpPr>
      <xdr:spPr>
        <a:xfrm>
          <a:off x="8750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4" name="楕円 133"/>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118110</xdr:rowOff>
    </xdr:to>
    <xdr:cxnSp macro="">
      <xdr:nvCxnSpPr>
        <xdr:cNvPr id="135" name="直線コネクタ 134"/>
        <xdr:cNvCxnSpPr/>
      </xdr:nvCxnSpPr>
      <xdr:spPr>
        <a:xfrm flipV="1">
          <a:off x="7861300" y="714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6"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7"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8"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9"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40"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1" name="n_2mainValue【図書館】&#10;一人当たり面積"/>
        <xdr:cNvSpPr txBox="1"/>
      </xdr:nvSpPr>
      <xdr:spPr>
        <a:xfrm>
          <a:off x="8515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2" name="n_3mainValue【図書館】&#10;一人当たり面積"/>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2"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3" name="楕円 182"/>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4" name="【体育館・プー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85" name="楕円 184"/>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114300</xdr:rowOff>
    </xdr:to>
    <xdr:cxnSp macro="">
      <xdr:nvCxnSpPr>
        <xdr:cNvPr id="186" name="直線コネクタ 185"/>
        <xdr:cNvCxnSpPr/>
      </xdr:nvCxnSpPr>
      <xdr:spPr>
        <a:xfrm>
          <a:off x="3797300" y="103574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87" name="楕円 186"/>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70485</xdr:rowOff>
    </xdr:to>
    <xdr:cxnSp macro="">
      <xdr:nvCxnSpPr>
        <xdr:cNvPr id="188" name="直線コネクタ 187"/>
        <xdr:cNvCxnSpPr/>
      </xdr:nvCxnSpPr>
      <xdr:spPr>
        <a:xfrm>
          <a:off x="2908300" y="10330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89" name="楕円 188"/>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62</xdr:row>
      <xdr:rowOff>34290</xdr:rowOff>
    </xdr:to>
    <xdr:cxnSp macro="">
      <xdr:nvCxnSpPr>
        <xdr:cNvPr id="190" name="直線コネクタ 189"/>
        <xdr:cNvCxnSpPr/>
      </xdr:nvCxnSpPr>
      <xdr:spPr>
        <a:xfrm flipV="1">
          <a:off x="2019300" y="1033081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93"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112412</xdr:rowOff>
    </xdr:from>
    <xdr:ext cx="405111" cy="259045"/>
    <xdr:sp macro="" textlink="">
      <xdr:nvSpPr>
        <xdr:cNvPr id="195" name="n_1mainValue【体育館・プール】&#10;有形固定資産減価償却率"/>
        <xdr:cNvSpPr txBox="1"/>
      </xdr:nvSpPr>
      <xdr:spPr>
        <a:xfrm>
          <a:off x="3582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6" name="n_2main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97" name="n_3main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26"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45212</xdr:rowOff>
    </xdr:from>
    <xdr:to>
      <xdr:col>55</xdr:col>
      <xdr:colOff>50800</xdr:colOff>
      <xdr:row>62</xdr:row>
      <xdr:rowOff>146812</xdr:rowOff>
    </xdr:to>
    <xdr:sp macro="" textlink="">
      <xdr:nvSpPr>
        <xdr:cNvPr id="237" name="楕円 236"/>
        <xdr:cNvSpPr/>
      </xdr:nvSpPr>
      <xdr:spPr>
        <a:xfrm>
          <a:off x="10426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68089</xdr:rowOff>
    </xdr:from>
    <xdr:ext cx="469744" cy="259045"/>
    <xdr:sp macro="" textlink="">
      <xdr:nvSpPr>
        <xdr:cNvPr id="238" name="【体育館・プール】&#10;一人当たり面積該当値テキスト"/>
        <xdr:cNvSpPr txBox="1"/>
      </xdr:nvSpPr>
      <xdr:spPr>
        <a:xfrm>
          <a:off x="10515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39" name="楕円 238"/>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96012</xdr:rowOff>
    </xdr:from>
    <xdr:to>
      <xdr:col>55</xdr:col>
      <xdr:colOff>0</xdr:colOff>
      <xdr:row>62</xdr:row>
      <xdr:rowOff>100965</xdr:rowOff>
    </xdr:to>
    <xdr:cxnSp macro="">
      <xdr:nvCxnSpPr>
        <xdr:cNvPr id="240" name="直線コネクタ 239"/>
        <xdr:cNvCxnSpPr/>
      </xdr:nvCxnSpPr>
      <xdr:spPr>
        <a:xfrm flipV="1">
          <a:off x="9639300" y="1072591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96266</xdr:rowOff>
    </xdr:from>
    <xdr:to>
      <xdr:col>46</xdr:col>
      <xdr:colOff>38100</xdr:colOff>
      <xdr:row>63</xdr:row>
      <xdr:rowOff>26416</xdr:rowOff>
    </xdr:to>
    <xdr:sp macro="" textlink="">
      <xdr:nvSpPr>
        <xdr:cNvPr id="241" name="楕円 240"/>
        <xdr:cNvSpPr/>
      </xdr:nvSpPr>
      <xdr:spPr>
        <a:xfrm>
          <a:off x="8699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147066</xdr:rowOff>
    </xdr:to>
    <xdr:cxnSp macro="">
      <xdr:nvCxnSpPr>
        <xdr:cNvPr id="242" name="直線コネクタ 241"/>
        <xdr:cNvCxnSpPr/>
      </xdr:nvCxnSpPr>
      <xdr:spPr>
        <a:xfrm flipV="1">
          <a:off x="8750300" y="1073086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43" name="楕円 242"/>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147066</xdr:rowOff>
    </xdr:from>
    <xdr:to>
      <xdr:col>45</xdr:col>
      <xdr:colOff>177800</xdr:colOff>
      <xdr:row>62</xdr:row>
      <xdr:rowOff>152400</xdr:rowOff>
    </xdr:to>
    <xdr:cxnSp macro="">
      <xdr:nvCxnSpPr>
        <xdr:cNvPr id="244" name="直線コネクタ 243"/>
        <xdr:cNvCxnSpPr/>
      </xdr:nvCxnSpPr>
      <xdr:spPr>
        <a:xfrm flipV="1">
          <a:off x="7861300" y="107769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5"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46"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47"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8"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168292</xdr:rowOff>
    </xdr:from>
    <xdr:ext cx="469744" cy="259045"/>
    <xdr:sp macro="" textlink="">
      <xdr:nvSpPr>
        <xdr:cNvPr id="249" name="n_1mainValue【体育館・プール】&#10;一人当たり面積"/>
        <xdr:cNvSpPr txBox="1"/>
      </xdr:nvSpPr>
      <xdr:spPr>
        <a:xfrm>
          <a:off x="9391727"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42943</xdr:rowOff>
    </xdr:from>
    <xdr:ext cx="469744" cy="259045"/>
    <xdr:sp macro="" textlink="">
      <xdr:nvSpPr>
        <xdr:cNvPr id="250" name="n_2mainValue【体育館・プール】&#10;一人当たり面積"/>
        <xdr:cNvSpPr txBox="1"/>
      </xdr:nvSpPr>
      <xdr:spPr>
        <a:xfrm>
          <a:off x="8515427" y="105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48277</xdr:rowOff>
    </xdr:from>
    <xdr:ext cx="469744" cy="259045"/>
    <xdr:sp macro="" textlink="">
      <xdr:nvSpPr>
        <xdr:cNvPr id="251" name="n_3mainValue【体育館・プール】&#10;一人当たり面積"/>
        <xdr:cNvSpPr txBox="1"/>
      </xdr:nvSpPr>
      <xdr:spPr>
        <a:xfrm>
          <a:off x="7626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82"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293" name="楕円 292"/>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294" name="【福祉施設】&#10;有形固定資産減価償却率該当値テキスト"/>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64044</xdr:rowOff>
    </xdr:from>
    <xdr:to>
      <xdr:col>20</xdr:col>
      <xdr:colOff>38100</xdr:colOff>
      <xdr:row>80</xdr:row>
      <xdr:rowOff>165644</xdr:rowOff>
    </xdr:to>
    <xdr:sp macro="" textlink="">
      <xdr:nvSpPr>
        <xdr:cNvPr id="295" name="楕円 294"/>
        <xdr:cNvSpPr/>
      </xdr:nvSpPr>
      <xdr:spPr>
        <a:xfrm>
          <a:off x="3746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114844</xdr:rowOff>
    </xdr:from>
    <xdr:to>
      <xdr:col>24</xdr:col>
      <xdr:colOff>63500</xdr:colOff>
      <xdr:row>80</xdr:row>
      <xdr:rowOff>157299</xdr:rowOff>
    </xdr:to>
    <xdr:cxnSp macro="">
      <xdr:nvCxnSpPr>
        <xdr:cNvPr id="296" name="直線コネクタ 295"/>
        <xdr:cNvCxnSpPr/>
      </xdr:nvCxnSpPr>
      <xdr:spPr>
        <a:xfrm>
          <a:off x="3797300" y="138308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23223</xdr:rowOff>
    </xdr:from>
    <xdr:to>
      <xdr:col>15</xdr:col>
      <xdr:colOff>101600</xdr:colOff>
      <xdr:row>80</xdr:row>
      <xdr:rowOff>124823</xdr:rowOff>
    </xdr:to>
    <xdr:sp macro="" textlink="">
      <xdr:nvSpPr>
        <xdr:cNvPr id="297" name="楕円 296"/>
        <xdr:cNvSpPr/>
      </xdr:nvSpPr>
      <xdr:spPr>
        <a:xfrm>
          <a:off x="2857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74023</xdr:rowOff>
    </xdr:from>
    <xdr:to>
      <xdr:col>19</xdr:col>
      <xdr:colOff>177800</xdr:colOff>
      <xdr:row>80</xdr:row>
      <xdr:rowOff>114844</xdr:rowOff>
    </xdr:to>
    <xdr:cxnSp macro="">
      <xdr:nvCxnSpPr>
        <xdr:cNvPr id="298" name="直線コネクタ 297"/>
        <xdr:cNvCxnSpPr/>
      </xdr:nvCxnSpPr>
      <xdr:spPr>
        <a:xfrm>
          <a:off x="2908300" y="137900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299" name="楕円 298"/>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74023</xdr:rowOff>
    </xdr:to>
    <xdr:cxnSp macro="">
      <xdr:nvCxnSpPr>
        <xdr:cNvPr id="300" name="直線コネクタ 299"/>
        <xdr:cNvCxnSpPr/>
      </xdr:nvCxnSpPr>
      <xdr:spPr>
        <a:xfrm>
          <a:off x="2019300" y="1374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01"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02"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03"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4"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10721</xdr:rowOff>
    </xdr:from>
    <xdr:ext cx="405111" cy="259045"/>
    <xdr:sp macro="" textlink="">
      <xdr:nvSpPr>
        <xdr:cNvPr id="305" name="n_1mainValue【福祉施設】&#10;有形固定資産減価償却率"/>
        <xdr:cNvSpPr txBox="1"/>
      </xdr:nvSpPr>
      <xdr:spPr>
        <a:xfrm>
          <a:off x="3582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141350</xdr:rowOff>
    </xdr:from>
    <xdr:ext cx="405111" cy="259045"/>
    <xdr:sp macro="" textlink="">
      <xdr:nvSpPr>
        <xdr:cNvPr id="306" name="n_2mainValue【福祉施設】&#10;有形固定資産減価償却率"/>
        <xdr:cNvSpPr txBox="1"/>
      </xdr:nvSpPr>
      <xdr:spPr>
        <a:xfrm>
          <a:off x="2705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307" name="n_3mainValue【福祉施設】&#10;有形固定資産減価償却率"/>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6"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47" name="楕円 346"/>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48"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144780</xdr:rowOff>
    </xdr:from>
    <xdr:to>
      <xdr:col>50</xdr:col>
      <xdr:colOff>165100</xdr:colOff>
      <xdr:row>86</xdr:row>
      <xdr:rowOff>74930</xdr:rowOff>
    </xdr:to>
    <xdr:sp macro="" textlink="">
      <xdr:nvSpPr>
        <xdr:cNvPr id="349" name="楕円 348"/>
        <xdr:cNvSpPr/>
      </xdr:nvSpPr>
      <xdr:spPr>
        <a:xfrm>
          <a:off x="9588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24130</xdr:rowOff>
    </xdr:to>
    <xdr:cxnSp macro="">
      <xdr:nvCxnSpPr>
        <xdr:cNvPr id="350" name="直線コネクタ 349"/>
        <xdr:cNvCxnSpPr/>
      </xdr:nvCxnSpPr>
      <xdr:spPr>
        <a:xfrm flipV="1">
          <a:off x="9639300" y="147675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51" name="楕円 350"/>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24130</xdr:rowOff>
    </xdr:from>
    <xdr:to>
      <xdr:col>50</xdr:col>
      <xdr:colOff>114300</xdr:colOff>
      <xdr:row>86</xdr:row>
      <xdr:rowOff>26670</xdr:rowOff>
    </xdr:to>
    <xdr:cxnSp macro="">
      <xdr:nvCxnSpPr>
        <xdr:cNvPr id="352" name="直線コネクタ 351"/>
        <xdr:cNvCxnSpPr/>
      </xdr:nvCxnSpPr>
      <xdr:spPr>
        <a:xfrm flipV="1">
          <a:off x="8750300" y="147688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53" name="楕円 352"/>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27939</xdr:rowOff>
    </xdr:to>
    <xdr:cxnSp macro="">
      <xdr:nvCxnSpPr>
        <xdr:cNvPr id="354" name="直線コネクタ 353"/>
        <xdr:cNvCxnSpPr/>
      </xdr:nvCxnSpPr>
      <xdr:spPr>
        <a:xfrm flipV="1">
          <a:off x="7861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5"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6"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7"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8"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66057</xdr:rowOff>
    </xdr:from>
    <xdr:ext cx="469744" cy="259045"/>
    <xdr:sp macro="" textlink="">
      <xdr:nvSpPr>
        <xdr:cNvPr id="359" name="n_1mainValue【福祉施設】&#10;一人当たり面積"/>
        <xdr:cNvSpPr txBox="1"/>
      </xdr:nvSpPr>
      <xdr:spPr>
        <a:xfrm>
          <a:off x="93917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60"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61" name="n_3mainValue【福祉施設】&#10;一人当たり面積"/>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7" name="直線コネクタ 386"/>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0"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1" name="直線コネクタ 390"/>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92"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3" name="フローチャート: 判断 392"/>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4" name="フローチャート: 判断 39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5" name="フローチャート: 判断 394"/>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6" name="フローチャート: 判断 395"/>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7" name="フローチャート: 判断 396"/>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3" name="楕円 402"/>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404" name="【市民会館】&#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05" name="楕円 404"/>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7620</xdr:rowOff>
    </xdr:to>
    <xdr:cxnSp macro="">
      <xdr:nvCxnSpPr>
        <xdr:cNvPr id="406" name="直線コネクタ 405"/>
        <xdr:cNvCxnSpPr/>
      </xdr:nvCxnSpPr>
      <xdr:spPr>
        <a:xfrm>
          <a:off x="3797300" y="179723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07" name="楕円 406"/>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141514</xdr:rowOff>
    </xdr:to>
    <xdr:cxnSp macro="">
      <xdr:nvCxnSpPr>
        <xdr:cNvPr id="408" name="直線コネクタ 407"/>
        <xdr:cNvCxnSpPr/>
      </xdr:nvCxnSpPr>
      <xdr:spPr>
        <a:xfrm>
          <a:off x="2908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09" name="楕円 408"/>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107224</xdr:rowOff>
    </xdr:to>
    <xdr:cxnSp macro="">
      <xdr:nvCxnSpPr>
        <xdr:cNvPr id="410" name="直線コネクタ 409"/>
        <xdr:cNvCxnSpPr/>
      </xdr:nvCxnSpPr>
      <xdr:spPr>
        <a:xfrm flipV="1">
          <a:off x="2019300" y="179331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1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1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1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15"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416" name="n_2mainValue【市民会館】&#10;有形固定資産減価償却率"/>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17" name="n_3main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9" name="テキスト ボックス 4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1" name="テキスト ボックス 4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3" name="テキスト ボックス 4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5" name="テキスト ボックス 4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7" name="テキスト ボックス 4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1" name="直線コネクタ 440"/>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3" name="直線コネクタ 44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4"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5" name="直線コネクタ 444"/>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6"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7" name="フローチャート: 判断 446"/>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8" name="フローチャート: 判断 447"/>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9" name="フローチャート: 判断 448"/>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0" name="フローチャート: 判断 449"/>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1" name="フローチャート: 判断 450"/>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57" name="楕円 456"/>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58" name="【市民会館】&#10;一人当たり面積該当値テキスト"/>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111125</xdr:rowOff>
    </xdr:from>
    <xdr:to>
      <xdr:col>50</xdr:col>
      <xdr:colOff>165100</xdr:colOff>
      <xdr:row>107</xdr:row>
      <xdr:rowOff>41275</xdr:rowOff>
    </xdr:to>
    <xdr:sp macro="" textlink="">
      <xdr:nvSpPr>
        <xdr:cNvPr id="459" name="楕円 458"/>
        <xdr:cNvSpPr/>
      </xdr:nvSpPr>
      <xdr:spPr>
        <a:xfrm>
          <a:off x="9588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161925</xdr:rowOff>
    </xdr:to>
    <xdr:cxnSp macro="">
      <xdr:nvCxnSpPr>
        <xdr:cNvPr id="460" name="直線コネクタ 459"/>
        <xdr:cNvCxnSpPr/>
      </xdr:nvCxnSpPr>
      <xdr:spPr>
        <a:xfrm flipV="1">
          <a:off x="9639300" y="183299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61" name="楕円 460"/>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161925</xdr:rowOff>
    </xdr:from>
    <xdr:to>
      <xdr:col>50</xdr:col>
      <xdr:colOff>114300</xdr:colOff>
      <xdr:row>106</xdr:row>
      <xdr:rowOff>167639</xdr:rowOff>
    </xdr:to>
    <xdr:cxnSp macro="">
      <xdr:nvCxnSpPr>
        <xdr:cNvPr id="462" name="直線コネクタ 461"/>
        <xdr:cNvCxnSpPr/>
      </xdr:nvCxnSpPr>
      <xdr:spPr>
        <a:xfrm flipV="1">
          <a:off x="8750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124461</xdr:rowOff>
    </xdr:from>
    <xdr:to>
      <xdr:col>41</xdr:col>
      <xdr:colOff>101600</xdr:colOff>
      <xdr:row>107</xdr:row>
      <xdr:rowOff>54611</xdr:rowOff>
    </xdr:to>
    <xdr:sp macro="" textlink="">
      <xdr:nvSpPr>
        <xdr:cNvPr id="463" name="楕円 462"/>
        <xdr:cNvSpPr/>
      </xdr:nvSpPr>
      <xdr:spPr>
        <a:xfrm>
          <a:off x="781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3811</xdr:rowOff>
    </xdr:to>
    <xdr:cxnSp macro="">
      <xdr:nvCxnSpPr>
        <xdr:cNvPr id="464" name="直線コネクタ 463"/>
        <xdr:cNvCxnSpPr/>
      </xdr:nvCxnSpPr>
      <xdr:spPr>
        <a:xfrm flipV="1">
          <a:off x="7861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5"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6"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7"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8"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32402</xdr:rowOff>
    </xdr:from>
    <xdr:ext cx="469744" cy="259045"/>
    <xdr:sp macro="" textlink="">
      <xdr:nvSpPr>
        <xdr:cNvPr id="469" name="n_1main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70"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45738</xdr:rowOff>
    </xdr:from>
    <xdr:ext cx="469744" cy="259045"/>
    <xdr:sp macro="" textlink="">
      <xdr:nvSpPr>
        <xdr:cNvPr id="471" name="n_3mainValue【市民会館】&#10;一人当たり面積"/>
        <xdr:cNvSpPr txBox="1"/>
      </xdr:nvSpPr>
      <xdr:spPr>
        <a:xfrm>
          <a:off x="7626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02"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513" name="楕円 512"/>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514" name="【一般廃棄物処理施設】&#10;有形固定資産減価償却率該当値テキスト"/>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515" name="楕円 514"/>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87630</xdr:rowOff>
    </xdr:to>
    <xdr:cxnSp macro="">
      <xdr:nvCxnSpPr>
        <xdr:cNvPr id="516" name="直線コネクタ 515"/>
        <xdr:cNvCxnSpPr/>
      </xdr:nvCxnSpPr>
      <xdr:spPr>
        <a:xfrm flipV="1">
          <a:off x="15481300" y="687868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46627</xdr:rowOff>
    </xdr:from>
    <xdr:to>
      <xdr:col>76</xdr:col>
      <xdr:colOff>165100</xdr:colOff>
      <xdr:row>40</xdr:row>
      <xdr:rowOff>148227</xdr:rowOff>
    </xdr:to>
    <xdr:sp macro="" textlink="">
      <xdr:nvSpPr>
        <xdr:cNvPr id="517" name="楕円 516"/>
        <xdr:cNvSpPr/>
      </xdr:nvSpPr>
      <xdr:spPr>
        <a:xfrm>
          <a:off x="14541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97427</xdr:rowOff>
    </xdr:to>
    <xdr:cxnSp macro="">
      <xdr:nvCxnSpPr>
        <xdr:cNvPr id="518" name="直線コネクタ 517"/>
        <xdr:cNvCxnSpPr/>
      </xdr:nvCxnSpPr>
      <xdr:spPr>
        <a:xfrm flipV="1">
          <a:off x="14592300" y="69456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519" name="楕円 518"/>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97427</xdr:rowOff>
    </xdr:to>
    <xdr:cxnSp macro="">
      <xdr:nvCxnSpPr>
        <xdr:cNvPr id="520" name="直線コネクタ 519"/>
        <xdr:cNvCxnSpPr/>
      </xdr:nvCxnSpPr>
      <xdr:spPr>
        <a:xfrm>
          <a:off x="13703300" y="69342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1"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2"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3"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24"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525" name="n_1mainValue【一般廃棄物処理施設】&#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139354</xdr:rowOff>
    </xdr:from>
    <xdr:ext cx="405111" cy="259045"/>
    <xdr:sp macro="" textlink="">
      <xdr:nvSpPr>
        <xdr:cNvPr id="526" name="n_2mainValue【一般廃棄物処理施設】&#10;有形固定資産減価償却率"/>
        <xdr:cNvSpPr txBox="1"/>
      </xdr:nvSpPr>
      <xdr:spPr>
        <a:xfrm>
          <a:off x="14389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527" name="n_3mainValue【一般廃棄物処理施設】&#10;有形固定資産減価償却率"/>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49" name="直線コネクタ 548"/>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1" name="直線コネクタ 55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2"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3" name="直線コネクタ 552"/>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54"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5" name="フローチャート: 判断 554"/>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6" name="フローチャート: 判断 555"/>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57" name="フローチャート: 判断 556"/>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58" name="フローチャート: 判断 557"/>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59" name="フローチャート: 判断 558"/>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63375</xdr:rowOff>
    </xdr:from>
    <xdr:to>
      <xdr:col>116</xdr:col>
      <xdr:colOff>114300</xdr:colOff>
      <xdr:row>39</xdr:row>
      <xdr:rowOff>164975</xdr:rowOff>
    </xdr:to>
    <xdr:sp macro="" textlink="">
      <xdr:nvSpPr>
        <xdr:cNvPr id="565" name="楕円 564"/>
        <xdr:cNvSpPr/>
      </xdr:nvSpPr>
      <xdr:spPr>
        <a:xfrm>
          <a:off x="22110700" y="6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86252</xdr:rowOff>
    </xdr:from>
    <xdr:ext cx="599010" cy="259045"/>
    <xdr:sp macro="" textlink="">
      <xdr:nvSpPr>
        <xdr:cNvPr id="566" name="【一般廃棄物処理施設】&#10;一人当たり有形固定資産（償却資産）額該当値テキスト"/>
        <xdr:cNvSpPr txBox="1"/>
      </xdr:nvSpPr>
      <xdr:spPr>
        <a:xfrm>
          <a:off x="22199600" y="660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105618</xdr:rowOff>
    </xdr:from>
    <xdr:to>
      <xdr:col>112</xdr:col>
      <xdr:colOff>38100</xdr:colOff>
      <xdr:row>40</xdr:row>
      <xdr:rowOff>35768</xdr:rowOff>
    </xdr:to>
    <xdr:sp macro="" textlink="">
      <xdr:nvSpPr>
        <xdr:cNvPr id="567" name="楕円 566"/>
        <xdr:cNvSpPr/>
      </xdr:nvSpPr>
      <xdr:spPr>
        <a:xfrm>
          <a:off x="21272500" y="67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114175</xdr:rowOff>
    </xdr:from>
    <xdr:to>
      <xdr:col>116</xdr:col>
      <xdr:colOff>63500</xdr:colOff>
      <xdr:row>39</xdr:row>
      <xdr:rowOff>156418</xdr:rowOff>
    </xdr:to>
    <xdr:cxnSp macro="">
      <xdr:nvCxnSpPr>
        <xdr:cNvPr id="568" name="直線コネクタ 567"/>
        <xdr:cNvCxnSpPr/>
      </xdr:nvCxnSpPr>
      <xdr:spPr>
        <a:xfrm flipV="1">
          <a:off x="21323300" y="6800725"/>
          <a:ext cx="8382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103028</xdr:rowOff>
    </xdr:from>
    <xdr:to>
      <xdr:col>107</xdr:col>
      <xdr:colOff>101600</xdr:colOff>
      <xdr:row>40</xdr:row>
      <xdr:rowOff>33178</xdr:rowOff>
    </xdr:to>
    <xdr:sp macro="" textlink="">
      <xdr:nvSpPr>
        <xdr:cNvPr id="569" name="楕円 568"/>
        <xdr:cNvSpPr/>
      </xdr:nvSpPr>
      <xdr:spPr>
        <a:xfrm>
          <a:off x="20383500" y="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153828</xdr:rowOff>
    </xdr:from>
    <xdr:to>
      <xdr:col>111</xdr:col>
      <xdr:colOff>177800</xdr:colOff>
      <xdr:row>39</xdr:row>
      <xdr:rowOff>156418</xdr:rowOff>
    </xdr:to>
    <xdr:cxnSp macro="">
      <xdr:nvCxnSpPr>
        <xdr:cNvPr id="570" name="直線コネクタ 569"/>
        <xdr:cNvCxnSpPr/>
      </xdr:nvCxnSpPr>
      <xdr:spPr>
        <a:xfrm>
          <a:off x="20434300" y="684037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124452</xdr:rowOff>
    </xdr:from>
    <xdr:to>
      <xdr:col>102</xdr:col>
      <xdr:colOff>165100</xdr:colOff>
      <xdr:row>40</xdr:row>
      <xdr:rowOff>54602</xdr:rowOff>
    </xdr:to>
    <xdr:sp macro="" textlink="">
      <xdr:nvSpPr>
        <xdr:cNvPr id="571" name="楕円 570"/>
        <xdr:cNvSpPr/>
      </xdr:nvSpPr>
      <xdr:spPr>
        <a:xfrm>
          <a:off x="19494500" y="68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153828</xdr:rowOff>
    </xdr:from>
    <xdr:to>
      <xdr:col>107</xdr:col>
      <xdr:colOff>50800</xdr:colOff>
      <xdr:row>40</xdr:row>
      <xdr:rowOff>3802</xdr:rowOff>
    </xdr:to>
    <xdr:cxnSp macro="">
      <xdr:nvCxnSpPr>
        <xdr:cNvPr id="572" name="直線コネクタ 571"/>
        <xdr:cNvCxnSpPr/>
      </xdr:nvCxnSpPr>
      <xdr:spPr>
        <a:xfrm flipV="1">
          <a:off x="19545300" y="6840378"/>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73"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74"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7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7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52295</xdr:rowOff>
    </xdr:from>
    <xdr:ext cx="599010" cy="259045"/>
    <xdr:sp macro="" textlink="">
      <xdr:nvSpPr>
        <xdr:cNvPr id="577" name="n_1mainValue【一般廃棄物処理施設】&#10;一人当たり有形固定資産（償却資産）額"/>
        <xdr:cNvSpPr txBox="1"/>
      </xdr:nvSpPr>
      <xdr:spPr>
        <a:xfrm>
          <a:off x="21011095" y="656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49705</xdr:rowOff>
    </xdr:from>
    <xdr:ext cx="599010" cy="259045"/>
    <xdr:sp macro="" textlink="">
      <xdr:nvSpPr>
        <xdr:cNvPr id="578" name="n_2mainValue【一般廃棄物処理施設】&#10;一人当たり有形固定資産（償却資産）額"/>
        <xdr:cNvSpPr txBox="1"/>
      </xdr:nvSpPr>
      <xdr:spPr>
        <a:xfrm>
          <a:off x="20134795" y="656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45729</xdr:rowOff>
    </xdr:from>
    <xdr:ext cx="599010" cy="259045"/>
    <xdr:sp macro="" textlink="">
      <xdr:nvSpPr>
        <xdr:cNvPr id="579" name="n_3mainValue【一般廃棄物処理施設】&#10;一人当たり有形固定資産（償却資産）額"/>
        <xdr:cNvSpPr txBox="1"/>
      </xdr:nvSpPr>
      <xdr:spPr>
        <a:xfrm>
          <a:off x="19245795" y="690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05" name="直線コネクタ 60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0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09" name="直線コネクタ 60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1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1" name="フローチャート: 判断 61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2" name="フローチャート: 判断 61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3" name="フローチャート: 判断 6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4" name="フローチャート: 判断 61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5" name="フローチャート: 判断 61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21" name="楕円 620"/>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622" name="【保健センター・保健所】&#10;有形固定資産減価償却率該当値テキスト"/>
        <xdr:cNvSpPr txBox="1"/>
      </xdr:nvSpPr>
      <xdr:spPr>
        <a:xfrm>
          <a:off x="16357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623" name="楕円 622"/>
        <xdr:cNvSpPr/>
      </xdr:nvSpPr>
      <xdr:spPr>
        <a:xfrm>
          <a:off x="15430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59</xdr:row>
      <xdr:rowOff>164919</xdr:rowOff>
    </xdr:to>
    <xdr:cxnSp macro="">
      <xdr:nvCxnSpPr>
        <xdr:cNvPr id="624" name="直線コネクタ 623"/>
        <xdr:cNvCxnSpPr/>
      </xdr:nvCxnSpPr>
      <xdr:spPr>
        <a:xfrm>
          <a:off x="15481300" y="102494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625" name="楕円 624"/>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133894</xdr:rowOff>
    </xdr:to>
    <xdr:cxnSp macro="">
      <xdr:nvCxnSpPr>
        <xdr:cNvPr id="626" name="直線コネクタ 625"/>
        <xdr:cNvCxnSpPr/>
      </xdr:nvCxnSpPr>
      <xdr:spPr>
        <a:xfrm>
          <a:off x="14592300" y="1021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27" name="楕円 626"/>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99604</xdr:rowOff>
    </xdr:to>
    <xdr:cxnSp macro="">
      <xdr:nvCxnSpPr>
        <xdr:cNvPr id="628" name="直線コネクタ 627"/>
        <xdr:cNvCxnSpPr/>
      </xdr:nvCxnSpPr>
      <xdr:spPr>
        <a:xfrm>
          <a:off x="13703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29"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30"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1"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3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4371</xdr:rowOff>
    </xdr:from>
    <xdr:ext cx="405111" cy="259045"/>
    <xdr:sp macro="" textlink="">
      <xdr:nvSpPr>
        <xdr:cNvPr id="633" name="n_1main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634" name="n_2mainValue【保健センター・保健所】&#10;有形固定資産減価償却率"/>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635" name="n_3mainValue【保健センター・保健所】&#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59" name="直線コネクタ 658"/>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1" name="直線コネクタ 66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2"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3" name="直線コネクタ 662"/>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64"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65" name="フローチャート: 判断 664"/>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66" name="フローチャート: 判断 665"/>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67" name="フローチャート: 判断 666"/>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68" name="フローチャート: 判断 667"/>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69" name="フローチャート: 判断 668"/>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48260</xdr:rowOff>
    </xdr:from>
    <xdr:to>
      <xdr:col>116</xdr:col>
      <xdr:colOff>114300</xdr:colOff>
      <xdr:row>60</xdr:row>
      <xdr:rowOff>149860</xdr:rowOff>
    </xdr:to>
    <xdr:sp macro="" textlink="">
      <xdr:nvSpPr>
        <xdr:cNvPr id="675" name="楕円 674"/>
        <xdr:cNvSpPr/>
      </xdr:nvSpPr>
      <xdr:spPr>
        <a:xfrm>
          <a:off x="22110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71137</xdr:rowOff>
    </xdr:from>
    <xdr:ext cx="469744" cy="259045"/>
    <xdr:sp macro="" textlink="">
      <xdr:nvSpPr>
        <xdr:cNvPr id="676" name="【保健センター・保健所】&#10;一人当たり面積該当値テキスト"/>
        <xdr:cNvSpPr txBox="1"/>
      </xdr:nvSpPr>
      <xdr:spPr>
        <a:xfrm>
          <a:off x="22199600"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677" name="楕円 676"/>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99060</xdr:rowOff>
    </xdr:from>
    <xdr:to>
      <xdr:col>116</xdr:col>
      <xdr:colOff>63500</xdr:colOff>
      <xdr:row>60</xdr:row>
      <xdr:rowOff>110490</xdr:rowOff>
    </xdr:to>
    <xdr:cxnSp macro="">
      <xdr:nvCxnSpPr>
        <xdr:cNvPr id="678" name="直線コネクタ 677"/>
        <xdr:cNvCxnSpPr/>
      </xdr:nvCxnSpPr>
      <xdr:spPr>
        <a:xfrm flipV="1">
          <a:off x="21323300" y="10386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679" name="楕円 678"/>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121920</xdr:rowOff>
    </xdr:to>
    <xdr:cxnSp macro="">
      <xdr:nvCxnSpPr>
        <xdr:cNvPr id="680" name="直線コネクタ 679"/>
        <xdr:cNvCxnSpPr/>
      </xdr:nvCxnSpPr>
      <xdr:spPr>
        <a:xfrm flipV="1">
          <a:off x="20434300" y="10397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82550</xdr:rowOff>
    </xdr:from>
    <xdr:to>
      <xdr:col>102</xdr:col>
      <xdr:colOff>165100</xdr:colOff>
      <xdr:row>61</xdr:row>
      <xdr:rowOff>12700</xdr:rowOff>
    </xdr:to>
    <xdr:sp macro="" textlink="">
      <xdr:nvSpPr>
        <xdr:cNvPr id="681" name="楕円 680"/>
        <xdr:cNvSpPr/>
      </xdr:nvSpPr>
      <xdr:spPr>
        <a:xfrm>
          <a:off x="19494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60</xdr:row>
      <xdr:rowOff>133350</xdr:rowOff>
    </xdr:to>
    <xdr:cxnSp macro="">
      <xdr:nvCxnSpPr>
        <xdr:cNvPr id="682" name="直線コネクタ 681"/>
        <xdr:cNvCxnSpPr/>
      </xdr:nvCxnSpPr>
      <xdr:spPr>
        <a:xfrm flipV="1">
          <a:off x="19545300" y="10408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83"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84"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85"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6"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6367</xdr:rowOff>
    </xdr:from>
    <xdr:ext cx="469744" cy="259045"/>
    <xdr:sp macro="" textlink="">
      <xdr:nvSpPr>
        <xdr:cNvPr id="687" name="n_1mainValue【保健センター・保健所】&#10;一人当たり面積"/>
        <xdr:cNvSpPr txBox="1"/>
      </xdr:nvSpPr>
      <xdr:spPr>
        <a:xfrm>
          <a:off x="21075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688" name="n_2mainValue【保健センター・保健所】&#10;一人当たり面積"/>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29227</xdr:rowOff>
    </xdr:from>
    <xdr:ext cx="469744" cy="259045"/>
    <xdr:sp macro="" textlink="">
      <xdr:nvSpPr>
        <xdr:cNvPr id="689" name="n_3mainValue【保健センター・保健所】&#10;一人当たり面積"/>
        <xdr:cNvSpPr txBox="1"/>
      </xdr:nvSpPr>
      <xdr:spPr>
        <a:xfrm>
          <a:off x="19310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1" name="直線コネクタ 7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2" name="テキスト ボックス 70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3" name="直線コネクタ 7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4" name="テキスト ボックス 7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5" name="直線コネクタ 7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6" name="テキスト ボックス 7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7" name="直線コネクタ 7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8" name="テキスト ボックス 7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9" name="直線コネクタ 7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0" name="テキスト ボックス 70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3" name="直線コネクタ 71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5" name="直線コネクタ 71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7" name="直線コネクタ 7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18"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9" name="フローチャート: 判断 718"/>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20" name="フローチャート: 判断 719"/>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21" name="フローチャート: 判断 720"/>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22" name="フローチャート: 判断 721"/>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23" name="フローチャート: 判断 722"/>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29" name="楕円 728"/>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154957</xdr:rowOff>
    </xdr:from>
    <xdr:ext cx="405111" cy="259045"/>
    <xdr:sp macro="" textlink="">
      <xdr:nvSpPr>
        <xdr:cNvPr id="730" name="【消防施設】&#10;有形固定資産減価償却率該当値テキスト"/>
        <xdr:cNvSpPr txBox="1"/>
      </xdr:nvSpPr>
      <xdr:spPr>
        <a:xfrm>
          <a:off x="16357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731" name="楕円 730"/>
        <xdr:cNvSpPr/>
      </xdr:nvSpPr>
      <xdr:spPr>
        <a:xfrm>
          <a:off x="1543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144780</xdr:rowOff>
    </xdr:from>
    <xdr:to>
      <xdr:col>85</xdr:col>
      <xdr:colOff>127000</xdr:colOff>
      <xdr:row>82</xdr:row>
      <xdr:rowOff>11430</xdr:rowOff>
    </xdr:to>
    <xdr:cxnSp macro="">
      <xdr:nvCxnSpPr>
        <xdr:cNvPr id="732" name="直線コネクタ 731"/>
        <xdr:cNvCxnSpPr/>
      </xdr:nvCxnSpPr>
      <xdr:spPr>
        <a:xfrm>
          <a:off x="15481300" y="14032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33" name="楕円 732"/>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144780</xdr:rowOff>
    </xdr:to>
    <xdr:cxnSp macro="">
      <xdr:nvCxnSpPr>
        <xdr:cNvPr id="734" name="直線コネクタ 733"/>
        <xdr:cNvCxnSpPr/>
      </xdr:nvCxnSpPr>
      <xdr:spPr>
        <a:xfrm>
          <a:off x="14592300" y="13982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137161</xdr:rowOff>
    </xdr:from>
    <xdr:to>
      <xdr:col>72</xdr:col>
      <xdr:colOff>38100</xdr:colOff>
      <xdr:row>81</xdr:row>
      <xdr:rowOff>67311</xdr:rowOff>
    </xdr:to>
    <xdr:sp macro="" textlink="">
      <xdr:nvSpPr>
        <xdr:cNvPr id="735" name="楕円 734"/>
        <xdr:cNvSpPr/>
      </xdr:nvSpPr>
      <xdr:spPr>
        <a:xfrm>
          <a:off x="136525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16511</xdr:rowOff>
    </xdr:from>
    <xdr:to>
      <xdr:col>76</xdr:col>
      <xdr:colOff>114300</xdr:colOff>
      <xdr:row>81</xdr:row>
      <xdr:rowOff>95250</xdr:rowOff>
    </xdr:to>
    <xdr:cxnSp macro="">
      <xdr:nvCxnSpPr>
        <xdr:cNvPr id="736" name="直線コネクタ 735"/>
        <xdr:cNvCxnSpPr/>
      </xdr:nvCxnSpPr>
      <xdr:spPr>
        <a:xfrm>
          <a:off x="13703300" y="13903961"/>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37"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38"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39"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40"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741" name="n_1mainValue【消防施設】&#10;有形固定資産減価償却率"/>
        <xdr:cNvSpPr txBox="1"/>
      </xdr:nvSpPr>
      <xdr:spPr>
        <a:xfrm>
          <a:off x="15266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42" name="n_2main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83838</xdr:rowOff>
    </xdr:from>
    <xdr:ext cx="405111" cy="259045"/>
    <xdr:sp macro="" textlink="">
      <xdr:nvSpPr>
        <xdr:cNvPr id="743" name="n_3mainValue【消防施設】&#10;有形固定資産減価償却率"/>
        <xdr:cNvSpPr txBox="1"/>
      </xdr:nvSpPr>
      <xdr:spPr>
        <a:xfrm>
          <a:off x="13500744"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57" name="テキスト ボックス 75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59" name="テキスト ボックス 75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1" name="テキスト ボックス 76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3" name="テキスト ボックス 76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5" name="テキスト ボックス 76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67" name="直線コネクタ 766"/>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68"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69" name="直線コネクタ 76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70"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1" name="直線コネクタ 770"/>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2"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3" name="フローチャート: 判断 772"/>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4" name="フローチャート: 判断 773"/>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75" name="フローチャート: 判断 774"/>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76" name="フローチャート: 判断 775"/>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77" name="フローチャート: 判断 776"/>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62711</xdr:rowOff>
    </xdr:from>
    <xdr:to>
      <xdr:col>116</xdr:col>
      <xdr:colOff>114300</xdr:colOff>
      <xdr:row>86</xdr:row>
      <xdr:rowOff>164311</xdr:rowOff>
    </xdr:to>
    <xdr:sp macro="" textlink="">
      <xdr:nvSpPr>
        <xdr:cNvPr id="783" name="楕円 782"/>
        <xdr:cNvSpPr/>
      </xdr:nvSpPr>
      <xdr:spPr>
        <a:xfrm>
          <a:off x="22110700" y="14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84"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62723</xdr:rowOff>
    </xdr:from>
    <xdr:to>
      <xdr:col>112</xdr:col>
      <xdr:colOff>38100</xdr:colOff>
      <xdr:row>86</xdr:row>
      <xdr:rowOff>164323</xdr:rowOff>
    </xdr:to>
    <xdr:sp macro="" textlink="">
      <xdr:nvSpPr>
        <xdr:cNvPr id="785" name="楕円 784"/>
        <xdr:cNvSpPr/>
      </xdr:nvSpPr>
      <xdr:spPr>
        <a:xfrm>
          <a:off x="21272500" y="148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113511</xdr:rowOff>
    </xdr:from>
    <xdr:to>
      <xdr:col>116</xdr:col>
      <xdr:colOff>63500</xdr:colOff>
      <xdr:row>86</xdr:row>
      <xdr:rowOff>113523</xdr:rowOff>
    </xdr:to>
    <xdr:cxnSp macro="">
      <xdr:nvCxnSpPr>
        <xdr:cNvPr id="786" name="直線コネクタ 785"/>
        <xdr:cNvCxnSpPr/>
      </xdr:nvCxnSpPr>
      <xdr:spPr>
        <a:xfrm flipV="1">
          <a:off x="21323300" y="1485821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62742</xdr:rowOff>
    </xdr:from>
    <xdr:to>
      <xdr:col>107</xdr:col>
      <xdr:colOff>101600</xdr:colOff>
      <xdr:row>86</xdr:row>
      <xdr:rowOff>164342</xdr:rowOff>
    </xdr:to>
    <xdr:sp macro="" textlink="">
      <xdr:nvSpPr>
        <xdr:cNvPr id="787" name="楕円 786"/>
        <xdr:cNvSpPr/>
      </xdr:nvSpPr>
      <xdr:spPr>
        <a:xfrm>
          <a:off x="20383500" y="148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113523</xdr:rowOff>
    </xdr:from>
    <xdr:to>
      <xdr:col>111</xdr:col>
      <xdr:colOff>177800</xdr:colOff>
      <xdr:row>86</xdr:row>
      <xdr:rowOff>113542</xdr:rowOff>
    </xdr:to>
    <xdr:cxnSp macro="">
      <xdr:nvCxnSpPr>
        <xdr:cNvPr id="788" name="直線コネクタ 787"/>
        <xdr:cNvCxnSpPr/>
      </xdr:nvCxnSpPr>
      <xdr:spPr>
        <a:xfrm flipV="1">
          <a:off x="20434300" y="1485822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62757</xdr:rowOff>
    </xdr:from>
    <xdr:to>
      <xdr:col>102</xdr:col>
      <xdr:colOff>165100</xdr:colOff>
      <xdr:row>86</xdr:row>
      <xdr:rowOff>164357</xdr:rowOff>
    </xdr:to>
    <xdr:sp macro="" textlink="">
      <xdr:nvSpPr>
        <xdr:cNvPr id="789" name="楕円 788"/>
        <xdr:cNvSpPr/>
      </xdr:nvSpPr>
      <xdr:spPr>
        <a:xfrm>
          <a:off x="19494500" y="148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113542</xdr:rowOff>
    </xdr:from>
    <xdr:to>
      <xdr:col>107</xdr:col>
      <xdr:colOff>50800</xdr:colOff>
      <xdr:row>86</xdr:row>
      <xdr:rowOff>113557</xdr:rowOff>
    </xdr:to>
    <xdr:cxnSp macro="">
      <xdr:nvCxnSpPr>
        <xdr:cNvPr id="790" name="直線コネクタ 789"/>
        <xdr:cNvCxnSpPr/>
      </xdr:nvCxnSpPr>
      <xdr:spPr>
        <a:xfrm flipV="1">
          <a:off x="19545300" y="14858242"/>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91"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92"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93"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4"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9400</xdr:rowOff>
    </xdr:from>
    <xdr:ext cx="469744" cy="259045"/>
    <xdr:sp macro="" textlink="">
      <xdr:nvSpPr>
        <xdr:cNvPr id="795" name="n_1mainValue【消防施設】&#10;一人当たり面積"/>
        <xdr:cNvSpPr txBox="1"/>
      </xdr:nvSpPr>
      <xdr:spPr>
        <a:xfrm>
          <a:off x="21075727" y="1458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9419</xdr:rowOff>
    </xdr:from>
    <xdr:ext cx="469744" cy="259045"/>
    <xdr:sp macro="" textlink="">
      <xdr:nvSpPr>
        <xdr:cNvPr id="796" name="n_2mainValue【消防施設】&#10;一人当たり面積"/>
        <xdr:cNvSpPr txBox="1"/>
      </xdr:nvSpPr>
      <xdr:spPr>
        <a:xfrm>
          <a:off x="20199427" y="145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9434</xdr:rowOff>
    </xdr:from>
    <xdr:ext cx="469744" cy="259045"/>
    <xdr:sp macro="" textlink="">
      <xdr:nvSpPr>
        <xdr:cNvPr id="797" name="n_3mainValue【消防施設】&#10;一人当たり面積"/>
        <xdr:cNvSpPr txBox="1"/>
      </xdr:nvSpPr>
      <xdr:spPr>
        <a:xfrm>
          <a:off x="19310427" y="145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3" name="直線コネクタ 82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5" name="直線コネクタ 8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7" name="直線コネクタ 82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8"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29" name="フローチャート: 判断 82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30" name="フローチャート: 判断 82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1" name="フローチャート: 判断 83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2" name="フローチャート: 判断 83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3" name="フローチャート: 判断 83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20501</xdr:rowOff>
    </xdr:from>
    <xdr:to>
      <xdr:col>85</xdr:col>
      <xdr:colOff>177800</xdr:colOff>
      <xdr:row>103</xdr:row>
      <xdr:rowOff>122101</xdr:rowOff>
    </xdr:to>
    <xdr:sp macro="" textlink="">
      <xdr:nvSpPr>
        <xdr:cNvPr id="839" name="楕円 838"/>
        <xdr:cNvSpPr/>
      </xdr:nvSpPr>
      <xdr:spPr>
        <a:xfrm>
          <a:off x="16268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43378</xdr:rowOff>
    </xdr:from>
    <xdr:ext cx="405111" cy="259045"/>
    <xdr:sp macro="" textlink="">
      <xdr:nvSpPr>
        <xdr:cNvPr id="840" name="【庁舎】&#10;有形固定資産減価償却率該当値テキスト"/>
        <xdr:cNvSpPr txBox="1"/>
      </xdr:nvSpPr>
      <xdr:spPr>
        <a:xfrm>
          <a:off x="16357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841" name="楕円 840"/>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71301</xdr:rowOff>
    </xdr:to>
    <xdr:cxnSp macro="">
      <xdr:nvCxnSpPr>
        <xdr:cNvPr id="842" name="直線コネクタ 841"/>
        <xdr:cNvCxnSpPr/>
      </xdr:nvCxnSpPr>
      <xdr:spPr>
        <a:xfrm>
          <a:off x="15481300" y="176702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843" name="楕円 842"/>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103</xdr:row>
      <xdr:rowOff>10886</xdr:rowOff>
    </xdr:to>
    <xdr:cxnSp macro="">
      <xdr:nvCxnSpPr>
        <xdr:cNvPr id="844" name="直線コネクタ 843"/>
        <xdr:cNvCxnSpPr/>
      </xdr:nvCxnSpPr>
      <xdr:spPr>
        <a:xfrm>
          <a:off x="14592300" y="1756573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845" name="楕円 844"/>
        <xdr:cNvSpPr/>
      </xdr:nvSpPr>
      <xdr:spPr>
        <a:xfrm>
          <a:off x="13652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77832</xdr:rowOff>
    </xdr:to>
    <xdr:cxnSp macro="">
      <xdr:nvCxnSpPr>
        <xdr:cNvPr id="846" name="直線コネクタ 845"/>
        <xdr:cNvCxnSpPr/>
      </xdr:nvCxnSpPr>
      <xdr:spPr>
        <a:xfrm>
          <a:off x="13703300" y="1750368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47"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48"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49"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50"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851" name="n_1mainValue【庁舎】&#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852" name="n_2mainValue【庁舎】&#10;有形固定資産減価償却率"/>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53" name="n_3mainValue【庁舎】&#10;有形固定資産減価償却率"/>
        <xdr:cNvSpPr txBox="1"/>
      </xdr:nvSpPr>
      <xdr:spPr>
        <a:xfrm>
          <a:off x="13500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79" name="直線コネクタ 878"/>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0"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1" name="直線コネクタ 880"/>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82"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83" name="直線コネクタ 88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84"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85" name="フローチャート: 判断 884"/>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86" name="フローチャート: 判断 88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87" name="フローチャート: 判断 886"/>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88" name="フローチャート: 判断 887"/>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9" name="フローチャート: 判断 88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895" name="楕円 894"/>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896" name="【庁舎】&#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95613</xdr:rowOff>
    </xdr:from>
    <xdr:to>
      <xdr:col>112</xdr:col>
      <xdr:colOff>38100</xdr:colOff>
      <xdr:row>105</xdr:row>
      <xdr:rowOff>25763</xdr:rowOff>
    </xdr:to>
    <xdr:sp macro="" textlink="">
      <xdr:nvSpPr>
        <xdr:cNvPr id="897" name="楕円 896"/>
        <xdr:cNvSpPr/>
      </xdr:nvSpPr>
      <xdr:spPr>
        <a:xfrm>
          <a:off x="21272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146413</xdr:rowOff>
    </xdr:to>
    <xdr:cxnSp macro="">
      <xdr:nvCxnSpPr>
        <xdr:cNvPr id="898" name="直線コネクタ 897"/>
        <xdr:cNvCxnSpPr/>
      </xdr:nvCxnSpPr>
      <xdr:spPr>
        <a:xfrm flipV="1">
          <a:off x="21323300" y="179641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110308</xdr:rowOff>
    </xdr:from>
    <xdr:to>
      <xdr:col>107</xdr:col>
      <xdr:colOff>101600</xdr:colOff>
      <xdr:row>105</xdr:row>
      <xdr:rowOff>40458</xdr:rowOff>
    </xdr:to>
    <xdr:sp macro="" textlink="">
      <xdr:nvSpPr>
        <xdr:cNvPr id="899" name="楕円 898"/>
        <xdr:cNvSpPr/>
      </xdr:nvSpPr>
      <xdr:spPr>
        <a:xfrm>
          <a:off x="2038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146413</xdr:rowOff>
    </xdr:from>
    <xdr:to>
      <xdr:col>111</xdr:col>
      <xdr:colOff>177800</xdr:colOff>
      <xdr:row>104</xdr:row>
      <xdr:rowOff>161108</xdr:rowOff>
    </xdr:to>
    <xdr:cxnSp macro="">
      <xdr:nvCxnSpPr>
        <xdr:cNvPr id="900" name="直線コネクタ 899"/>
        <xdr:cNvCxnSpPr/>
      </xdr:nvCxnSpPr>
      <xdr:spPr>
        <a:xfrm flipV="1">
          <a:off x="20434300" y="179772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125005</xdr:rowOff>
    </xdr:from>
    <xdr:to>
      <xdr:col>102</xdr:col>
      <xdr:colOff>165100</xdr:colOff>
      <xdr:row>105</xdr:row>
      <xdr:rowOff>55155</xdr:rowOff>
    </xdr:to>
    <xdr:sp macro="" textlink="">
      <xdr:nvSpPr>
        <xdr:cNvPr id="901" name="楕円 900"/>
        <xdr:cNvSpPr/>
      </xdr:nvSpPr>
      <xdr:spPr>
        <a:xfrm>
          <a:off x="19494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161108</xdr:rowOff>
    </xdr:from>
    <xdr:to>
      <xdr:col>107</xdr:col>
      <xdr:colOff>50800</xdr:colOff>
      <xdr:row>105</xdr:row>
      <xdr:rowOff>4355</xdr:rowOff>
    </xdr:to>
    <xdr:cxnSp macro="">
      <xdr:nvCxnSpPr>
        <xdr:cNvPr id="902" name="直線コネクタ 901"/>
        <xdr:cNvCxnSpPr/>
      </xdr:nvCxnSpPr>
      <xdr:spPr>
        <a:xfrm flipV="1">
          <a:off x="19545300" y="179919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03"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04"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05"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06"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42290</xdr:rowOff>
    </xdr:from>
    <xdr:ext cx="469744" cy="259045"/>
    <xdr:sp macro="" textlink="">
      <xdr:nvSpPr>
        <xdr:cNvPr id="907" name="n_1mainValue【庁舎】&#10;一人当たり面積"/>
        <xdr:cNvSpPr txBox="1"/>
      </xdr:nvSpPr>
      <xdr:spPr>
        <a:xfrm>
          <a:off x="210757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56985</xdr:rowOff>
    </xdr:from>
    <xdr:ext cx="469744" cy="259045"/>
    <xdr:sp macro="" textlink="">
      <xdr:nvSpPr>
        <xdr:cNvPr id="908" name="n_2mainValue【庁舎】&#10;一人当たり面積"/>
        <xdr:cNvSpPr txBox="1"/>
      </xdr:nvSpPr>
      <xdr:spPr>
        <a:xfrm>
          <a:off x="20199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71682</xdr:rowOff>
    </xdr:from>
    <xdr:ext cx="469744" cy="259045"/>
    <xdr:sp macro="" textlink="">
      <xdr:nvSpPr>
        <xdr:cNvPr id="909" name="n_3mainValue【庁舎】&#10;一人当たり面積"/>
        <xdr:cNvSpPr txBox="1"/>
      </xdr:nvSpPr>
      <xdr:spPr>
        <a:xfrm>
          <a:off x="1931042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元年度と比べ各施設とも大きな変動はありませんでした。また、一人当たり面積、有形固定資産額は、人口の減少により毎年度微増をしている状況です。</a:t>
          </a:r>
        </a:p>
        <a:p>
          <a:r>
            <a:rPr kumimoji="1" lang="ja-JP" altLang="en-US" sz="1300">
              <a:latin typeface="ＭＳ Ｐゴシック" panose="020B0600070205080204" pitchFamily="50" charset="-128"/>
              <a:ea typeface="ＭＳ Ｐゴシック" panose="020B0600070205080204" pitchFamily="50" charset="-128"/>
            </a:rPr>
            <a:t>・各施設の状況として、体育館・プールや一般廃棄物処理施設などは、類似団体と比較し有形固定資産減価償却率が大きいことから、施設の現状把握やコストを検証し、施設の適正な保有量や老朽化対策を決定していく必要があります。</a:t>
          </a:r>
        </a:p>
        <a:p>
          <a:r>
            <a:rPr kumimoji="1" lang="ja-JP" altLang="en-US" sz="1300">
              <a:latin typeface="ＭＳ Ｐゴシック" panose="020B0600070205080204" pitchFamily="50" charset="-128"/>
              <a:ea typeface="ＭＳ Ｐゴシック" panose="020B0600070205080204" pitchFamily="50" charset="-128"/>
            </a:rPr>
            <a:t>・施設の一人当たり面積については、６町村合併により誕生した本市は、旧町村単位に類似の公共施設が設置されているため、特に体育館・プールにおいて面積が大きくなっています。また、庁舎及び保健センター施設においても、旧町村単位で設置されていた施設を現在も支所や地域の保健センターとして使用されているため、同様に類似団体と比較して面積が大きく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人口の減少や全国平均を上回る高齢化率（令和４年１月末４０．０７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）に加え、産業基盤も弱いため、類似団体平均を大きく下回っています。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また、歳入における地方税の占める割合も１１．５％と低いため、産業振興・企業誘致に積極的に取り組み財政基盤の強化に努めます。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補助費等を中心に高い比率となっていますが、これまで行財政改革実施計画の実行により徹底した削減、政府資金の補償金免除繰上償還制度を活用した繰上償還の実施により、一定の改善が図られてきました。</a:t>
          </a:r>
        </a:p>
        <a:p>
          <a:r>
            <a:rPr kumimoji="1" lang="ja-JP" altLang="en-US" sz="1300">
              <a:latin typeface="ＭＳ Ｐゴシック" panose="020B0600070205080204" pitchFamily="50" charset="-128"/>
              <a:ea typeface="ＭＳ Ｐゴシック" panose="020B0600070205080204" pitchFamily="50" charset="-128"/>
            </a:rPr>
            <a:t>　令和元年度以降、経常経費の削減は実行しているものの地方交付税をはじめとする経常一般財源の減により数値が高くなっています。</a:t>
          </a:r>
        </a:p>
        <a:p>
          <a:r>
            <a:rPr kumimoji="1" lang="ja-JP" altLang="en-US" sz="1300">
              <a:latin typeface="ＭＳ Ｐゴシック" panose="020B0600070205080204" pitchFamily="50" charset="-128"/>
              <a:ea typeface="ＭＳ Ｐゴシック" panose="020B0600070205080204" pitchFamily="50" charset="-128"/>
            </a:rPr>
            <a:t>　引き続き経常経費の削減に努めるとともに、企業誘致等により税収の増加を図ります。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61</xdr:row>
      <xdr:rowOff>57331</xdr:rowOff>
    </xdr:to>
    <xdr:cxnSp macro="">
      <xdr:nvCxnSpPr>
        <xdr:cNvPr id="134" name="直線コネクタ 133"/>
        <xdr:cNvCxnSpPr/>
      </xdr:nvCxnSpPr>
      <xdr:spPr>
        <a:xfrm>
          <a:off x="4114800" y="1046752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61</xdr:row>
      <xdr:rowOff>9072</xdr:rowOff>
    </xdr:to>
    <xdr:cxnSp macro="">
      <xdr:nvCxnSpPr>
        <xdr:cNvPr id="137" name="直線コネクタ 136"/>
        <xdr:cNvCxnSpPr/>
      </xdr:nvCxnSpPr>
      <xdr:spPr>
        <a:xfrm>
          <a:off x="3225800" y="1035376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138249</xdr:rowOff>
    </xdr:from>
    <xdr:to>
      <xdr:col>15</xdr:col>
      <xdr:colOff>82550</xdr:colOff>
      <xdr:row>60</xdr:row>
      <xdr:rowOff>66766</xdr:rowOff>
    </xdr:to>
    <xdr:cxnSp macro="">
      <xdr:nvCxnSpPr>
        <xdr:cNvPr id="140" name="直線コネクタ 139"/>
        <xdr:cNvCxnSpPr/>
      </xdr:nvCxnSpPr>
      <xdr:spPr>
        <a:xfrm>
          <a:off x="2336800" y="102537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138249</xdr:rowOff>
    </xdr:from>
    <xdr:to>
      <xdr:col>11</xdr:col>
      <xdr:colOff>31750</xdr:colOff>
      <xdr:row>59</xdr:row>
      <xdr:rowOff>155484</xdr:rowOff>
    </xdr:to>
    <xdr:cxnSp macro="">
      <xdr:nvCxnSpPr>
        <xdr:cNvPr id="143" name="直線コネクタ 142"/>
        <xdr:cNvCxnSpPr/>
      </xdr:nvCxnSpPr>
      <xdr:spPr>
        <a:xfrm flipV="1">
          <a:off x="1447800" y="102537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6531</xdr:rowOff>
    </xdr:from>
    <xdr:to>
      <xdr:col>23</xdr:col>
      <xdr:colOff>184150</xdr:colOff>
      <xdr:row>61</xdr:row>
      <xdr:rowOff>108131</xdr:rowOff>
    </xdr:to>
    <xdr:sp macro="" textlink="">
      <xdr:nvSpPr>
        <xdr:cNvPr id="153" name="楕円 152"/>
        <xdr:cNvSpPr/>
      </xdr:nvSpPr>
      <xdr:spPr>
        <a:xfrm>
          <a:off x="4902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150058</xdr:rowOff>
    </xdr:from>
    <xdr:ext cx="762000" cy="259045"/>
    <xdr:sp macro="" textlink="">
      <xdr:nvSpPr>
        <xdr:cNvPr id="154" name="財政構造の弾力性該当値テキスト"/>
        <xdr:cNvSpPr txBox="1"/>
      </xdr:nvSpPr>
      <xdr:spPr>
        <a:xfrm>
          <a:off x="5041900" y="1043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129722</xdr:rowOff>
    </xdr:from>
    <xdr:to>
      <xdr:col>19</xdr:col>
      <xdr:colOff>184150</xdr:colOff>
      <xdr:row>61</xdr:row>
      <xdr:rowOff>59872</xdr:rowOff>
    </xdr:to>
    <xdr:sp macro="" textlink="">
      <xdr:nvSpPr>
        <xdr:cNvPr id="155" name="楕円 154"/>
        <xdr:cNvSpPr/>
      </xdr:nvSpPr>
      <xdr:spPr>
        <a:xfrm>
          <a:off x="4064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44649</xdr:rowOff>
    </xdr:from>
    <xdr:ext cx="736600" cy="259045"/>
    <xdr:sp macro="" textlink="">
      <xdr:nvSpPr>
        <xdr:cNvPr id="156" name="テキスト ボックス 155"/>
        <xdr:cNvSpPr txBox="1"/>
      </xdr:nvSpPr>
      <xdr:spPr>
        <a:xfrm>
          <a:off x="3733800" y="1050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7" name="楕円 156"/>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58" name="テキスト ボックス 157"/>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87449</xdr:rowOff>
    </xdr:from>
    <xdr:to>
      <xdr:col>11</xdr:col>
      <xdr:colOff>82550</xdr:colOff>
      <xdr:row>60</xdr:row>
      <xdr:rowOff>17599</xdr:rowOff>
    </xdr:to>
    <xdr:sp macro="" textlink="">
      <xdr:nvSpPr>
        <xdr:cNvPr id="159" name="楕円 158"/>
        <xdr:cNvSpPr/>
      </xdr:nvSpPr>
      <xdr:spPr>
        <a:xfrm>
          <a:off x="2286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27776</xdr:rowOff>
    </xdr:from>
    <xdr:ext cx="762000" cy="259045"/>
    <xdr:sp macro="" textlink="">
      <xdr:nvSpPr>
        <xdr:cNvPr id="160" name="テキスト ボックス 159"/>
        <xdr:cNvSpPr txBox="1"/>
      </xdr:nvSpPr>
      <xdr:spPr>
        <a:xfrm>
          <a:off x="1955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人件費、物件費ともに類似団体平均に比べて高くなっています。</a:t>
          </a:r>
        </a:p>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職員数を削減しておりますが、依然として人口千人当たりの職員数は類似団体平均よりも多くなっており、引き続き定員管理計画の着実な実行により人件費の削減に努めます。</a:t>
          </a:r>
        </a:p>
        <a:p>
          <a:r>
            <a:rPr kumimoji="1" lang="ja-JP" altLang="en-US" sz="1300">
              <a:latin typeface="ＭＳ Ｐゴシック" panose="020B0600070205080204" pitchFamily="50" charset="-128"/>
              <a:ea typeface="ＭＳ Ｐゴシック" panose="020B0600070205080204" pitchFamily="50" charset="-128"/>
            </a:rPr>
            <a:t>　物件費については、行政評価に基づく事業の見直し等により削減をしていますが、保有する公共施設数が多く、依然として類似団体平均より高い数値となっています。引き続き歳出削減に努めます。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163266</xdr:rowOff>
    </xdr:from>
    <xdr:to>
      <xdr:col>23</xdr:col>
      <xdr:colOff>133350</xdr:colOff>
      <xdr:row>84</xdr:row>
      <xdr:rowOff>35928</xdr:rowOff>
    </xdr:to>
    <xdr:cxnSp macro="">
      <xdr:nvCxnSpPr>
        <xdr:cNvPr id="194" name="直線コネクタ 193"/>
        <xdr:cNvCxnSpPr/>
      </xdr:nvCxnSpPr>
      <xdr:spPr>
        <a:xfrm>
          <a:off x="4114800" y="14393616"/>
          <a:ext cx="8382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140886</xdr:rowOff>
    </xdr:from>
    <xdr:to>
      <xdr:col>19</xdr:col>
      <xdr:colOff>133350</xdr:colOff>
      <xdr:row>83</xdr:row>
      <xdr:rowOff>163266</xdr:rowOff>
    </xdr:to>
    <xdr:cxnSp macro="">
      <xdr:nvCxnSpPr>
        <xdr:cNvPr id="197" name="直線コネクタ 196"/>
        <xdr:cNvCxnSpPr/>
      </xdr:nvCxnSpPr>
      <xdr:spPr>
        <a:xfrm>
          <a:off x="3225800" y="14371236"/>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134942</xdr:rowOff>
    </xdr:from>
    <xdr:to>
      <xdr:col>15</xdr:col>
      <xdr:colOff>82550</xdr:colOff>
      <xdr:row>83</xdr:row>
      <xdr:rowOff>140886</xdr:rowOff>
    </xdr:to>
    <xdr:cxnSp macro="">
      <xdr:nvCxnSpPr>
        <xdr:cNvPr id="200" name="直線コネクタ 199"/>
        <xdr:cNvCxnSpPr/>
      </xdr:nvCxnSpPr>
      <xdr:spPr>
        <a:xfrm>
          <a:off x="2336800" y="1436529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134587</xdr:rowOff>
    </xdr:from>
    <xdr:to>
      <xdr:col>11</xdr:col>
      <xdr:colOff>31750</xdr:colOff>
      <xdr:row>83</xdr:row>
      <xdr:rowOff>134942</xdr:rowOff>
    </xdr:to>
    <xdr:cxnSp macro="">
      <xdr:nvCxnSpPr>
        <xdr:cNvPr id="203" name="直線コネクタ 202"/>
        <xdr:cNvCxnSpPr/>
      </xdr:nvCxnSpPr>
      <xdr:spPr>
        <a:xfrm>
          <a:off x="1447800" y="1436493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156578</xdr:rowOff>
    </xdr:from>
    <xdr:to>
      <xdr:col>23</xdr:col>
      <xdr:colOff>184150</xdr:colOff>
      <xdr:row>84</xdr:row>
      <xdr:rowOff>86728</xdr:rowOff>
    </xdr:to>
    <xdr:sp macro="" textlink="">
      <xdr:nvSpPr>
        <xdr:cNvPr id="213" name="楕円 212"/>
        <xdr:cNvSpPr/>
      </xdr:nvSpPr>
      <xdr:spPr>
        <a:xfrm>
          <a:off x="4902200" y="143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128655</xdr:rowOff>
    </xdr:from>
    <xdr:ext cx="762000" cy="259045"/>
    <xdr:sp macro="" textlink="">
      <xdr:nvSpPr>
        <xdr:cNvPr id="214" name="人件費・物件費等の状況該当値テキスト"/>
        <xdr:cNvSpPr txBox="1"/>
      </xdr:nvSpPr>
      <xdr:spPr>
        <a:xfrm>
          <a:off x="5041900" y="143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112466</xdr:rowOff>
    </xdr:from>
    <xdr:to>
      <xdr:col>19</xdr:col>
      <xdr:colOff>184150</xdr:colOff>
      <xdr:row>84</xdr:row>
      <xdr:rowOff>42616</xdr:rowOff>
    </xdr:to>
    <xdr:sp macro="" textlink="">
      <xdr:nvSpPr>
        <xdr:cNvPr id="215" name="楕円 214"/>
        <xdr:cNvSpPr/>
      </xdr:nvSpPr>
      <xdr:spPr>
        <a:xfrm>
          <a:off x="4064000" y="143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27393</xdr:rowOff>
    </xdr:from>
    <xdr:ext cx="736600" cy="259045"/>
    <xdr:sp macro="" textlink="">
      <xdr:nvSpPr>
        <xdr:cNvPr id="216" name="テキスト ボックス 215"/>
        <xdr:cNvSpPr txBox="1"/>
      </xdr:nvSpPr>
      <xdr:spPr>
        <a:xfrm>
          <a:off x="3733800" y="1442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90086</xdr:rowOff>
    </xdr:from>
    <xdr:to>
      <xdr:col>15</xdr:col>
      <xdr:colOff>133350</xdr:colOff>
      <xdr:row>84</xdr:row>
      <xdr:rowOff>20236</xdr:rowOff>
    </xdr:to>
    <xdr:sp macro="" textlink="">
      <xdr:nvSpPr>
        <xdr:cNvPr id="217" name="楕円 216"/>
        <xdr:cNvSpPr/>
      </xdr:nvSpPr>
      <xdr:spPr>
        <a:xfrm>
          <a:off x="3175000" y="143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5013</xdr:rowOff>
    </xdr:from>
    <xdr:ext cx="762000" cy="259045"/>
    <xdr:sp macro="" textlink="">
      <xdr:nvSpPr>
        <xdr:cNvPr id="218" name="テキスト ボックス 217"/>
        <xdr:cNvSpPr txBox="1"/>
      </xdr:nvSpPr>
      <xdr:spPr>
        <a:xfrm>
          <a:off x="2844800" y="144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84142</xdr:rowOff>
    </xdr:from>
    <xdr:to>
      <xdr:col>11</xdr:col>
      <xdr:colOff>82550</xdr:colOff>
      <xdr:row>84</xdr:row>
      <xdr:rowOff>14292</xdr:rowOff>
    </xdr:to>
    <xdr:sp macro="" textlink="">
      <xdr:nvSpPr>
        <xdr:cNvPr id="219" name="楕円 218"/>
        <xdr:cNvSpPr/>
      </xdr:nvSpPr>
      <xdr:spPr>
        <a:xfrm>
          <a:off x="2286000" y="143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170519</xdr:rowOff>
    </xdr:from>
    <xdr:ext cx="762000" cy="259045"/>
    <xdr:sp macro="" textlink="">
      <xdr:nvSpPr>
        <xdr:cNvPr id="220" name="テキスト ボックス 219"/>
        <xdr:cNvSpPr txBox="1"/>
      </xdr:nvSpPr>
      <xdr:spPr>
        <a:xfrm>
          <a:off x="1955800" y="144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83787</xdr:rowOff>
    </xdr:from>
    <xdr:to>
      <xdr:col>7</xdr:col>
      <xdr:colOff>31750</xdr:colOff>
      <xdr:row>84</xdr:row>
      <xdr:rowOff>13937</xdr:rowOff>
    </xdr:to>
    <xdr:sp macro="" textlink="">
      <xdr:nvSpPr>
        <xdr:cNvPr id="221" name="楕円 220"/>
        <xdr:cNvSpPr/>
      </xdr:nvSpPr>
      <xdr:spPr>
        <a:xfrm>
          <a:off x="1397000" y="143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170164</xdr:rowOff>
    </xdr:from>
    <xdr:ext cx="762000" cy="259045"/>
    <xdr:sp macro="" textlink="">
      <xdr:nvSpPr>
        <xdr:cNvPr id="222" name="テキスト ボックス 221"/>
        <xdr:cNvSpPr txBox="1"/>
      </xdr:nvSpPr>
      <xdr:spPr>
        <a:xfrm>
          <a:off x="1066800" y="1440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以降、昇給見直しや給与月額の０．５％～５％の減額など、給与費削減の取り組みを進め、抑制に努めていますが、令和２年３月末をもって給与月額の減額措置を終了したため、類似団体平均を１．６ポイント上回ることとなりました。</a:t>
          </a:r>
        </a:p>
        <a:p>
          <a:r>
            <a:rPr kumimoji="1" lang="ja-JP" altLang="en-US" sz="1300">
              <a:latin typeface="ＭＳ Ｐゴシック" panose="020B0600070205080204" pitchFamily="50" charset="-128"/>
              <a:ea typeface="ＭＳ Ｐゴシック" panose="020B0600070205080204" pitchFamily="50" charset="-128"/>
            </a:rPr>
            <a:t>　若年層が少なく４０歳以上の職員が極端に多いという年齢構成による要因も大きいため、引き続き、若年層の採用や昇給見直しなどを行いながら抑制に努めていきます。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55638</xdr:rowOff>
    </xdr:to>
    <xdr:cxnSp macro="">
      <xdr:nvCxnSpPr>
        <xdr:cNvPr id="258" name="直線コネクタ 257"/>
        <xdr:cNvCxnSpPr/>
      </xdr:nvCxnSpPr>
      <xdr:spPr>
        <a:xfrm>
          <a:off x="16179800" y="147658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21166</xdr:rowOff>
    </xdr:to>
    <xdr:cxnSp macro="">
      <xdr:nvCxnSpPr>
        <xdr:cNvPr id="261" name="直線コネクタ 260"/>
        <xdr:cNvCxnSpPr/>
      </xdr:nvCxnSpPr>
      <xdr:spPr>
        <a:xfrm>
          <a:off x="15290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158145</xdr:rowOff>
    </xdr:to>
    <xdr:cxnSp macro="">
      <xdr:nvCxnSpPr>
        <xdr:cNvPr id="264" name="直線コネクタ 263"/>
        <xdr:cNvCxnSpPr/>
      </xdr:nvCxnSpPr>
      <xdr:spPr>
        <a:xfrm>
          <a:off x="14401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9677</xdr:rowOff>
    </xdr:to>
    <xdr:cxnSp macro="">
      <xdr:nvCxnSpPr>
        <xdr:cNvPr id="267" name="直線コネクタ 266"/>
        <xdr:cNvCxnSpPr/>
      </xdr:nvCxnSpPr>
      <xdr:spPr>
        <a:xfrm flipV="1">
          <a:off x="13512800" y="147084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当市は平成１６年度に旧６町村が合併し、平成１７年度以降１７０名の職員数が減少していますが、令和２年度実績として類似団体平均と比較して１．２５人多くなっています。</a:t>
          </a:r>
        </a:p>
        <a:p>
          <a:r>
            <a:rPr kumimoji="1" lang="ja-JP" altLang="en-US" sz="1300">
              <a:latin typeface="ＭＳ Ｐゴシック" panose="020B0600070205080204" pitchFamily="50" charset="-128"/>
              <a:ea typeface="ＭＳ Ｐゴシック" panose="020B0600070205080204" pitchFamily="50" charset="-128"/>
            </a:rPr>
            <a:t>　引き続き「雲南市定員管理計画」に基づき、計画的な職員数の削減を図りながら、合併効果を十分に発揮できるよう努めます。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102809</xdr:rowOff>
    </xdr:from>
    <xdr:to>
      <xdr:col>81</xdr:col>
      <xdr:colOff>44450</xdr:colOff>
      <xdr:row>63</xdr:row>
      <xdr:rowOff>109704</xdr:rowOff>
    </xdr:to>
    <xdr:cxnSp macro="">
      <xdr:nvCxnSpPr>
        <xdr:cNvPr id="323" name="直線コネクタ 322"/>
        <xdr:cNvCxnSpPr/>
      </xdr:nvCxnSpPr>
      <xdr:spPr>
        <a:xfrm>
          <a:off x="16179800" y="1090415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102809</xdr:rowOff>
    </xdr:to>
    <xdr:cxnSp macro="">
      <xdr:nvCxnSpPr>
        <xdr:cNvPr id="326" name="直線コネクタ 325"/>
        <xdr:cNvCxnSpPr/>
      </xdr:nvCxnSpPr>
      <xdr:spPr>
        <a:xfrm>
          <a:off x="15290800" y="1088117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79828</xdr:rowOff>
    </xdr:from>
    <xdr:to>
      <xdr:col>72</xdr:col>
      <xdr:colOff>203200</xdr:colOff>
      <xdr:row>63</xdr:row>
      <xdr:rowOff>84425</xdr:rowOff>
    </xdr:to>
    <xdr:cxnSp macro="">
      <xdr:nvCxnSpPr>
        <xdr:cNvPr id="329" name="直線コネクタ 328"/>
        <xdr:cNvCxnSpPr/>
      </xdr:nvCxnSpPr>
      <xdr:spPr>
        <a:xfrm flipV="1">
          <a:off x="14401800" y="108811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77530</xdr:rowOff>
    </xdr:from>
    <xdr:to>
      <xdr:col>68</xdr:col>
      <xdr:colOff>152400</xdr:colOff>
      <xdr:row>63</xdr:row>
      <xdr:rowOff>84425</xdr:rowOff>
    </xdr:to>
    <xdr:cxnSp macro="">
      <xdr:nvCxnSpPr>
        <xdr:cNvPr id="332" name="直線コネクタ 331"/>
        <xdr:cNvCxnSpPr/>
      </xdr:nvCxnSpPr>
      <xdr:spPr>
        <a:xfrm>
          <a:off x="13512800" y="1087888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58904</xdr:rowOff>
    </xdr:from>
    <xdr:to>
      <xdr:col>81</xdr:col>
      <xdr:colOff>95250</xdr:colOff>
      <xdr:row>63</xdr:row>
      <xdr:rowOff>160504</xdr:rowOff>
    </xdr:to>
    <xdr:sp macro="" textlink="">
      <xdr:nvSpPr>
        <xdr:cNvPr id="342" name="楕円 341"/>
        <xdr:cNvSpPr/>
      </xdr:nvSpPr>
      <xdr:spPr>
        <a:xfrm>
          <a:off x="169672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30981</xdr:rowOff>
    </xdr:from>
    <xdr:ext cx="762000" cy="259045"/>
    <xdr:sp macro="" textlink="">
      <xdr:nvSpPr>
        <xdr:cNvPr id="343" name="定員管理の状況該当値テキスト"/>
        <xdr:cNvSpPr txBox="1"/>
      </xdr:nvSpPr>
      <xdr:spPr>
        <a:xfrm>
          <a:off x="17106900" y="1083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52009</xdr:rowOff>
    </xdr:from>
    <xdr:to>
      <xdr:col>77</xdr:col>
      <xdr:colOff>95250</xdr:colOff>
      <xdr:row>63</xdr:row>
      <xdr:rowOff>153609</xdr:rowOff>
    </xdr:to>
    <xdr:sp macro="" textlink="">
      <xdr:nvSpPr>
        <xdr:cNvPr id="344" name="楕円 343"/>
        <xdr:cNvSpPr/>
      </xdr:nvSpPr>
      <xdr:spPr>
        <a:xfrm>
          <a:off x="16129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138386</xdr:rowOff>
    </xdr:from>
    <xdr:ext cx="736600" cy="259045"/>
    <xdr:sp macro="" textlink="">
      <xdr:nvSpPr>
        <xdr:cNvPr id="345" name="テキスト ボックス 344"/>
        <xdr:cNvSpPr txBox="1"/>
      </xdr:nvSpPr>
      <xdr:spPr>
        <a:xfrm>
          <a:off x="15798800" y="1093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6" name="楕円 345"/>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7" name="テキスト ボックス 346"/>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33625</xdr:rowOff>
    </xdr:from>
    <xdr:to>
      <xdr:col>68</xdr:col>
      <xdr:colOff>203200</xdr:colOff>
      <xdr:row>63</xdr:row>
      <xdr:rowOff>135225</xdr:rowOff>
    </xdr:to>
    <xdr:sp macro="" textlink="">
      <xdr:nvSpPr>
        <xdr:cNvPr id="348" name="楕円 347"/>
        <xdr:cNvSpPr/>
      </xdr:nvSpPr>
      <xdr:spPr>
        <a:xfrm>
          <a:off x="14351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120002</xdr:rowOff>
    </xdr:from>
    <xdr:ext cx="762000" cy="259045"/>
    <xdr:sp macro="" textlink="">
      <xdr:nvSpPr>
        <xdr:cNvPr id="349" name="テキスト ボックス 348"/>
        <xdr:cNvSpPr txBox="1"/>
      </xdr:nvSpPr>
      <xdr:spPr>
        <a:xfrm>
          <a:off x="14020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26730</xdr:rowOff>
    </xdr:from>
    <xdr:to>
      <xdr:col>64</xdr:col>
      <xdr:colOff>152400</xdr:colOff>
      <xdr:row>63</xdr:row>
      <xdr:rowOff>128330</xdr:rowOff>
    </xdr:to>
    <xdr:sp macro="" textlink="">
      <xdr:nvSpPr>
        <xdr:cNvPr id="350" name="楕円 349"/>
        <xdr:cNvSpPr/>
      </xdr:nvSpPr>
      <xdr:spPr>
        <a:xfrm>
          <a:off x="134620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113107</xdr:rowOff>
    </xdr:from>
    <xdr:ext cx="762000" cy="259045"/>
    <xdr:sp macro="" textlink="">
      <xdr:nvSpPr>
        <xdr:cNvPr id="351" name="テキスト ボックス 350"/>
        <xdr:cNvSpPr txBox="1"/>
      </xdr:nvSpPr>
      <xdr:spPr>
        <a:xfrm>
          <a:off x="13131800" y="109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町村において積極的に普通建設事業に取り組んできた結果、公債費は普通会計や生活排水処理会計などで高い水準で推移してきました。平成３０年度までは徐々に改善されていたものの、令和２年度のデジタル防災行政無線整備事業、木次こども園建設事業等、平成３０年度以降の大型事業により、数値の悪化が見込まれるため、実施計画に基づき計画的な普通建設事業の執行により地方債の新規発行の抑制に努めます。</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64241</xdr:rowOff>
    </xdr:to>
    <xdr:cxnSp macro="">
      <xdr:nvCxnSpPr>
        <xdr:cNvPr id="385" name="直線コネクタ 384"/>
        <xdr:cNvCxnSpPr/>
      </xdr:nvCxnSpPr>
      <xdr:spPr>
        <a:xfrm>
          <a:off x="16179800" y="64038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60219</xdr:rowOff>
    </xdr:to>
    <xdr:cxnSp macro="">
      <xdr:nvCxnSpPr>
        <xdr:cNvPr id="388" name="直線コネクタ 387"/>
        <xdr:cNvCxnSpPr/>
      </xdr:nvCxnSpPr>
      <xdr:spPr>
        <a:xfrm>
          <a:off x="15290800" y="639783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58208</xdr:rowOff>
    </xdr:to>
    <xdr:cxnSp macro="">
      <xdr:nvCxnSpPr>
        <xdr:cNvPr id="391" name="直線コネクタ 390"/>
        <xdr:cNvCxnSpPr/>
      </xdr:nvCxnSpPr>
      <xdr:spPr>
        <a:xfrm flipV="1">
          <a:off x="14401800" y="63978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66252</xdr:rowOff>
    </xdr:to>
    <xdr:cxnSp macro="">
      <xdr:nvCxnSpPr>
        <xdr:cNvPr id="394" name="直線コネクタ 393"/>
        <xdr:cNvCxnSpPr/>
      </xdr:nvCxnSpPr>
      <xdr:spPr>
        <a:xfrm flipV="1">
          <a:off x="13512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13441</xdr:rowOff>
    </xdr:from>
    <xdr:to>
      <xdr:col>81</xdr:col>
      <xdr:colOff>95250</xdr:colOff>
      <xdr:row>37</xdr:row>
      <xdr:rowOff>115041</xdr:rowOff>
    </xdr:to>
    <xdr:sp macro="" textlink="">
      <xdr:nvSpPr>
        <xdr:cNvPr id="404" name="楕円 403"/>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156968</xdr:rowOff>
    </xdr:from>
    <xdr:ext cx="762000" cy="259045"/>
    <xdr:sp macro="" textlink="">
      <xdr:nvSpPr>
        <xdr:cNvPr id="405" name="公債費負担の状況該当値テキスト"/>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6" name="楕円 405"/>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7" name="テキスト ボックス 406"/>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09" name="テキスト ボックス 408"/>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10" name="楕円 409"/>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11" name="テキスト ボックス 410"/>
        <xdr:cNvSpPr txBox="1"/>
      </xdr:nvSpPr>
      <xdr:spPr>
        <a:xfrm>
          <a:off x="14020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2" name="楕円 411"/>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101829</xdr:rowOff>
    </xdr:from>
    <xdr:ext cx="762000" cy="259045"/>
    <xdr:sp macro="" textlink="">
      <xdr:nvSpPr>
        <xdr:cNvPr id="413" name="テキスト ボックス 412"/>
        <xdr:cNvSpPr txBox="1"/>
      </xdr:nvSpPr>
      <xdr:spPr>
        <a:xfrm>
          <a:off x="13131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将来負担比率については、地方債現在高や特別会計、公営企業会計、一部事務組合にかかる負担金見込額などのウエイトが高く、類似団体平均と比較すると高い水準となっています。</a:t>
          </a:r>
        </a:p>
        <a:p>
          <a:r>
            <a:rPr kumimoji="1" lang="ja-JP" altLang="en-US" sz="1300">
              <a:latin typeface="ＭＳ Ｐゴシック" panose="020B0600070205080204" pitchFamily="50" charset="-128"/>
              <a:ea typeface="ＭＳ Ｐゴシック" panose="020B0600070205080204" pitchFamily="50" charset="-128"/>
            </a:rPr>
            <a:t>　そのため、新規地方債の発行抑制などの取り組みにより、将来負担比率を軽減するよう努めます。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54970</xdr:rowOff>
    </xdr:from>
    <xdr:to>
      <xdr:col>81</xdr:col>
      <xdr:colOff>44450</xdr:colOff>
      <xdr:row>16</xdr:row>
      <xdr:rowOff>58589</xdr:rowOff>
    </xdr:to>
    <xdr:cxnSp macro="">
      <xdr:nvCxnSpPr>
        <xdr:cNvPr id="447" name="直線コネクタ 446"/>
        <xdr:cNvCxnSpPr/>
      </xdr:nvCxnSpPr>
      <xdr:spPr>
        <a:xfrm flipV="1">
          <a:off x="16179800" y="2798170"/>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8318</xdr:rowOff>
    </xdr:from>
    <xdr:to>
      <xdr:col>77</xdr:col>
      <xdr:colOff>44450</xdr:colOff>
      <xdr:row>16</xdr:row>
      <xdr:rowOff>58589</xdr:rowOff>
    </xdr:to>
    <xdr:cxnSp macro="">
      <xdr:nvCxnSpPr>
        <xdr:cNvPr id="450" name="直線コネクタ 449"/>
        <xdr:cNvCxnSpPr/>
      </xdr:nvCxnSpPr>
      <xdr:spPr>
        <a:xfrm>
          <a:off x="15290800" y="275151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166095</xdr:rowOff>
    </xdr:from>
    <xdr:to>
      <xdr:col>72</xdr:col>
      <xdr:colOff>203200</xdr:colOff>
      <xdr:row>16</xdr:row>
      <xdr:rowOff>8318</xdr:rowOff>
    </xdr:to>
    <xdr:cxnSp macro="">
      <xdr:nvCxnSpPr>
        <xdr:cNvPr id="453" name="直線コネクタ 452"/>
        <xdr:cNvCxnSpPr/>
      </xdr:nvCxnSpPr>
      <xdr:spPr>
        <a:xfrm>
          <a:off x="14401800" y="2737845"/>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127889</xdr:rowOff>
    </xdr:from>
    <xdr:to>
      <xdr:col>68</xdr:col>
      <xdr:colOff>152400</xdr:colOff>
      <xdr:row>15</xdr:row>
      <xdr:rowOff>166095</xdr:rowOff>
    </xdr:to>
    <xdr:cxnSp macro="">
      <xdr:nvCxnSpPr>
        <xdr:cNvPr id="456" name="直線コネクタ 455"/>
        <xdr:cNvCxnSpPr/>
      </xdr:nvCxnSpPr>
      <xdr:spPr>
        <a:xfrm>
          <a:off x="13512800" y="269963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4170</xdr:rowOff>
    </xdr:from>
    <xdr:to>
      <xdr:col>81</xdr:col>
      <xdr:colOff>95250</xdr:colOff>
      <xdr:row>16</xdr:row>
      <xdr:rowOff>105770</xdr:rowOff>
    </xdr:to>
    <xdr:sp macro="" textlink="">
      <xdr:nvSpPr>
        <xdr:cNvPr id="466" name="楕円 465"/>
        <xdr:cNvSpPr/>
      </xdr:nvSpPr>
      <xdr:spPr>
        <a:xfrm>
          <a:off x="16967200" y="27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147697</xdr:rowOff>
    </xdr:from>
    <xdr:ext cx="762000" cy="259045"/>
    <xdr:sp macro="" textlink="">
      <xdr:nvSpPr>
        <xdr:cNvPr id="467" name="将来負担の状況該当値テキスト"/>
        <xdr:cNvSpPr txBox="1"/>
      </xdr:nvSpPr>
      <xdr:spPr>
        <a:xfrm>
          <a:off x="17106900" y="27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68" name="楕円 467"/>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94166</xdr:rowOff>
    </xdr:from>
    <xdr:ext cx="736600" cy="259045"/>
    <xdr:sp macro="" textlink="">
      <xdr:nvSpPr>
        <xdr:cNvPr id="469" name="テキスト ボックス 468"/>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128968</xdr:rowOff>
    </xdr:from>
    <xdr:to>
      <xdr:col>73</xdr:col>
      <xdr:colOff>44450</xdr:colOff>
      <xdr:row>16</xdr:row>
      <xdr:rowOff>59118</xdr:rowOff>
    </xdr:to>
    <xdr:sp macro="" textlink="">
      <xdr:nvSpPr>
        <xdr:cNvPr id="470" name="楕円 469"/>
        <xdr:cNvSpPr/>
      </xdr:nvSpPr>
      <xdr:spPr>
        <a:xfrm>
          <a:off x="152400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43895</xdr:rowOff>
    </xdr:from>
    <xdr:ext cx="762000" cy="259045"/>
    <xdr:sp macro="" textlink="">
      <xdr:nvSpPr>
        <xdr:cNvPr id="471" name="テキスト ボックス 470"/>
        <xdr:cNvSpPr txBox="1"/>
      </xdr:nvSpPr>
      <xdr:spPr>
        <a:xfrm>
          <a:off x="14909800" y="278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115295</xdr:rowOff>
    </xdr:from>
    <xdr:to>
      <xdr:col>68</xdr:col>
      <xdr:colOff>203200</xdr:colOff>
      <xdr:row>16</xdr:row>
      <xdr:rowOff>45445</xdr:rowOff>
    </xdr:to>
    <xdr:sp macro="" textlink="">
      <xdr:nvSpPr>
        <xdr:cNvPr id="472" name="楕円 471"/>
        <xdr:cNvSpPr/>
      </xdr:nvSpPr>
      <xdr:spPr>
        <a:xfrm>
          <a:off x="14351000" y="26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30222</xdr:rowOff>
    </xdr:from>
    <xdr:ext cx="762000" cy="259045"/>
    <xdr:sp macro="" textlink="">
      <xdr:nvSpPr>
        <xdr:cNvPr id="473" name="テキスト ボックス 472"/>
        <xdr:cNvSpPr txBox="1"/>
      </xdr:nvSpPr>
      <xdr:spPr>
        <a:xfrm>
          <a:off x="14020800" y="27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77089</xdr:rowOff>
    </xdr:from>
    <xdr:to>
      <xdr:col>64</xdr:col>
      <xdr:colOff>152400</xdr:colOff>
      <xdr:row>16</xdr:row>
      <xdr:rowOff>7239</xdr:rowOff>
    </xdr:to>
    <xdr:sp macro="" textlink="">
      <xdr:nvSpPr>
        <xdr:cNvPr id="474" name="楕円 473"/>
        <xdr:cNvSpPr/>
      </xdr:nvSpPr>
      <xdr:spPr>
        <a:xfrm>
          <a:off x="13462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163466</xdr:rowOff>
    </xdr:from>
    <xdr:ext cx="762000" cy="259045"/>
    <xdr:sp macro="" textlink="">
      <xdr:nvSpPr>
        <xdr:cNvPr id="475" name="テキスト ボックス 474"/>
        <xdr:cNvSpPr txBox="1"/>
      </xdr:nvSpPr>
      <xdr:spPr>
        <a:xfrm>
          <a:off x="13131800" y="27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類似団体平均と比較すると、人件費にかかる経常収支比率は低くなっていますが、要因としては消防業務やごみ処理業務を一部事務組合で行っていることが挙げられます。</a:t>
          </a:r>
        </a:p>
        <a:p>
          <a:r>
            <a:rPr kumimoji="1" lang="ja-JP" altLang="en-US" sz="1300">
              <a:latin typeface="ＭＳ Ｐゴシック" panose="020B0600070205080204" pitchFamily="50" charset="-128"/>
              <a:ea typeface="ＭＳ Ｐゴシック" panose="020B0600070205080204" pitchFamily="50" charset="-128"/>
            </a:rPr>
            <a:t>　しかし、会計年度任用職員制度の導入や類似団体に比べ人口千人当たりの職員数が多く、人口一人当たりの決算額も上回っていることから、今後も定員管理計画に基づき職員数の削減や行財政改革の取組を通じて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142240</xdr:rowOff>
    </xdr:to>
    <xdr:cxnSp macro="">
      <xdr:nvCxnSpPr>
        <xdr:cNvPr id="66" name="直線コネクタ 65"/>
        <xdr:cNvCxnSpPr/>
      </xdr:nvCxnSpPr>
      <xdr:spPr>
        <a:xfrm>
          <a:off x="3987800" y="6177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5080</xdr:rowOff>
    </xdr:to>
    <xdr:cxnSp macro="">
      <xdr:nvCxnSpPr>
        <xdr:cNvPr id="69" name="直線コネクタ 68"/>
        <xdr:cNvCxnSpPr/>
      </xdr:nvCxnSpPr>
      <xdr:spPr>
        <a:xfrm>
          <a:off x="3098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138430</xdr:rowOff>
    </xdr:to>
    <xdr:cxnSp macro="">
      <xdr:nvCxnSpPr>
        <xdr:cNvPr id="72" name="直線コネクタ 71"/>
        <xdr:cNvCxnSpPr/>
      </xdr:nvCxnSpPr>
      <xdr:spPr>
        <a:xfrm>
          <a:off x="2209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100330</xdr:rowOff>
    </xdr:to>
    <xdr:cxnSp macro="">
      <xdr:nvCxnSpPr>
        <xdr:cNvPr id="75" name="直線コネクタ 74"/>
        <xdr:cNvCxnSpPr/>
      </xdr:nvCxnSpPr>
      <xdr:spPr>
        <a:xfrm>
          <a:off x="1320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に比べて低くなっておりますが、人口一人当たりの決算額は類似団体や全国市町村の平均を上回っているため、公共施設等総合管理計画を着実に執行し、削減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158750</xdr:rowOff>
    </xdr:to>
    <xdr:cxnSp macro="">
      <xdr:nvCxnSpPr>
        <xdr:cNvPr id="127" name="直線コネクタ 126"/>
        <xdr:cNvCxnSpPr/>
      </xdr:nvCxnSpPr>
      <xdr:spPr>
        <a:xfrm>
          <a:off x="15671800" y="302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107950</xdr:rowOff>
    </xdr:to>
    <xdr:cxnSp macro="">
      <xdr:nvCxnSpPr>
        <xdr:cNvPr id="130" name="直線コネクタ 129"/>
        <xdr:cNvCxnSpPr/>
      </xdr:nvCxnSpPr>
      <xdr:spPr>
        <a:xfrm>
          <a:off x="14782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17</xdr:row>
      <xdr:rowOff>31750</xdr:rowOff>
    </xdr:to>
    <xdr:cxnSp macro="">
      <xdr:nvCxnSpPr>
        <xdr:cNvPr id="133" name="直線コネクタ 132"/>
        <xdr:cNvCxnSpPr/>
      </xdr:nvCxnSpPr>
      <xdr:spPr>
        <a:xfrm>
          <a:off x="13893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31750</xdr:rowOff>
    </xdr:to>
    <xdr:cxnSp macro="">
      <xdr:nvCxnSpPr>
        <xdr:cNvPr id="136" name="直線コネクタ 135"/>
        <xdr:cNvCxnSpPr/>
      </xdr:nvCxnSpPr>
      <xdr:spPr>
        <a:xfrm flipV="1">
          <a:off x="13004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扶助費にかかる経常収支比率は年々上昇傾向にありましたが、令和２年度は、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ポイント改善しました。これは児童福祉費が会計年度任用職員制度導入の影響により減少したことが要因として挙げられます。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165100</xdr:rowOff>
    </xdr:to>
    <xdr:cxnSp macro="">
      <xdr:nvCxnSpPr>
        <xdr:cNvPr id="188" name="直線コネクタ 187"/>
        <xdr:cNvCxnSpPr/>
      </xdr:nvCxnSpPr>
      <xdr:spPr>
        <a:xfrm flipV="1">
          <a:off x="3987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56</xdr:row>
      <xdr:rowOff>165100</xdr:rowOff>
    </xdr:to>
    <xdr:cxnSp macro="">
      <xdr:nvCxnSpPr>
        <xdr:cNvPr id="191" name="直線コネクタ 190"/>
        <xdr:cNvCxnSpPr/>
      </xdr:nvCxnSpPr>
      <xdr:spPr>
        <a:xfrm>
          <a:off x="3098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4" name="直線コネクタ 193"/>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127000</xdr:rowOff>
    </xdr:to>
    <xdr:cxnSp macro="">
      <xdr:nvCxnSpPr>
        <xdr:cNvPr id="197" name="直線コネクタ 196"/>
        <xdr:cNvCxnSpPr/>
      </xdr:nvCxnSpPr>
      <xdr:spPr>
        <a:xfrm>
          <a:off x="1320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7" name="楕円 206"/>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8"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その他にかかる経常収支比率は近年増加傾向でしたが、令和２年度は類似団体平均を下回りました。要因としては下水道事業の一部法適用化により繰出金が減少したことなどが挙げられます。　　</a:t>
          </a:r>
        </a:p>
        <a:p>
          <a:r>
            <a:rPr kumimoji="1" lang="ja-JP" altLang="en-US" sz="1300">
              <a:latin typeface="ＭＳ Ｐゴシック" panose="020B0600070205080204" pitchFamily="50" charset="-128"/>
              <a:ea typeface="ＭＳ Ｐゴシック" panose="020B0600070205080204" pitchFamily="50" charset="-128"/>
            </a:rPr>
            <a:t>　本市の繰出金は下水道事業が占める割合が大きく、今後、農業集落排水事業などの地方公営企業法適化を見据え、独立採算の原則に則り、健全経営となるよう努めます。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130810</xdr:rowOff>
    </xdr:to>
    <xdr:cxnSp macro="">
      <xdr:nvCxnSpPr>
        <xdr:cNvPr id="249" name="直線コネクタ 248"/>
        <xdr:cNvCxnSpPr/>
      </xdr:nvCxnSpPr>
      <xdr:spPr>
        <a:xfrm flipV="1">
          <a:off x="15671800" y="96977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130810</xdr:rowOff>
    </xdr:to>
    <xdr:cxnSp macro="">
      <xdr:nvCxnSpPr>
        <xdr:cNvPr id="252" name="直線コネクタ 251"/>
        <xdr:cNvCxnSpPr/>
      </xdr:nvCxnSpPr>
      <xdr:spPr>
        <a:xfrm>
          <a:off x="14782800" y="983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62230</xdr:rowOff>
    </xdr:to>
    <xdr:cxnSp macro="">
      <xdr:nvCxnSpPr>
        <xdr:cNvPr id="255" name="直線コネクタ 254"/>
        <xdr:cNvCxnSpPr/>
      </xdr:nvCxnSpPr>
      <xdr:spPr>
        <a:xfrm>
          <a:off x="13893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69850</xdr:rowOff>
    </xdr:to>
    <xdr:cxnSp macro="">
      <xdr:nvCxnSpPr>
        <xdr:cNvPr id="258" name="直線コネクタ 257"/>
        <xdr:cNvCxnSpPr/>
      </xdr:nvCxnSpPr>
      <xdr:spPr>
        <a:xfrm flipV="1">
          <a:off x="13004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3" name="テキスト ボックス 272"/>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一部事務組合で実施している業務が多いことや、各種団体への補助金が多額になっていること、企業会計において、簡易水道事業の上水道事業統合や令和２年度から下水道事業の一部を地方公営企業法適用としたため補助金が増加したことなどが挙げられます。今後も引き続き、補助金審査や一部事務組合等へのヒアリングを実施しながら補助費等の削減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38</xdr:row>
      <xdr:rowOff>40132</xdr:rowOff>
    </xdr:to>
    <xdr:cxnSp macro="">
      <xdr:nvCxnSpPr>
        <xdr:cNvPr id="307" name="直線コネクタ 306"/>
        <xdr:cNvCxnSpPr/>
      </xdr:nvCxnSpPr>
      <xdr:spPr>
        <a:xfrm>
          <a:off x="15671800" y="64043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60706</xdr:rowOff>
    </xdr:to>
    <xdr:cxnSp macro="">
      <xdr:nvCxnSpPr>
        <xdr:cNvPr id="310" name="直線コネクタ 309"/>
        <xdr:cNvCxnSpPr/>
      </xdr:nvCxnSpPr>
      <xdr:spPr>
        <a:xfrm>
          <a:off x="14782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3" name="直線コネクタ 312"/>
        <xdr:cNvCxnSpPr/>
      </xdr:nvCxnSpPr>
      <xdr:spPr>
        <a:xfrm flipV="1">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24130</xdr:rowOff>
    </xdr:to>
    <xdr:cxnSp macro="">
      <xdr:nvCxnSpPr>
        <xdr:cNvPr id="316" name="直線コネクタ 315"/>
        <xdr:cNvCxnSpPr/>
      </xdr:nvCxnSpPr>
      <xdr:spPr>
        <a:xfrm>
          <a:off x="13004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2" name="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3" name="テキスト ボックス 33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実施してきた普通建設事業の影響により、公債費にかかる経常収支比率および、人口一人当たり決算額、実質公債費比率は類似団体平均大きく上回っており、公債費の負担は非常に重たいものとなっております。</a:t>
          </a:r>
        </a:p>
        <a:p>
          <a:r>
            <a:rPr kumimoji="1" lang="ja-JP" altLang="en-US" sz="1300">
              <a:latin typeface="ＭＳ Ｐゴシック" panose="020B0600070205080204" pitchFamily="50" charset="-128"/>
              <a:ea typeface="ＭＳ Ｐゴシック" panose="020B0600070205080204" pitchFamily="50" charset="-128"/>
            </a:rPr>
            <a:t>　また、近年の大型事業により今後も数値が上昇することが想定されることから、中期財政計画などに基づき、地方債の発行と償還のバランスを図り、公債費の抑制に努めます。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75565</xdr:rowOff>
    </xdr:to>
    <xdr:cxnSp macro="">
      <xdr:nvCxnSpPr>
        <xdr:cNvPr id="367" name="直線コネクタ 366"/>
        <xdr:cNvCxnSpPr/>
      </xdr:nvCxnSpPr>
      <xdr:spPr>
        <a:xfrm flipV="1">
          <a:off x="3987800" y="12926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75565</xdr:rowOff>
    </xdr:to>
    <xdr:cxnSp macro="">
      <xdr:nvCxnSpPr>
        <xdr:cNvPr id="370" name="直線コネクタ 369"/>
        <xdr:cNvCxnSpPr/>
      </xdr:nvCxnSpPr>
      <xdr:spPr>
        <a:xfrm>
          <a:off x="3098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73" name="直線コネクタ 372"/>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67945</xdr:rowOff>
    </xdr:to>
    <xdr:cxnSp macro="">
      <xdr:nvCxnSpPr>
        <xdr:cNvPr id="376" name="直線コネクタ 375"/>
        <xdr:cNvCxnSpPr/>
      </xdr:nvCxnSpPr>
      <xdr:spPr>
        <a:xfrm flipV="1">
          <a:off x="1320800" y="12920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17145</xdr:rowOff>
    </xdr:from>
    <xdr:to>
      <xdr:col>24</xdr:col>
      <xdr:colOff>76200</xdr:colOff>
      <xdr:row>75</xdr:row>
      <xdr:rowOff>118745</xdr:rowOff>
    </xdr:to>
    <xdr:sp macro="" textlink="">
      <xdr:nvSpPr>
        <xdr:cNvPr id="386" name="楕円 385"/>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160672</xdr:rowOff>
    </xdr:from>
    <xdr:ext cx="762000" cy="259045"/>
    <xdr:sp macro="" textlink="">
      <xdr:nvSpPr>
        <xdr:cNvPr id="387" name="公債費該当値テキスト"/>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24765</xdr:rowOff>
    </xdr:from>
    <xdr:to>
      <xdr:col>20</xdr:col>
      <xdr:colOff>38100</xdr:colOff>
      <xdr:row>75</xdr:row>
      <xdr:rowOff>126365</xdr:rowOff>
    </xdr:to>
    <xdr:sp macro="" textlink="">
      <xdr:nvSpPr>
        <xdr:cNvPr id="388" name="楕円 387"/>
        <xdr:cNvSpPr/>
      </xdr:nvSpPr>
      <xdr:spPr>
        <a:xfrm>
          <a:off x="3937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111141</xdr:rowOff>
    </xdr:from>
    <xdr:ext cx="736600" cy="259045"/>
    <xdr:sp macro="" textlink="">
      <xdr:nvSpPr>
        <xdr:cNvPr id="389" name="テキスト ボックス 388"/>
        <xdr:cNvSpPr txBox="1"/>
      </xdr:nvSpPr>
      <xdr:spPr>
        <a:xfrm>
          <a:off x="3606800" y="1296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0" name="楕円 389"/>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1" name="テキスト ボックス 390"/>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2" name="楕円 391"/>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3" name="テキスト ボックス 392"/>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17145</xdr:rowOff>
    </xdr:from>
    <xdr:to>
      <xdr:col>6</xdr:col>
      <xdr:colOff>171450</xdr:colOff>
      <xdr:row>75</xdr:row>
      <xdr:rowOff>118745</xdr:rowOff>
    </xdr:to>
    <xdr:sp macro="" textlink="">
      <xdr:nvSpPr>
        <xdr:cNvPr id="394" name="楕円 393"/>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103522</xdr:rowOff>
    </xdr:from>
    <xdr:ext cx="762000" cy="259045"/>
    <xdr:sp macro="" textlink="">
      <xdr:nvSpPr>
        <xdr:cNvPr id="395" name="テキスト ボックス 394"/>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これまで公債費以外にかかる経常収支比率は、類似団体平均に比べ低くなっていましたが、令和２年度は人件費、補助費等の増により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ポイント悪化し、類似団体平均を上回りました。</a:t>
          </a:r>
        </a:p>
        <a:p>
          <a:r>
            <a:rPr kumimoji="1" lang="ja-JP" altLang="en-US" sz="1300">
              <a:latin typeface="ＭＳ Ｐゴシック" panose="020B0600070205080204" pitchFamily="50" charset="-128"/>
              <a:ea typeface="ＭＳ Ｐゴシック" panose="020B0600070205080204" pitchFamily="50" charset="-128"/>
            </a:rPr>
            <a:t>　今後も大幅な一般財源の増が見込めない中、引き続き行財政改革を確実に進めることにより、数値の改善に努めます。</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69850</xdr:rowOff>
    </xdr:to>
    <xdr:cxnSp macro="">
      <xdr:nvCxnSpPr>
        <xdr:cNvPr id="426" name="直線コネクタ 425"/>
        <xdr:cNvCxnSpPr/>
      </xdr:nvCxnSpPr>
      <xdr:spPr>
        <a:xfrm>
          <a:off x="15671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159004</xdr:rowOff>
    </xdr:to>
    <xdr:cxnSp macro="">
      <xdr:nvCxnSpPr>
        <xdr:cNvPr id="429" name="直線コネクタ 428"/>
        <xdr:cNvCxnSpPr/>
      </xdr:nvCxnSpPr>
      <xdr:spPr>
        <a:xfrm>
          <a:off x="14782800" y="130520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76</xdr:row>
      <xdr:rowOff>21844</xdr:rowOff>
    </xdr:to>
    <xdr:cxnSp macro="">
      <xdr:nvCxnSpPr>
        <xdr:cNvPr id="432" name="直線コネクタ 431"/>
        <xdr:cNvCxnSpPr/>
      </xdr:nvCxnSpPr>
      <xdr:spPr>
        <a:xfrm>
          <a:off x="13893800" y="12937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88138</xdr:rowOff>
    </xdr:to>
    <xdr:cxnSp macro="">
      <xdr:nvCxnSpPr>
        <xdr:cNvPr id="435" name="直線コネクタ 434"/>
        <xdr:cNvCxnSpPr/>
      </xdr:nvCxnSpPr>
      <xdr:spPr>
        <a:xfrm flipV="1">
          <a:off x="13004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7" name="楕円 446"/>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48" name="テキスト ボックス 447"/>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9" name="楕円 448"/>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0" name="テキスト ボックス 449"/>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1" name="楕円 450"/>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2" name="テキスト ボックス 451"/>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3" name="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4" name="テキスト ボックス 453"/>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147781</xdr:rowOff>
    </xdr:from>
    <xdr:to>
      <xdr:col>29</xdr:col>
      <xdr:colOff>127000</xdr:colOff>
      <xdr:row>16</xdr:row>
      <xdr:rowOff>28375</xdr:rowOff>
    </xdr:to>
    <xdr:cxnSp macro="">
      <xdr:nvCxnSpPr>
        <xdr:cNvPr id="52" name="直線コネクタ 51"/>
        <xdr:cNvCxnSpPr/>
      </xdr:nvCxnSpPr>
      <xdr:spPr bwMode="auto">
        <a:xfrm flipV="1">
          <a:off x="5003800" y="2767156"/>
          <a:ext cx="647700" cy="5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28375</xdr:rowOff>
    </xdr:from>
    <xdr:to>
      <xdr:col>26</xdr:col>
      <xdr:colOff>50800</xdr:colOff>
      <xdr:row>16</xdr:row>
      <xdr:rowOff>68130</xdr:rowOff>
    </xdr:to>
    <xdr:cxnSp macro="">
      <xdr:nvCxnSpPr>
        <xdr:cNvPr id="55" name="直線コネクタ 54"/>
        <xdr:cNvCxnSpPr/>
      </xdr:nvCxnSpPr>
      <xdr:spPr bwMode="auto">
        <a:xfrm flipV="1">
          <a:off x="4305300" y="2819200"/>
          <a:ext cx="698500" cy="3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68130</xdr:rowOff>
    </xdr:from>
    <xdr:to>
      <xdr:col>22</xdr:col>
      <xdr:colOff>114300</xdr:colOff>
      <xdr:row>16</xdr:row>
      <xdr:rowOff>96281</xdr:rowOff>
    </xdr:to>
    <xdr:cxnSp macro="">
      <xdr:nvCxnSpPr>
        <xdr:cNvPr id="58" name="直線コネクタ 57"/>
        <xdr:cNvCxnSpPr/>
      </xdr:nvCxnSpPr>
      <xdr:spPr bwMode="auto">
        <a:xfrm flipV="1">
          <a:off x="3606800" y="2858955"/>
          <a:ext cx="698500" cy="28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96281</xdr:rowOff>
    </xdr:from>
    <xdr:to>
      <xdr:col>18</xdr:col>
      <xdr:colOff>177800</xdr:colOff>
      <xdr:row>16</xdr:row>
      <xdr:rowOff>128284</xdr:rowOff>
    </xdr:to>
    <xdr:cxnSp macro="">
      <xdr:nvCxnSpPr>
        <xdr:cNvPr id="61" name="直線コネクタ 60"/>
        <xdr:cNvCxnSpPr/>
      </xdr:nvCxnSpPr>
      <xdr:spPr bwMode="auto">
        <a:xfrm flipV="1">
          <a:off x="2908300" y="2887106"/>
          <a:ext cx="698500" cy="3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96981</xdr:rowOff>
    </xdr:from>
    <xdr:to>
      <xdr:col>29</xdr:col>
      <xdr:colOff>177800</xdr:colOff>
      <xdr:row>16</xdr:row>
      <xdr:rowOff>27131</xdr:rowOff>
    </xdr:to>
    <xdr:sp macro="" textlink="">
      <xdr:nvSpPr>
        <xdr:cNvPr id="71" name="楕円 70"/>
        <xdr:cNvSpPr/>
      </xdr:nvSpPr>
      <xdr:spPr bwMode="auto">
        <a:xfrm>
          <a:off x="5600700" y="271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113508</xdr:rowOff>
    </xdr:from>
    <xdr:ext cx="762000" cy="259045"/>
    <xdr:sp macro="" textlink="">
      <xdr:nvSpPr>
        <xdr:cNvPr id="72" name="人口1人当たり決算額の推移該当値テキスト130"/>
        <xdr:cNvSpPr txBox="1"/>
      </xdr:nvSpPr>
      <xdr:spPr>
        <a:xfrm>
          <a:off x="5740400" y="25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149025</xdr:rowOff>
    </xdr:from>
    <xdr:to>
      <xdr:col>26</xdr:col>
      <xdr:colOff>101600</xdr:colOff>
      <xdr:row>16</xdr:row>
      <xdr:rowOff>79175</xdr:rowOff>
    </xdr:to>
    <xdr:sp macro="" textlink="">
      <xdr:nvSpPr>
        <xdr:cNvPr id="73" name="楕円 72"/>
        <xdr:cNvSpPr/>
      </xdr:nvSpPr>
      <xdr:spPr bwMode="auto">
        <a:xfrm>
          <a:off x="4953000" y="27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89352</xdr:rowOff>
    </xdr:from>
    <xdr:ext cx="736600" cy="259045"/>
    <xdr:sp macro="" textlink="">
      <xdr:nvSpPr>
        <xdr:cNvPr id="74" name="テキスト ボックス 73"/>
        <xdr:cNvSpPr txBox="1"/>
      </xdr:nvSpPr>
      <xdr:spPr>
        <a:xfrm>
          <a:off x="4622800" y="253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17330</xdr:rowOff>
    </xdr:from>
    <xdr:to>
      <xdr:col>22</xdr:col>
      <xdr:colOff>165100</xdr:colOff>
      <xdr:row>16</xdr:row>
      <xdr:rowOff>118930</xdr:rowOff>
    </xdr:to>
    <xdr:sp macro="" textlink="">
      <xdr:nvSpPr>
        <xdr:cNvPr id="75" name="楕円 74"/>
        <xdr:cNvSpPr/>
      </xdr:nvSpPr>
      <xdr:spPr bwMode="auto">
        <a:xfrm>
          <a:off x="4254500" y="280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129107</xdr:rowOff>
    </xdr:from>
    <xdr:ext cx="762000" cy="259045"/>
    <xdr:sp macro="" textlink="">
      <xdr:nvSpPr>
        <xdr:cNvPr id="76" name="テキスト ボックス 75"/>
        <xdr:cNvSpPr txBox="1"/>
      </xdr:nvSpPr>
      <xdr:spPr>
        <a:xfrm>
          <a:off x="3924300" y="257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45481</xdr:rowOff>
    </xdr:from>
    <xdr:to>
      <xdr:col>19</xdr:col>
      <xdr:colOff>38100</xdr:colOff>
      <xdr:row>16</xdr:row>
      <xdr:rowOff>147081</xdr:rowOff>
    </xdr:to>
    <xdr:sp macro="" textlink="">
      <xdr:nvSpPr>
        <xdr:cNvPr id="77" name="楕円 76"/>
        <xdr:cNvSpPr/>
      </xdr:nvSpPr>
      <xdr:spPr bwMode="auto">
        <a:xfrm>
          <a:off x="3556000" y="283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157258</xdr:rowOff>
    </xdr:from>
    <xdr:ext cx="762000" cy="259045"/>
    <xdr:sp macro="" textlink="">
      <xdr:nvSpPr>
        <xdr:cNvPr id="78" name="テキスト ボックス 77"/>
        <xdr:cNvSpPr txBox="1"/>
      </xdr:nvSpPr>
      <xdr:spPr>
        <a:xfrm>
          <a:off x="3225800" y="260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77484</xdr:rowOff>
    </xdr:from>
    <xdr:to>
      <xdr:col>15</xdr:col>
      <xdr:colOff>101600</xdr:colOff>
      <xdr:row>17</xdr:row>
      <xdr:rowOff>7634</xdr:rowOff>
    </xdr:to>
    <xdr:sp macro="" textlink="">
      <xdr:nvSpPr>
        <xdr:cNvPr id="79" name="楕円 78"/>
        <xdr:cNvSpPr/>
      </xdr:nvSpPr>
      <xdr:spPr bwMode="auto">
        <a:xfrm>
          <a:off x="2857500" y="286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17811</xdr:rowOff>
    </xdr:from>
    <xdr:ext cx="762000" cy="259045"/>
    <xdr:sp macro="" textlink="">
      <xdr:nvSpPr>
        <xdr:cNvPr id="80" name="テキスト ボックス 79"/>
        <xdr:cNvSpPr txBox="1"/>
      </xdr:nvSpPr>
      <xdr:spPr>
        <a:xfrm>
          <a:off x="2527300" y="263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281423</xdr:rowOff>
    </xdr:from>
    <xdr:to>
      <xdr:col>29</xdr:col>
      <xdr:colOff>127000</xdr:colOff>
      <xdr:row>37</xdr:row>
      <xdr:rowOff>283393</xdr:rowOff>
    </xdr:to>
    <xdr:cxnSp macro="">
      <xdr:nvCxnSpPr>
        <xdr:cNvPr id="114" name="直線コネクタ 113"/>
        <xdr:cNvCxnSpPr/>
      </xdr:nvCxnSpPr>
      <xdr:spPr bwMode="auto">
        <a:xfrm flipV="1">
          <a:off x="5003800" y="7406123"/>
          <a:ext cx="6477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266200</xdr:rowOff>
    </xdr:from>
    <xdr:ext cx="762000" cy="259045"/>
    <xdr:sp macro="" textlink="">
      <xdr:nvSpPr>
        <xdr:cNvPr id="115" name="人口1人当たり決算額の推移平均値テキスト445"/>
        <xdr:cNvSpPr txBox="1"/>
      </xdr:nvSpPr>
      <xdr:spPr>
        <a:xfrm>
          <a:off x="5740400" y="7390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283393</xdr:rowOff>
    </xdr:from>
    <xdr:to>
      <xdr:col>26</xdr:col>
      <xdr:colOff>50800</xdr:colOff>
      <xdr:row>37</xdr:row>
      <xdr:rowOff>288220</xdr:rowOff>
    </xdr:to>
    <xdr:cxnSp macro="">
      <xdr:nvCxnSpPr>
        <xdr:cNvPr id="117" name="直線コネクタ 116"/>
        <xdr:cNvCxnSpPr/>
      </xdr:nvCxnSpPr>
      <xdr:spPr bwMode="auto">
        <a:xfrm flipV="1">
          <a:off x="4305300" y="7408093"/>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288220</xdr:rowOff>
    </xdr:from>
    <xdr:to>
      <xdr:col>22</xdr:col>
      <xdr:colOff>114300</xdr:colOff>
      <xdr:row>37</xdr:row>
      <xdr:rowOff>295211</xdr:rowOff>
    </xdr:to>
    <xdr:cxnSp macro="">
      <xdr:nvCxnSpPr>
        <xdr:cNvPr id="120" name="直線コネクタ 119"/>
        <xdr:cNvCxnSpPr/>
      </xdr:nvCxnSpPr>
      <xdr:spPr bwMode="auto">
        <a:xfrm flipV="1">
          <a:off x="3606800" y="7412920"/>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292129</xdr:rowOff>
    </xdr:from>
    <xdr:to>
      <xdr:col>18</xdr:col>
      <xdr:colOff>177800</xdr:colOff>
      <xdr:row>37</xdr:row>
      <xdr:rowOff>295211</xdr:rowOff>
    </xdr:to>
    <xdr:cxnSp macro="">
      <xdr:nvCxnSpPr>
        <xdr:cNvPr id="123" name="直線コネクタ 122"/>
        <xdr:cNvCxnSpPr/>
      </xdr:nvCxnSpPr>
      <xdr:spPr bwMode="auto">
        <a:xfrm>
          <a:off x="2908300" y="7416829"/>
          <a:ext cx="698500" cy="3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230623</xdr:rowOff>
    </xdr:from>
    <xdr:to>
      <xdr:col>29</xdr:col>
      <xdr:colOff>177800</xdr:colOff>
      <xdr:row>37</xdr:row>
      <xdr:rowOff>332223</xdr:rowOff>
    </xdr:to>
    <xdr:sp macro="" textlink="">
      <xdr:nvSpPr>
        <xdr:cNvPr id="133" name="楕円 132"/>
        <xdr:cNvSpPr/>
      </xdr:nvSpPr>
      <xdr:spPr bwMode="auto">
        <a:xfrm>
          <a:off x="5600700" y="735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75700</xdr:rowOff>
    </xdr:from>
    <xdr:ext cx="762000" cy="259045"/>
    <xdr:sp macro="" textlink="">
      <xdr:nvSpPr>
        <xdr:cNvPr id="134" name="人口1人当たり決算額の推移該当値テキスト445"/>
        <xdr:cNvSpPr txBox="1"/>
      </xdr:nvSpPr>
      <xdr:spPr>
        <a:xfrm>
          <a:off x="5740400" y="72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232593</xdr:rowOff>
    </xdr:from>
    <xdr:to>
      <xdr:col>26</xdr:col>
      <xdr:colOff>101600</xdr:colOff>
      <xdr:row>37</xdr:row>
      <xdr:rowOff>334193</xdr:rowOff>
    </xdr:to>
    <xdr:sp macro="" textlink="">
      <xdr:nvSpPr>
        <xdr:cNvPr id="135" name="楕円 134"/>
        <xdr:cNvSpPr/>
      </xdr:nvSpPr>
      <xdr:spPr bwMode="auto">
        <a:xfrm>
          <a:off x="4953000" y="735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1470</xdr:rowOff>
    </xdr:from>
    <xdr:ext cx="736600" cy="259045"/>
    <xdr:sp macro="" textlink="">
      <xdr:nvSpPr>
        <xdr:cNvPr id="136" name="テキスト ボックス 135"/>
        <xdr:cNvSpPr txBox="1"/>
      </xdr:nvSpPr>
      <xdr:spPr>
        <a:xfrm>
          <a:off x="4622800" y="7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237420</xdr:rowOff>
    </xdr:from>
    <xdr:to>
      <xdr:col>22</xdr:col>
      <xdr:colOff>165100</xdr:colOff>
      <xdr:row>37</xdr:row>
      <xdr:rowOff>339020</xdr:rowOff>
    </xdr:to>
    <xdr:sp macro="" textlink="">
      <xdr:nvSpPr>
        <xdr:cNvPr id="137" name="楕円 136"/>
        <xdr:cNvSpPr/>
      </xdr:nvSpPr>
      <xdr:spPr bwMode="auto">
        <a:xfrm>
          <a:off x="4254500" y="73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6297</xdr:rowOff>
    </xdr:from>
    <xdr:ext cx="762000" cy="259045"/>
    <xdr:sp macro="" textlink="">
      <xdr:nvSpPr>
        <xdr:cNvPr id="138" name="テキスト ボックス 137"/>
        <xdr:cNvSpPr txBox="1"/>
      </xdr:nvSpPr>
      <xdr:spPr>
        <a:xfrm>
          <a:off x="3924300" y="71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244411</xdr:rowOff>
    </xdr:from>
    <xdr:to>
      <xdr:col>19</xdr:col>
      <xdr:colOff>38100</xdr:colOff>
      <xdr:row>38</xdr:row>
      <xdr:rowOff>3111</xdr:rowOff>
    </xdr:to>
    <xdr:sp macro="" textlink="">
      <xdr:nvSpPr>
        <xdr:cNvPr id="139" name="楕円 138"/>
        <xdr:cNvSpPr/>
      </xdr:nvSpPr>
      <xdr:spPr bwMode="auto">
        <a:xfrm>
          <a:off x="3556000" y="73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13288</xdr:rowOff>
    </xdr:from>
    <xdr:ext cx="762000" cy="259045"/>
    <xdr:sp macro="" textlink="">
      <xdr:nvSpPr>
        <xdr:cNvPr id="140" name="テキスト ボックス 139"/>
        <xdr:cNvSpPr txBox="1"/>
      </xdr:nvSpPr>
      <xdr:spPr>
        <a:xfrm>
          <a:off x="3225800" y="713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241329</xdr:rowOff>
    </xdr:from>
    <xdr:to>
      <xdr:col>15</xdr:col>
      <xdr:colOff>101600</xdr:colOff>
      <xdr:row>38</xdr:row>
      <xdr:rowOff>29</xdr:rowOff>
    </xdr:to>
    <xdr:sp macro="" textlink="">
      <xdr:nvSpPr>
        <xdr:cNvPr id="141" name="楕円 140"/>
        <xdr:cNvSpPr/>
      </xdr:nvSpPr>
      <xdr:spPr bwMode="auto">
        <a:xfrm>
          <a:off x="2857500" y="736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10206</xdr:rowOff>
    </xdr:from>
    <xdr:ext cx="762000" cy="259045"/>
    <xdr:sp macro="" textlink="">
      <xdr:nvSpPr>
        <xdr:cNvPr id="142" name="テキスト ボックス 141"/>
        <xdr:cNvSpPr txBox="1"/>
      </xdr:nvSpPr>
      <xdr:spPr>
        <a:xfrm>
          <a:off x="2527300" y="71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122490</xdr:rowOff>
    </xdr:from>
    <xdr:to>
      <xdr:col>24</xdr:col>
      <xdr:colOff>63500</xdr:colOff>
      <xdr:row>34</xdr:row>
      <xdr:rowOff>65372</xdr:rowOff>
    </xdr:to>
    <xdr:cxnSp macro="">
      <xdr:nvCxnSpPr>
        <xdr:cNvPr id="63" name="直線コネクタ 62"/>
        <xdr:cNvCxnSpPr/>
      </xdr:nvCxnSpPr>
      <xdr:spPr>
        <a:xfrm flipV="1">
          <a:off x="3797300" y="5780340"/>
          <a:ext cx="8382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65372</xdr:rowOff>
    </xdr:from>
    <xdr:to>
      <xdr:col>19</xdr:col>
      <xdr:colOff>177800</xdr:colOff>
      <xdr:row>34</xdr:row>
      <xdr:rowOff>76432</xdr:rowOff>
    </xdr:to>
    <xdr:cxnSp macro="">
      <xdr:nvCxnSpPr>
        <xdr:cNvPr id="66" name="直線コネクタ 65"/>
        <xdr:cNvCxnSpPr/>
      </xdr:nvCxnSpPr>
      <xdr:spPr>
        <a:xfrm flipV="1">
          <a:off x="2908300" y="5894672"/>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76432</xdr:rowOff>
    </xdr:from>
    <xdr:to>
      <xdr:col>15</xdr:col>
      <xdr:colOff>50800</xdr:colOff>
      <xdr:row>34</xdr:row>
      <xdr:rowOff>107848</xdr:rowOff>
    </xdr:to>
    <xdr:cxnSp macro="">
      <xdr:nvCxnSpPr>
        <xdr:cNvPr id="69" name="直線コネクタ 68"/>
        <xdr:cNvCxnSpPr/>
      </xdr:nvCxnSpPr>
      <xdr:spPr>
        <a:xfrm flipV="1">
          <a:off x="2019300" y="5905732"/>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107848</xdr:rowOff>
    </xdr:from>
    <xdr:to>
      <xdr:col>10</xdr:col>
      <xdr:colOff>114300</xdr:colOff>
      <xdr:row>34</xdr:row>
      <xdr:rowOff>129010</xdr:rowOff>
    </xdr:to>
    <xdr:cxnSp macro="">
      <xdr:nvCxnSpPr>
        <xdr:cNvPr id="72" name="直線コネクタ 71"/>
        <xdr:cNvCxnSpPr/>
      </xdr:nvCxnSpPr>
      <xdr:spPr>
        <a:xfrm flipV="1">
          <a:off x="1130300" y="5937148"/>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71690</xdr:rowOff>
    </xdr:from>
    <xdr:to>
      <xdr:col>24</xdr:col>
      <xdr:colOff>114300</xdr:colOff>
      <xdr:row>34</xdr:row>
      <xdr:rowOff>1840</xdr:rowOff>
    </xdr:to>
    <xdr:sp macro="" textlink="">
      <xdr:nvSpPr>
        <xdr:cNvPr id="82" name="楕円 81"/>
        <xdr:cNvSpPr/>
      </xdr:nvSpPr>
      <xdr:spPr>
        <a:xfrm>
          <a:off x="4584700" y="5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94567</xdr:rowOff>
    </xdr:from>
    <xdr:ext cx="599010" cy="259045"/>
    <xdr:sp macro="" textlink="">
      <xdr:nvSpPr>
        <xdr:cNvPr id="83" name="人件費該当値テキスト"/>
        <xdr:cNvSpPr txBox="1"/>
      </xdr:nvSpPr>
      <xdr:spPr>
        <a:xfrm>
          <a:off x="4686300" y="55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14572</xdr:rowOff>
    </xdr:from>
    <xdr:to>
      <xdr:col>20</xdr:col>
      <xdr:colOff>38100</xdr:colOff>
      <xdr:row>34</xdr:row>
      <xdr:rowOff>116172</xdr:rowOff>
    </xdr:to>
    <xdr:sp macro="" textlink="">
      <xdr:nvSpPr>
        <xdr:cNvPr id="84" name="楕円 83"/>
        <xdr:cNvSpPr/>
      </xdr:nvSpPr>
      <xdr:spPr>
        <a:xfrm>
          <a:off x="3746500" y="58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132699</xdr:rowOff>
    </xdr:from>
    <xdr:ext cx="599010" cy="259045"/>
    <xdr:sp macro="" textlink="">
      <xdr:nvSpPr>
        <xdr:cNvPr id="85" name="テキスト ボックス 84"/>
        <xdr:cNvSpPr txBox="1"/>
      </xdr:nvSpPr>
      <xdr:spPr>
        <a:xfrm>
          <a:off x="3497795" y="561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25632</xdr:rowOff>
    </xdr:from>
    <xdr:to>
      <xdr:col>15</xdr:col>
      <xdr:colOff>101600</xdr:colOff>
      <xdr:row>34</xdr:row>
      <xdr:rowOff>127232</xdr:rowOff>
    </xdr:to>
    <xdr:sp macro="" textlink="">
      <xdr:nvSpPr>
        <xdr:cNvPr id="86" name="楕円 85"/>
        <xdr:cNvSpPr/>
      </xdr:nvSpPr>
      <xdr:spPr>
        <a:xfrm>
          <a:off x="2857500" y="5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143759</xdr:rowOff>
    </xdr:from>
    <xdr:ext cx="599010" cy="259045"/>
    <xdr:sp macro="" textlink="">
      <xdr:nvSpPr>
        <xdr:cNvPr id="87" name="テキスト ボックス 86"/>
        <xdr:cNvSpPr txBox="1"/>
      </xdr:nvSpPr>
      <xdr:spPr>
        <a:xfrm>
          <a:off x="2608795" y="56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57048</xdr:rowOff>
    </xdr:from>
    <xdr:to>
      <xdr:col>10</xdr:col>
      <xdr:colOff>165100</xdr:colOff>
      <xdr:row>34</xdr:row>
      <xdr:rowOff>158648</xdr:rowOff>
    </xdr:to>
    <xdr:sp macro="" textlink="">
      <xdr:nvSpPr>
        <xdr:cNvPr id="88" name="楕円 87"/>
        <xdr:cNvSpPr/>
      </xdr:nvSpPr>
      <xdr:spPr>
        <a:xfrm>
          <a:off x="1968500" y="5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3725</xdr:rowOff>
    </xdr:from>
    <xdr:ext cx="599010" cy="259045"/>
    <xdr:sp macro="" textlink="">
      <xdr:nvSpPr>
        <xdr:cNvPr id="89" name="テキスト ボックス 88"/>
        <xdr:cNvSpPr txBox="1"/>
      </xdr:nvSpPr>
      <xdr:spPr>
        <a:xfrm>
          <a:off x="1719795" y="566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78210</xdr:rowOff>
    </xdr:from>
    <xdr:to>
      <xdr:col>6</xdr:col>
      <xdr:colOff>38100</xdr:colOff>
      <xdr:row>35</xdr:row>
      <xdr:rowOff>8360</xdr:rowOff>
    </xdr:to>
    <xdr:sp macro="" textlink="">
      <xdr:nvSpPr>
        <xdr:cNvPr id="90" name="楕円 89"/>
        <xdr:cNvSpPr/>
      </xdr:nvSpPr>
      <xdr:spPr>
        <a:xfrm>
          <a:off x="1079500" y="5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24887</xdr:rowOff>
    </xdr:from>
    <xdr:ext cx="599010" cy="259045"/>
    <xdr:sp macro="" textlink="">
      <xdr:nvSpPr>
        <xdr:cNvPr id="91" name="テキスト ボックス 90"/>
        <xdr:cNvSpPr txBox="1"/>
      </xdr:nvSpPr>
      <xdr:spPr>
        <a:xfrm>
          <a:off x="830795" y="568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87932</xdr:rowOff>
    </xdr:from>
    <xdr:to>
      <xdr:col>24</xdr:col>
      <xdr:colOff>63500</xdr:colOff>
      <xdr:row>57</xdr:row>
      <xdr:rowOff>112069</xdr:rowOff>
    </xdr:to>
    <xdr:cxnSp macro="">
      <xdr:nvCxnSpPr>
        <xdr:cNvPr id="122" name="直線コネクタ 121"/>
        <xdr:cNvCxnSpPr/>
      </xdr:nvCxnSpPr>
      <xdr:spPr>
        <a:xfrm flipV="1">
          <a:off x="3797300" y="9860582"/>
          <a:ext cx="8382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112069</xdr:rowOff>
    </xdr:from>
    <xdr:to>
      <xdr:col>19</xdr:col>
      <xdr:colOff>177800</xdr:colOff>
      <xdr:row>57</xdr:row>
      <xdr:rowOff>139060</xdr:rowOff>
    </xdr:to>
    <xdr:cxnSp macro="">
      <xdr:nvCxnSpPr>
        <xdr:cNvPr id="125" name="直線コネクタ 124"/>
        <xdr:cNvCxnSpPr/>
      </xdr:nvCxnSpPr>
      <xdr:spPr>
        <a:xfrm flipV="1">
          <a:off x="2908300" y="9884719"/>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139060</xdr:rowOff>
    </xdr:from>
    <xdr:to>
      <xdr:col>15</xdr:col>
      <xdr:colOff>50800</xdr:colOff>
      <xdr:row>57</xdr:row>
      <xdr:rowOff>143978</xdr:rowOff>
    </xdr:to>
    <xdr:cxnSp macro="">
      <xdr:nvCxnSpPr>
        <xdr:cNvPr id="128" name="直線コネクタ 127"/>
        <xdr:cNvCxnSpPr/>
      </xdr:nvCxnSpPr>
      <xdr:spPr>
        <a:xfrm flipV="1">
          <a:off x="2019300" y="9911710"/>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125514</xdr:rowOff>
    </xdr:from>
    <xdr:to>
      <xdr:col>10</xdr:col>
      <xdr:colOff>114300</xdr:colOff>
      <xdr:row>57</xdr:row>
      <xdr:rowOff>143978</xdr:rowOff>
    </xdr:to>
    <xdr:cxnSp macro="">
      <xdr:nvCxnSpPr>
        <xdr:cNvPr id="131" name="直線コネクタ 130"/>
        <xdr:cNvCxnSpPr/>
      </xdr:nvCxnSpPr>
      <xdr:spPr>
        <a:xfrm>
          <a:off x="1130300" y="9898164"/>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37132</xdr:rowOff>
    </xdr:from>
    <xdr:to>
      <xdr:col>24</xdr:col>
      <xdr:colOff>114300</xdr:colOff>
      <xdr:row>57</xdr:row>
      <xdr:rowOff>138732</xdr:rowOff>
    </xdr:to>
    <xdr:sp macro="" textlink="">
      <xdr:nvSpPr>
        <xdr:cNvPr id="141" name="楕円 140"/>
        <xdr:cNvSpPr/>
      </xdr:nvSpPr>
      <xdr:spPr>
        <a:xfrm>
          <a:off x="4584700" y="98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60009</xdr:rowOff>
    </xdr:from>
    <xdr:ext cx="599010" cy="259045"/>
    <xdr:sp macro="" textlink="">
      <xdr:nvSpPr>
        <xdr:cNvPr id="142" name="物件費該当値テキスト"/>
        <xdr:cNvSpPr txBox="1"/>
      </xdr:nvSpPr>
      <xdr:spPr>
        <a:xfrm>
          <a:off x="4686300" y="966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61269</xdr:rowOff>
    </xdr:from>
    <xdr:to>
      <xdr:col>20</xdr:col>
      <xdr:colOff>38100</xdr:colOff>
      <xdr:row>57</xdr:row>
      <xdr:rowOff>162869</xdr:rowOff>
    </xdr:to>
    <xdr:sp macro="" textlink="">
      <xdr:nvSpPr>
        <xdr:cNvPr id="143" name="楕円 142"/>
        <xdr:cNvSpPr/>
      </xdr:nvSpPr>
      <xdr:spPr>
        <a:xfrm>
          <a:off x="3746500" y="98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7946</xdr:rowOff>
    </xdr:from>
    <xdr:ext cx="599010" cy="259045"/>
    <xdr:sp macro="" textlink="">
      <xdr:nvSpPr>
        <xdr:cNvPr id="144" name="テキスト ボックス 143"/>
        <xdr:cNvSpPr txBox="1"/>
      </xdr:nvSpPr>
      <xdr:spPr>
        <a:xfrm>
          <a:off x="3497795" y="960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88260</xdr:rowOff>
    </xdr:from>
    <xdr:to>
      <xdr:col>15</xdr:col>
      <xdr:colOff>101600</xdr:colOff>
      <xdr:row>58</xdr:row>
      <xdr:rowOff>18410</xdr:rowOff>
    </xdr:to>
    <xdr:sp macro="" textlink="">
      <xdr:nvSpPr>
        <xdr:cNvPr id="145" name="楕円 144"/>
        <xdr:cNvSpPr/>
      </xdr:nvSpPr>
      <xdr:spPr>
        <a:xfrm>
          <a:off x="2857500" y="98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34937</xdr:rowOff>
    </xdr:from>
    <xdr:ext cx="534377" cy="259045"/>
    <xdr:sp macro="" textlink="">
      <xdr:nvSpPr>
        <xdr:cNvPr id="146" name="テキスト ボックス 145"/>
        <xdr:cNvSpPr txBox="1"/>
      </xdr:nvSpPr>
      <xdr:spPr>
        <a:xfrm>
          <a:off x="2641111" y="96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93178</xdr:rowOff>
    </xdr:from>
    <xdr:to>
      <xdr:col>10</xdr:col>
      <xdr:colOff>165100</xdr:colOff>
      <xdr:row>58</xdr:row>
      <xdr:rowOff>23328</xdr:rowOff>
    </xdr:to>
    <xdr:sp macro="" textlink="">
      <xdr:nvSpPr>
        <xdr:cNvPr id="147" name="楕円 146"/>
        <xdr:cNvSpPr/>
      </xdr:nvSpPr>
      <xdr:spPr>
        <a:xfrm>
          <a:off x="1968500" y="98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39855</xdr:rowOff>
    </xdr:from>
    <xdr:ext cx="534377" cy="259045"/>
    <xdr:sp macro="" textlink="">
      <xdr:nvSpPr>
        <xdr:cNvPr id="148" name="テキスト ボックス 147"/>
        <xdr:cNvSpPr txBox="1"/>
      </xdr:nvSpPr>
      <xdr:spPr>
        <a:xfrm>
          <a:off x="1752111" y="96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74714</xdr:rowOff>
    </xdr:from>
    <xdr:to>
      <xdr:col>6</xdr:col>
      <xdr:colOff>38100</xdr:colOff>
      <xdr:row>58</xdr:row>
      <xdr:rowOff>4864</xdr:rowOff>
    </xdr:to>
    <xdr:sp macro="" textlink="">
      <xdr:nvSpPr>
        <xdr:cNvPr id="149" name="楕円 148"/>
        <xdr:cNvSpPr/>
      </xdr:nvSpPr>
      <xdr:spPr>
        <a:xfrm>
          <a:off x="1079500" y="98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21391</xdr:rowOff>
    </xdr:from>
    <xdr:ext cx="534377" cy="259045"/>
    <xdr:sp macro="" textlink="">
      <xdr:nvSpPr>
        <xdr:cNvPr id="150" name="テキスト ボックス 149"/>
        <xdr:cNvSpPr txBox="1"/>
      </xdr:nvSpPr>
      <xdr:spPr>
        <a:xfrm>
          <a:off x="863111" y="96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68986</xdr:rowOff>
    </xdr:from>
    <xdr:to>
      <xdr:col>24</xdr:col>
      <xdr:colOff>63500</xdr:colOff>
      <xdr:row>78</xdr:row>
      <xdr:rowOff>100819</xdr:rowOff>
    </xdr:to>
    <xdr:cxnSp macro="">
      <xdr:nvCxnSpPr>
        <xdr:cNvPr id="179" name="直線コネクタ 178"/>
        <xdr:cNvCxnSpPr/>
      </xdr:nvCxnSpPr>
      <xdr:spPr>
        <a:xfrm flipV="1">
          <a:off x="3797300" y="13442086"/>
          <a:ext cx="838200" cy="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87464</xdr:rowOff>
    </xdr:from>
    <xdr:to>
      <xdr:col>19</xdr:col>
      <xdr:colOff>177800</xdr:colOff>
      <xdr:row>78</xdr:row>
      <xdr:rowOff>100819</xdr:rowOff>
    </xdr:to>
    <xdr:cxnSp macro="">
      <xdr:nvCxnSpPr>
        <xdr:cNvPr id="182" name="直線コネクタ 181"/>
        <xdr:cNvCxnSpPr/>
      </xdr:nvCxnSpPr>
      <xdr:spPr>
        <a:xfrm>
          <a:off x="2908300" y="13460564"/>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53823</xdr:rowOff>
    </xdr:from>
    <xdr:to>
      <xdr:col>15</xdr:col>
      <xdr:colOff>50800</xdr:colOff>
      <xdr:row>78</xdr:row>
      <xdr:rowOff>87464</xdr:rowOff>
    </xdr:to>
    <xdr:cxnSp macro="">
      <xdr:nvCxnSpPr>
        <xdr:cNvPr id="185" name="直線コネクタ 184"/>
        <xdr:cNvCxnSpPr/>
      </xdr:nvCxnSpPr>
      <xdr:spPr>
        <a:xfrm>
          <a:off x="2019300" y="13426923"/>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53823</xdr:rowOff>
    </xdr:from>
    <xdr:to>
      <xdr:col>10</xdr:col>
      <xdr:colOff>114300</xdr:colOff>
      <xdr:row>78</xdr:row>
      <xdr:rowOff>113849</xdr:rowOff>
    </xdr:to>
    <xdr:cxnSp macro="">
      <xdr:nvCxnSpPr>
        <xdr:cNvPr id="188" name="直線コネクタ 187"/>
        <xdr:cNvCxnSpPr/>
      </xdr:nvCxnSpPr>
      <xdr:spPr>
        <a:xfrm flipV="1">
          <a:off x="1130300" y="13426923"/>
          <a:ext cx="8890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18186</xdr:rowOff>
    </xdr:from>
    <xdr:to>
      <xdr:col>24</xdr:col>
      <xdr:colOff>114300</xdr:colOff>
      <xdr:row>78</xdr:row>
      <xdr:rowOff>119786</xdr:rowOff>
    </xdr:to>
    <xdr:sp macro="" textlink="">
      <xdr:nvSpPr>
        <xdr:cNvPr id="198" name="楕円 197"/>
        <xdr:cNvSpPr/>
      </xdr:nvSpPr>
      <xdr:spPr>
        <a:xfrm>
          <a:off x="4584700" y="133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168063</xdr:rowOff>
    </xdr:from>
    <xdr:ext cx="469744" cy="259045"/>
    <xdr:sp macro="" textlink="">
      <xdr:nvSpPr>
        <xdr:cNvPr id="199" name="維持補修費該当値テキスト"/>
        <xdr:cNvSpPr txBox="1"/>
      </xdr:nvSpPr>
      <xdr:spPr>
        <a:xfrm>
          <a:off x="4686300" y="133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50019</xdr:rowOff>
    </xdr:from>
    <xdr:to>
      <xdr:col>20</xdr:col>
      <xdr:colOff>38100</xdr:colOff>
      <xdr:row>78</xdr:row>
      <xdr:rowOff>151619</xdr:rowOff>
    </xdr:to>
    <xdr:sp macro="" textlink="">
      <xdr:nvSpPr>
        <xdr:cNvPr id="200" name="楕円 199"/>
        <xdr:cNvSpPr/>
      </xdr:nvSpPr>
      <xdr:spPr>
        <a:xfrm>
          <a:off x="3746500" y="134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142746</xdr:rowOff>
    </xdr:from>
    <xdr:ext cx="469744" cy="259045"/>
    <xdr:sp macro="" textlink="">
      <xdr:nvSpPr>
        <xdr:cNvPr id="201" name="テキスト ボックス 200"/>
        <xdr:cNvSpPr txBox="1"/>
      </xdr:nvSpPr>
      <xdr:spPr>
        <a:xfrm>
          <a:off x="3562428" y="1351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36664</xdr:rowOff>
    </xdr:from>
    <xdr:to>
      <xdr:col>15</xdr:col>
      <xdr:colOff>101600</xdr:colOff>
      <xdr:row>78</xdr:row>
      <xdr:rowOff>138264</xdr:rowOff>
    </xdr:to>
    <xdr:sp macro="" textlink="">
      <xdr:nvSpPr>
        <xdr:cNvPr id="202" name="楕円 201"/>
        <xdr:cNvSpPr/>
      </xdr:nvSpPr>
      <xdr:spPr>
        <a:xfrm>
          <a:off x="2857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129391</xdr:rowOff>
    </xdr:from>
    <xdr:ext cx="469744" cy="259045"/>
    <xdr:sp macro="" textlink="">
      <xdr:nvSpPr>
        <xdr:cNvPr id="203" name="テキスト ボックス 202"/>
        <xdr:cNvSpPr txBox="1"/>
      </xdr:nvSpPr>
      <xdr:spPr>
        <a:xfrm>
          <a:off x="2673428"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3023</xdr:rowOff>
    </xdr:from>
    <xdr:to>
      <xdr:col>10</xdr:col>
      <xdr:colOff>165100</xdr:colOff>
      <xdr:row>78</xdr:row>
      <xdr:rowOff>104623</xdr:rowOff>
    </xdr:to>
    <xdr:sp macro="" textlink="">
      <xdr:nvSpPr>
        <xdr:cNvPr id="204" name="楕円 203"/>
        <xdr:cNvSpPr/>
      </xdr:nvSpPr>
      <xdr:spPr>
        <a:xfrm>
          <a:off x="1968500" y="133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121150</xdr:rowOff>
    </xdr:from>
    <xdr:ext cx="469744" cy="259045"/>
    <xdr:sp macro="" textlink="">
      <xdr:nvSpPr>
        <xdr:cNvPr id="205" name="テキスト ボックス 204"/>
        <xdr:cNvSpPr txBox="1"/>
      </xdr:nvSpPr>
      <xdr:spPr>
        <a:xfrm>
          <a:off x="1784428" y="1315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63049</xdr:rowOff>
    </xdr:from>
    <xdr:to>
      <xdr:col>6</xdr:col>
      <xdr:colOff>38100</xdr:colOff>
      <xdr:row>78</xdr:row>
      <xdr:rowOff>164649</xdr:rowOff>
    </xdr:to>
    <xdr:sp macro="" textlink="">
      <xdr:nvSpPr>
        <xdr:cNvPr id="206" name="楕円 205"/>
        <xdr:cNvSpPr/>
      </xdr:nvSpPr>
      <xdr:spPr>
        <a:xfrm>
          <a:off x="1079500" y="134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155776</xdr:rowOff>
    </xdr:from>
    <xdr:ext cx="469744" cy="259045"/>
    <xdr:sp macro="" textlink="">
      <xdr:nvSpPr>
        <xdr:cNvPr id="207" name="テキスト ボックス 206"/>
        <xdr:cNvSpPr txBox="1"/>
      </xdr:nvSpPr>
      <xdr:spPr>
        <a:xfrm>
          <a:off x="895428" y="1352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79045</xdr:rowOff>
    </xdr:from>
    <xdr:to>
      <xdr:col>24</xdr:col>
      <xdr:colOff>63500</xdr:colOff>
      <xdr:row>96</xdr:row>
      <xdr:rowOff>104470</xdr:rowOff>
    </xdr:to>
    <xdr:cxnSp macro="">
      <xdr:nvCxnSpPr>
        <xdr:cNvPr id="237" name="直線コネクタ 236"/>
        <xdr:cNvCxnSpPr/>
      </xdr:nvCxnSpPr>
      <xdr:spPr>
        <a:xfrm>
          <a:off x="3797300" y="16538245"/>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79045</xdr:rowOff>
    </xdr:from>
    <xdr:to>
      <xdr:col>19</xdr:col>
      <xdr:colOff>177800</xdr:colOff>
      <xdr:row>96</xdr:row>
      <xdr:rowOff>96292</xdr:rowOff>
    </xdr:to>
    <xdr:cxnSp macro="">
      <xdr:nvCxnSpPr>
        <xdr:cNvPr id="240" name="直線コネクタ 239"/>
        <xdr:cNvCxnSpPr/>
      </xdr:nvCxnSpPr>
      <xdr:spPr>
        <a:xfrm flipV="1">
          <a:off x="2908300" y="1653824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76518</xdr:rowOff>
    </xdr:from>
    <xdr:to>
      <xdr:col>15</xdr:col>
      <xdr:colOff>50800</xdr:colOff>
      <xdr:row>96</xdr:row>
      <xdr:rowOff>96292</xdr:rowOff>
    </xdr:to>
    <xdr:cxnSp macro="">
      <xdr:nvCxnSpPr>
        <xdr:cNvPr id="243" name="直線コネクタ 242"/>
        <xdr:cNvCxnSpPr/>
      </xdr:nvCxnSpPr>
      <xdr:spPr>
        <a:xfrm>
          <a:off x="2019300" y="1653571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76518</xdr:rowOff>
    </xdr:from>
    <xdr:to>
      <xdr:col>10</xdr:col>
      <xdr:colOff>114300</xdr:colOff>
      <xdr:row>96</xdr:row>
      <xdr:rowOff>110846</xdr:rowOff>
    </xdr:to>
    <xdr:cxnSp macro="">
      <xdr:nvCxnSpPr>
        <xdr:cNvPr id="246" name="直線コネクタ 245"/>
        <xdr:cNvCxnSpPr/>
      </xdr:nvCxnSpPr>
      <xdr:spPr>
        <a:xfrm flipV="1">
          <a:off x="1130300" y="16535718"/>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53670</xdr:rowOff>
    </xdr:from>
    <xdr:to>
      <xdr:col>24</xdr:col>
      <xdr:colOff>114300</xdr:colOff>
      <xdr:row>96</xdr:row>
      <xdr:rowOff>155270</xdr:rowOff>
    </xdr:to>
    <xdr:sp macro="" textlink="">
      <xdr:nvSpPr>
        <xdr:cNvPr id="256" name="楕円 255"/>
        <xdr:cNvSpPr/>
      </xdr:nvSpPr>
      <xdr:spPr>
        <a:xfrm>
          <a:off x="4584700" y="16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32097</xdr:rowOff>
    </xdr:from>
    <xdr:ext cx="534377" cy="259045"/>
    <xdr:sp macro="" textlink="">
      <xdr:nvSpPr>
        <xdr:cNvPr id="257" name="扶助費該当値テキスト"/>
        <xdr:cNvSpPr txBox="1"/>
      </xdr:nvSpPr>
      <xdr:spPr>
        <a:xfrm>
          <a:off x="4686300" y="164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28245</xdr:rowOff>
    </xdr:from>
    <xdr:to>
      <xdr:col>20</xdr:col>
      <xdr:colOff>38100</xdr:colOff>
      <xdr:row>96</xdr:row>
      <xdr:rowOff>129845</xdr:rowOff>
    </xdr:to>
    <xdr:sp macro="" textlink="">
      <xdr:nvSpPr>
        <xdr:cNvPr id="258" name="楕円 257"/>
        <xdr:cNvSpPr/>
      </xdr:nvSpPr>
      <xdr:spPr>
        <a:xfrm>
          <a:off x="3746500" y="164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120972</xdr:rowOff>
    </xdr:from>
    <xdr:ext cx="534377" cy="259045"/>
    <xdr:sp macro="" textlink="">
      <xdr:nvSpPr>
        <xdr:cNvPr id="259" name="テキスト ボックス 258"/>
        <xdr:cNvSpPr txBox="1"/>
      </xdr:nvSpPr>
      <xdr:spPr>
        <a:xfrm>
          <a:off x="3530111" y="165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45492</xdr:rowOff>
    </xdr:from>
    <xdr:to>
      <xdr:col>15</xdr:col>
      <xdr:colOff>101600</xdr:colOff>
      <xdr:row>96</xdr:row>
      <xdr:rowOff>147092</xdr:rowOff>
    </xdr:to>
    <xdr:sp macro="" textlink="">
      <xdr:nvSpPr>
        <xdr:cNvPr id="260" name="楕円 259"/>
        <xdr:cNvSpPr/>
      </xdr:nvSpPr>
      <xdr:spPr>
        <a:xfrm>
          <a:off x="2857500" y="165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138219</xdr:rowOff>
    </xdr:from>
    <xdr:ext cx="534377" cy="259045"/>
    <xdr:sp macro="" textlink="">
      <xdr:nvSpPr>
        <xdr:cNvPr id="261" name="テキスト ボックス 260"/>
        <xdr:cNvSpPr txBox="1"/>
      </xdr:nvSpPr>
      <xdr:spPr>
        <a:xfrm>
          <a:off x="2641111" y="165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25718</xdr:rowOff>
    </xdr:from>
    <xdr:to>
      <xdr:col>10</xdr:col>
      <xdr:colOff>165100</xdr:colOff>
      <xdr:row>96</xdr:row>
      <xdr:rowOff>127318</xdr:rowOff>
    </xdr:to>
    <xdr:sp macro="" textlink="">
      <xdr:nvSpPr>
        <xdr:cNvPr id="262" name="楕円 261"/>
        <xdr:cNvSpPr/>
      </xdr:nvSpPr>
      <xdr:spPr>
        <a:xfrm>
          <a:off x="1968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143845</xdr:rowOff>
    </xdr:from>
    <xdr:ext cx="534377" cy="259045"/>
    <xdr:sp macro="" textlink="">
      <xdr:nvSpPr>
        <xdr:cNvPr id="263" name="テキスト ボックス 262"/>
        <xdr:cNvSpPr txBox="1"/>
      </xdr:nvSpPr>
      <xdr:spPr>
        <a:xfrm>
          <a:off x="1752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60046</xdr:rowOff>
    </xdr:from>
    <xdr:to>
      <xdr:col>6</xdr:col>
      <xdr:colOff>38100</xdr:colOff>
      <xdr:row>96</xdr:row>
      <xdr:rowOff>161646</xdr:rowOff>
    </xdr:to>
    <xdr:sp macro="" textlink="">
      <xdr:nvSpPr>
        <xdr:cNvPr id="264" name="楕円 263"/>
        <xdr:cNvSpPr/>
      </xdr:nvSpPr>
      <xdr:spPr>
        <a:xfrm>
          <a:off x="1079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152773</xdr:rowOff>
    </xdr:from>
    <xdr:ext cx="534377" cy="259045"/>
    <xdr:sp macro="" textlink="">
      <xdr:nvSpPr>
        <xdr:cNvPr id="265" name="テキスト ボックス 264"/>
        <xdr:cNvSpPr txBox="1"/>
      </xdr:nvSpPr>
      <xdr:spPr>
        <a:xfrm>
          <a:off x="863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105985</xdr:rowOff>
    </xdr:from>
    <xdr:to>
      <xdr:col>55</xdr:col>
      <xdr:colOff>0</xdr:colOff>
      <xdr:row>37</xdr:row>
      <xdr:rowOff>37294</xdr:rowOff>
    </xdr:to>
    <xdr:cxnSp macro="">
      <xdr:nvCxnSpPr>
        <xdr:cNvPr id="296" name="直線コネクタ 295"/>
        <xdr:cNvCxnSpPr/>
      </xdr:nvCxnSpPr>
      <xdr:spPr>
        <a:xfrm flipV="1">
          <a:off x="9639300" y="5935285"/>
          <a:ext cx="838200" cy="4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37294</xdr:rowOff>
    </xdr:from>
    <xdr:to>
      <xdr:col>50</xdr:col>
      <xdr:colOff>114300</xdr:colOff>
      <xdr:row>37</xdr:row>
      <xdr:rowOff>81057</xdr:rowOff>
    </xdr:to>
    <xdr:cxnSp macro="">
      <xdr:nvCxnSpPr>
        <xdr:cNvPr id="299" name="直線コネクタ 298"/>
        <xdr:cNvCxnSpPr/>
      </xdr:nvCxnSpPr>
      <xdr:spPr>
        <a:xfrm flipV="1">
          <a:off x="8750300" y="638094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75617</xdr:rowOff>
    </xdr:from>
    <xdr:to>
      <xdr:col>45</xdr:col>
      <xdr:colOff>177800</xdr:colOff>
      <xdr:row>37</xdr:row>
      <xdr:rowOff>81057</xdr:rowOff>
    </xdr:to>
    <xdr:cxnSp macro="">
      <xdr:nvCxnSpPr>
        <xdr:cNvPr id="302" name="直線コネクタ 301"/>
        <xdr:cNvCxnSpPr/>
      </xdr:nvCxnSpPr>
      <xdr:spPr>
        <a:xfrm>
          <a:off x="7861300" y="641926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75617</xdr:rowOff>
    </xdr:from>
    <xdr:to>
      <xdr:col>41</xdr:col>
      <xdr:colOff>50800</xdr:colOff>
      <xdr:row>37</xdr:row>
      <xdr:rowOff>118058</xdr:rowOff>
    </xdr:to>
    <xdr:cxnSp macro="">
      <xdr:nvCxnSpPr>
        <xdr:cNvPr id="305" name="直線コネクタ 304"/>
        <xdr:cNvCxnSpPr/>
      </xdr:nvCxnSpPr>
      <xdr:spPr>
        <a:xfrm flipV="1">
          <a:off x="6972300" y="6419267"/>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55185</xdr:rowOff>
    </xdr:from>
    <xdr:to>
      <xdr:col>55</xdr:col>
      <xdr:colOff>50800</xdr:colOff>
      <xdr:row>34</xdr:row>
      <xdr:rowOff>156785</xdr:rowOff>
    </xdr:to>
    <xdr:sp macro="" textlink="">
      <xdr:nvSpPr>
        <xdr:cNvPr id="315" name="楕円 314"/>
        <xdr:cNvSpPr/>
      </xdr:nvSpPr>
      <xdr:spPr>
        <a:xfrm>
          <a:off x="10426700" y="58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78062</xdr:rowOff>
    </xdr:from>
    <xdr:ext cx="599010" cy="259045"/>
    <xdr:sp macro="" textlink="">
      <xdr:nvSpPr>
        <xdr:cNvPr id="316" name="補助費等該当値テキスト"/>
        <xdr:cNvSpPr txBox="1"/>
      </xdr:nvSpPr>
      <xdr:spPr>
        <a:xfrm>
          <a:off x="10528300" y="57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157944</xdr:rowOff>
    </xdr:from>
    <xdr:to>
      <xdr:col>50</xdr:col>
      <xdr:colOff>165100</xdr:colOff>
      <xdr:row>37</xdr:row>
      <xdr:rowOff>88094</xdr:rowOff>
    </xdr:to>
    <xdr:sp macro="" textlink="">
      <xdr:nvSpPr>
        <xdr:cNvPr id="317" name="楕円 316"/>
        <xdr:cNvSpPr/>
      </xdr:nvSpPr>
      <xdr:spPr>
        <a:xfrm>
          <a:off x="9588500" y="63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104621</xdr:rowOff>
    </xdr:from>
    <xdr:ext cx="599010" cy="259045"/>
    <xdr:sp macro="" textlink="">
      <xdr:nvSpPr>
        <xdr:cNvPr id="318" name="テキスト ボックス 317"/>
        <xdr:cNvSpPr txBox="1"/>
      </xdr:nvSpPr>
      <xdr:spPr>
        <a:xfrm>
          <a:off x="9339795" y="61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30257</xdr:rowOff>
    </xdr:from>
    <xdr:to>
      <xdr:col>46</xdr:col>
      <xdr:colOff>38100</xdr:colOff>
      <xdr:row>37</xdr:row>
      <xdr:rowOff>131857</xdr:rowOff>
    </xdr:to>
    <xdr:sp macro="" textlink="">
      <xdr:nvSpPr>
        <xdr:cNvPr id="319" name="楕円 318"/>
        <xdr:cNvSpPr/>
      </xdr:nvSpPr>
      <xdr:spPr>
        <a:xfrm>
          <a:off x="8699500" y="63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148384</xdr:rowOff>
    </xdr:from>
    <xdr:ext cx="599010" cy="259045"/>
    <xdr:sp macro="" textlink="">
      <xdr:nvSpPr>
        <xdr:cNvPr id="320" name="テキスト ボックス 319"/>
        <xdr:cNvSpPr txBox="1"/>
      </xdr:nvSpPr>
      <xdr:spPr>
        <a:xfrm>
          <a:off x="8450795" y="61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24817</xdr:rowOff>
    </xdr:from>
    <xdr:to>
      <xdr:col>41</xdr:col>
      <xdr:colOff>101600</xdr:colOff>
      <xdr:row>37</xdr:row>
      <xdr:rowOff>126417</xdr:rowOff>
    </xdr:to>
    <xdr:sp macro="" textlink="">
      <xdr:nvSpPr>
        <xdr:cNvPr id="321" name="楕円 320"/>
        <xdr:cNvSpPr/>
      </xdr:nvSpPr>
      <xdr:spPr>
        <a:xfrm>
          <a:off x="7810500" y="63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142944</xdr:rowOff>
    </xdr:from>
    <xdr:ext cx="599010" cy="259045"/>
    <xdr:sp macro="" textlink="">
      <xdr:nvSpPr>
        <xdr:cNvPr id="322" name="テキスト ボックス 321"/>
        <xdr:cNvSpPr txBox="1"/>
      </xdr:nvSpPr>
      <xdr:spPr>
        <a:xfrm>
          <a:off x="7561795" y="614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67258</xdr:rowOff>
    </xdr:from>
    <xdr:to>
      <xdr:col>36</xdr:col>
      <xdr:colOff>165100</xdr:colOff>
      <xdr:row>37</xdr:row>
      <xdr:rowOff>168858</xdr:rowOff>
    </xdr:to>
    <xdr:sp macro="" textlink="">
      <xdr:nvSpPr>
        <xdr:cNvPr id="323" name="楕円 322"/>
        <xdr:cNvSpPr/>
      </xdr:nvSpPr>
      <xdr:spPr>
        <a:xfrm>
          <a:off x="6921500" y="64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13935</xdr:rowOff>
    </xdr:from>
    <xdr:ext cx="534377" cy="259045"/>
    <xdr:sp macro="" textlink="">
      <xdr:nvSpPr>
        <xdr:cNvPr id="324" name="テキスト ボックス 323"/>
        <xdr:cNvSpPr txBox="1"/>
      </xdr:nvSpPr>
      <xdr:spPr>
        <a:xfrm>
          <a:off x="6705111" y="61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81594</xdr:rowOff>
    </xdr:from>
    <xdr:to>
      <xdr:col>55</xdr:col>
      <xdr:colOff>0</xdr:colOff>
      <xdr:row>55</xdr:row>
      <xdr:rowOff>95859</xdr:rowOff>
    </xdr:to>
    <xdr:cxnSp macro="">
      <xdr:nvCxnSpPr>
        <xdr:cNvPr id="351" name="直線コネクタ 350"/>
        <xdr:cNvCxnSpPr/>
      </xdr:nvCxnSpPr>
      <xdr:spPr>
        <a:xfrm>
          <a:off x="9639300" y="9339894"/>
          <a:ext cx="838200" cy="1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81594</xdr:rowOff>
    </xdr:from>
    <xdr:to>
      <xdr:col>50</xdr:col>
      <xdr:colOff>114300</xdr:colOff>
      <xdr:row>55</xdr:row>
      <xdr:rowOff>96047</xdr:rowOff>
    </xdr:to>
    <xdr:cxnSp macro="">
      <xdr:nvCxnSpPr>
        <xdr:cNvPr id="354" name="直線コネクタ 353"/>
        <xdr:cNvCxnSpPr/>
      </xdr:nvCxnSpPr>
      <xdr:spPr>
        <a:xfrm flipV="1">
          <a:off x="8750300" y="9339894"/>
          <a:ext cx="889000" cy="1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96047</xdr:rowOff>
    </xdr:from>
    <xdr:to>
      <xdr:col>45</xdr:col>
      <xdr:colOff>177800</xdr:colOff>
      <xdr:row>55</xdr:row>
      <xdr:rowOff>138772</xdr:rowOff>
    </xdr:to>
    <xdr:cxnSp macro="">
      <xdr:nvCxnSpPr>
        <xdr:cNvPr id="357" name="直線コネクタ 356"/>
        <xdr:cNvCxnSpPr/>
      </xdr:nvCxnSpPr>
      <xdr:spPr>
        <a:xfrm flipV="1">
          <a:off x="7861300" y="9525797"/>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138772</xdr:rowOff>
    </xdr:from>
    <xdr:to>
      <xdr:col>41</xdr:col>
      <xdr:colOff>50800</xdr:colOff>
      <xdr:row>56</xdr:row>
      <xdr:rowOff>140756</xdr:rowOff>
    </xdr:to>
    <xdr:cxnSp macro="">
      <xdr:nvCxnSpPr>
        <xdr:cNvPr id="360" name="直線コネクタ 359"/>
        <xdr:cNvCxnSpPr/>
      </xdr:nvCxnSpPr>
      <xdr:spPr>
        <a:xfrm flipV="1">
          <a:off x="6972300" y="9568522"/>
          <a:ext cx="889000" cy="1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45059</xdr:rowOff>
    </xdr:from>
    <xdr:to>
      <xdr:col>55</xdr:col>
      <xdr:colOff>50800</xdr:colOff>
      <xdr:row>55</xdr:row>
      <xdr:rowOff>146659</xdr:rowOff>
    </xdr:to>
    <xdr:sp macro="" textlink="">
      <xdr:nvSpPr>
        <xdr:cNvPr id="370" name="楕円 369"/>
        <xdr:cNvSpPr/>
      </xdr:nvSpPr>
      <xdr:spPr>
        <a:xfrm>
          <a:off x="10426700" y="94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67936</xdr:rowOff>
    </xdr:from>
    <xdr:ext cx="599010" cy="259045"/>
    <xdr:sp macro="" textlink="">
      <xdr:nvSpPr>
        <xdr:cNvPr id="371" name="普通建設事業費該当値テキスト"/>
        <xdr:cNvSpPr txBox="1"/>
      </xdr:nvSpPr>
      <xdr:spPr>
        <a:xfrm>
          <a:off x="10528300" y="93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30794</xdr:rowOff>
    </xdr:from>
    <xdr:to>
      <xdr:col>50</xdr:col>
      <xdr:colOff>165100</xdr:colOff>
      <xdr:row>54</xdr:row>
      <xdr:rowOff>132394</xdr:rowOff>
    </xdr:to>
    <xdr:sp macro="" textlink="">
      <xdr:nvSpPr>
        <xdr:cNvPr id="372" name="楕円 371"/>
        <xdr:cNvSpPr/>
      </xdr:nvSpPr>
      <xdr:spPr>
        <a:xfrm>
          <a:off x="9588500" y="92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148921</xdr:rowOff>
    </xdr:from>
    <xdr:ext cx="599010" cy="259045"/>
    <xdr:sp macro="" textlink="">
      <xdr:nvSpPr>
        <xdr:cNvPr id="373" name="テキスト ボックス 372"/>
        <xdr:cNvSpPr txBox="1"/>
      </xdr:nvSpPr>
      <xdr:spPr>
        <a:xfrm>
          <a:off x="9339795" y="906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45247</xdr:rowOff>
    </xdr:from>
    <xdr:to>
      <xdr:col>46</xdr:col>
      <xdr:colOff>38100</xdr:colOff>
      <xdr:row>55</xdr:row>
      <xdr:rowOff>146847</xdr:rowOff>
    </xdr:to>
    <xdr:sp macro="" textlink="">
      <xdr:nvSpPr>
        <xdr:cNvPr id="374" name="楕円 373"/>
        <xdr:cNvSpPr/>
      </xdr:nvSpPr>
      <xdr:spPr>
        <a:xfrm>
          <a:off x="8699500" y="9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163374</xdr:rowOff>
    </xdr:from>
    <xdr:ext cx="599010" cy="259045"/>
    <xdr:sp macro="" textlink="">
      <xdr:nvSpPr>
        <xdr:cNvPr id="375" name="テキスト ボックス 374"/>
        <xdr:cNvSpPr txBox="1"/>
      </xdr:nvSpPr>
      <xdr:spPr>
        <a:xfrm>
          <a:off x="8450795" y="92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87972</xdr:rowOff>
    </xdr:from>
    <xdr:to>
      <xdr:col>41</xdr:col>
      <xdr:colOff>101600</xdr:colOff>
      <xdr:row>56</xdr:row>
      <xdr:rowOff>18122</xdr:rowOff>
    </xdr:to>
    <xdr:sp macro="" textlink="">
      <xdr:nvSpPr>
        <xdr:cNvPr id="376" name="楕円 375"/>
        <xdr:cNvSpPr/>
      </xdr:nvSpPr>
      <xdr:spPr>
        <a:xfrm>
          <a:off x="7810500" y="9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34649</xdr:rowOff>
    </xdr:from>
    <xdr:ext cx="599010" cy="259045"/>
    <xdr:sp macro="" textlink="">
      <xdr:nvSpPr>
        <xdr:cNvPr id="377" name="テキスト ボックス 376"/>
        <xdr:cNvSpPr txBox="1"/>
      </xdr:nvSpPr>
      <xdr:spPr>
        <a:xfrm>
          <a:off x="7561795" y="92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89956</xdr:rowOff>
    </xdr:from>
    <xdr:to>
      <xdr:col>36</xdr:col>
      <xdr:colOff>165100</xdr:colOff>
      <xdr:row>57</xdr:row>
      <xdr:rowOff>20106</xdr:rowOff>
    </xdr:to>
    <xdr:sp macro="" textlink="">
      <xdr:nvSpPr>
        <xdr:cNvPr id="378" name="楕円 377"/>
        <xdr:cNvSpPr/>
      </xdr:nvSpPr>
      <xdr:spPr>
        <a:xfrm>
          <a:off x="6921500" y="96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11233</xdr:rowOff>
    </xdr:from>
    <xdr:ext cx="534377" cy="259045"/>
    <xdr:sp macro="" textlink="">
      <xdr:nvSpPr>
        <xdr:cNvPr id="379" name="テキスト ボックス 378"/>
        <xdr:cNvSpPr txBox="1"/>
      </xdr:nvSpPr>
      <xdr:spPr>
        <a:xfrm>
          <a:off x="6705111" y="978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165981</xdr:rowOff>
    </xdr:from>
    <xdr:to>
      <xdr:col>55</xdr:col>
      <xdr:colOff>0</xdr:colOff>
      <xdr:row>78</xdr:row>
      <xdr:rowOff>4122</xdr:rowOff>
    </xdr:to>
    <xdr:cxnSp macro="">
      <xdr:nvCxnSpPr>
        <xdr:cNvPr id="406" name="直線コネクタ 405"/>
        <xdr:cNvCxnSpPr/>
      </xdr:nvCxnSpPr>
      <xdr:spPr>
        <a:xfrm flipV="1">
          <a:off x="9639300" y="13196181"/>
          <a:ext cx="838200" cy="18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4122</xdr:rowOff>
    </xdr:from>
    <xdr:to>
      <xdr:col>50</xdr:col>
      <xdr:colOff>114300</xdr:colOff>
      <xdr:row>78</xdr:row>
      <xdr:rowOff>56736</xdr:rowOff>
    </xdr:to>
    <xdr:cxnSp macro="">
      <xdr:nvCxnSpPr>
        <xdr:cNvPr id="409" name="直線コネクタ 408"/>
        <xdr:cNvCxnSpPr/>
      </xdr:nvCxnSpPr>
      <xdr:spPr>
        <a:xfrm flipV="1">
          <a:off x="8750300" y="13377222"/>
          <a:ext cx="889000"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56736</xdr:rowOff>
    </xdr:from>
    <xdr:to>
      <xdr:col>45</xdr:col>
      <xdr:colOff>177800</xdr:colOff>
      <xdr:row>78</xdr:row>
      <xdr:rowOff>72977</xdr:rowOff>
    </xdr:to>
    <xdr:cxnSp macro="">
      <xdr:nvCxnSpPr>
        <xdr:cNvPr id="412" name="直線コネクタ 411"/>
        <xdr:cNvCxnSpPr/>
      </xdr:nvCxnSpPr>
      <xdr:spPr>
        <a:xfrm flipV="1">
          <a:off x="7861300" y="13429836"/>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72977</xdr:rowOff>
    </xdr:from>
    <xdr:to>
      <xdr:col>41</xdr:col>
      <xdr:colOff>50800</xdr:colOff>
      <xdr:row>78</xdr:row>
      <xdr:rowOff>131178</xdr:rowOff>
    </xdr:to>
    <xdr:cxnSp macro="">
      <xdr:nvCxnSpPr>
        <xdr:cNvPr id="415" name="直線コネクタ 414"/>
        <xdr:cNvCxnSpPr/>
      </xdr:nvCxnSpPr>
      <xdr:spPr>
        <a:xfrm flipV="1">
          <a:off x="6972300" y="13446077"/>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115181</xdr:rowOff>
    </xdr:from>
    <xdr:to>
      <xdr:col>55</xdr:col>
      <xdr:colOff>50800</xdr:colOff>
      <xdr:row>77</xdr:row>
      <xdr:rowOff>45331</xdr:rowOff>
    </xdr:to>
    <xdr:sp macro="" textlink="">
      <xdr:nvSpPr>
        <xdr:cNvPr id="425" name="楕円 424"/>
        <xdr:cNvSpPr/>
      </xdr:nvSpPr>
      <xdr:spPr>
        <a:xfrm>
          <a:off x="10426700" y="131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138058</xdr:rowOff>
    </xdr:from>
    <xdr:ext cx="534377" cy="259045"/>
    <xdr:sp macro="" textlink="">
      <xdr:nvSpPr>
        <xdr:cNvPr id="426" name="普通建設事業費 （ うち新規整備　）該当値テキスト"/>
        <xdr:cNvSpPr txBox="1"/>
      </xdr:nvSpPr>
      <xdr:spPr>
        <a:xfrm>
          <a:off x="10528300" y="129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124772</xdr:rowOff>
    </xdr:from>
    <xdr:to>
      <xdr:col>50</xdr:col>
      <xdr:colOff>165100</xdr:colOff>
      <xdr:row>78</xdr:row>
      <xdr:rowOff>54922</xdr:rowOff>
    </xdr:to>
    <xdr:sp macro="" textlink="">
      <xdr:nvSpPr>
        <xdr:cNvPr id="427" name="楕円 426"/>
        <xdr:cNvSpPr/>
      </xdr:nvSpPr>
      <xdr:spPr>
        <a:xfrm>
          <a:off x="9588500" y="133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46049</xdr:rowOff>
    </xdr:from>
    <xdr:ext cx="534377" cy="259045"/>
    <xdr:sp macro="" textlink="">
      <xdr:nvSpPr>
        <xdr:cNvPr id="428" name="テキスト ボックス 427"/>
        <xdr:cNvSpPr txBox="1"/>
      </xdr:nvSpPr>
      <xdr:spPr>
        <a:xfrm>
          <a:off x="9372111" y="134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5936</xdr:rowOff>
    </xdr:from>
    <xdr:to>
      <xdr:col>46</xdr:col>
      <xdr:colOff>38100</xdr:colOff>
      <xdr:row>78</xdr:row>
      <xdr:rowOff>107536</xdr:rowOff>
    </xdr:to>
    <xdr:sp macro="" textlink="">
      <xdr:nvSpPr>
        <xdr:cNvPr id="429" name="楕円 428"/>
        <xdr:cNvSpPr/>
      </xdr:nvSpPr>
      <xdr:spPr>
        <a:xfrm>
          <a:off x="8699500" y="13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98663</xdr:rowOff>
    </xdr:from>
    <xdr:ext cx="469744" cy="259045"/>
    <xdr:sp macro="" textlink="">
      <xdr:nvSpPr>
        <xdr:cNvPr id="430" name="テキスト ボックス 429"/>
        <xdr:cNvSpPr txBox="1"/>
      </xdr:nvSpPr>
      <xdr:spPr>
        <a:xfrm>
          <a:off x="8515428" y="134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22177</xdr:rowOff>
    </xdr:from>
    <xdr:to>
      <xdr:col>41</xdr:col>
      <xdr:colOff>101600</xdr:colOff>
      <xdr:row>78</xdr:row>
      <xdr:rowOff>123777</xdr:rowOff>
    </xdr:to>
    <xdr:sp macro="" textlink="">
      <xdr:nvSpPr>
        <xdr:cNvPr id="431" name="楕円 430"/>
        <xdr:cNvSpPr/>
      </xdr:nvSpPr>
      <xdr:spPr>
        <a:xfrm>
          <a:off x="7810500" y="133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114904</xdr:rowOff>
    </xdr:from>
    <xdr:ext cx="469744" cy="259045"/>
    <xdr:sp macro="" textlink="">
      <xdr:nvSpPr>
        <xdr:cNvPr id="432" name="テキスト ボックス 431"/>
        <xdr:cNvSpPr txBox="1"/>
      </xdr:nvSpPr>
      <xdr:spPr>
        <a:xfrm>
          <a:off x="7626428" y="1348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80378</xdr:rowOff>
    </xdr:from>
    <xdr:to>
      <xdr:col>36</xdr:col>
      <xdr:colOff>165100</xdr:colOff>
      <xdr:row>79</xdr:row>
      <xdr:rowOff>10528</xdr:rowOff>
    </xdr:to>
    <xdr:sp macro="" textlink="">
      <xdr:nvSpPr>
        <xdr:cNvPr id="433" name="楕円 432"/>
        <xdr:cNvSpPr/>
      </xdr:nvSpPr>
      <xdr:spPr>
        <a:xfrm>
          <a:off x="6921500" y="134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1655</xdr:rowOff>
    </xdr:from>
    <xdr:ext cx="378565" cy="259045"/>
    <xdr:sp macro="" textlink="">
      <xdr:nvSpPr>
        <xdr:cNvPr id="434" name="テキスト ボックス 433"/>
        <xdr:cNvSpPr txBox="1"/>
      </xdr:nvSpPr>
      <xdr:spPr>
        <a:xfrm>
          <a:off x="6783017" y="1354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155408</xdr:rowOff>
    </xdr:from>
    <xdr:to>
      <xdr:col>55</xdr:col>
      <xdr:colOff>0</xdr:colOff>
      <xdr:row>94</xdr:row>
      <xdr:rowOff>102188</xdr:rowOff>
    </xdr:to>
    <xdr:cxnSp macro="">
      <xdr:nvCxnSpPr>
        <xdr:cNvPr id="465" name="直線コネクタ 464"/>
        <xdr:cNvCxnSpPr/>
      </xdr:nvCxnSpPr>
      <xdr:spPr>
        <a:xfrm>
          <a:off x="9639300" y="15585908"/>
          <a:ext cx="838200" cy="6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155408</xdr:rowOff>
    </xdr:from>
    <xdr:to>
      <xdr:col>50</xdr:col>
      <xdr:colOff>114300</xdr:colOff>
      <xdr:row>93</xdr:row>
      <xdr:rowOff>69574</xdr:rowOff>
    </xdr:to>
    <xdr:cxnSp macro="">
      <xdr:nvCxnSpPr>
        <xdr:cNvPr id="468" name="直線コネクタ 467"/>
        <xdr:cNvCxnSpPr/>
      </xdr:nvCxnSpPr>
      <xdr:spPr>
        <a:xfrm flipV="1">
          <a:off x="8750300" y="15585908"/>
          <a:ext cx="889000" cy="42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69574</xdr:rowOff>
    </xdr:from>
    <xdr:to>
      <xdr:col>45</xdr:col>
      <xdr:colOff>177800</xdr:colOff>
      <xdr:row>93</xdr:row>
      <xdr:rowOff>168318</xdr:rowOff>
    </xdr:to>
    <xdr:cxnSp macro="">
      <xdr:nvCxnSpPr>
        <xdr:cNvPr id="471" name="直線コネクタ 470"/>
        <xdr:cNvCxnSpPr/>
      </xdr:nvCxnSpPr>
      <xdr:spPr>
        <a:xfrm flipV="1">
          <a:off x="7861300" y="16014424"/>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168318</xdr:rowOff>
    </xdr:from>
    <xdr:to>
      <xdr:col>41</xdr:col>
      <xdr:colOff>50800</xdr:colOff>
      <xdr:row>95</xdr:row>
      <xdr:rowOff>70337</xdr:rowOff>
    </xdr:to>
    <xdr:cxnSp macro="">
      <xdr:nvCxnSpPr>
        <xdr:cNvPr id="474" name="直線コネクタ 473"/>
        <xdr:cNvCxnSpPr/>
      </xdr:nvCxnSpPr>
      <xdr:spPr>
        <a:xfrm flipV="1">
          <a:off x="6972300" y="16113168"/>
          <a:ext cx="889000" cy="2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51388</xdr:rowOff>
    </xdr:from>
    <xdr:to>
      <xdr:col>55</xdr:col>
      <xdr:colOff>50800</xdr:colOff>
      <xdr:row>94</xdr:row>
      <xdr:rowOff>152988</xdr:rowOff>
    </xdr:to>
    <xdr:sp macro="" textlink="">
      <xdr:nvSpPr>
        <xdr:cNvPr id="484" name="楕円 483"/>
        <xdr:cNvSpPr/>
      </xdr:nvSpPr>
      <xdr:spPr>
        <a:xfrm>
          <a:off x="10426700" y="161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74265</xdr:rowOff>
    </xdr:from>
    <xdr:ext cx="534377" cy="259045"/>
    <xdr:sp macro="" textlink="">
      <xdr:nvSpPr>
        <xdr:cNvPr id="485" name="普通建設事業費 （ うち更新整備　）該当値テキスト"/>
        <xdr:cNvSpPr txBox="1"/>
      </xdr:nvSpPr>
      <xdr:spPr>
        <a:xfrm>
          <a:off x="10528300" y="160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104608</xdr:rowOff>
    </xdr:from>
    <xdr:to>
      <xdr:col>50</xdr:col>
      <xdr:colOff>165100</xdr:colOff>
      <xdr:row>91</xdr:row>
      <xdr:rowOff>34758</xdr:rowOff>
    </xdr:to>
    <xdr:sp macro="" textlink="">
      <xdr:nvSpPr>
        <xdr:cNvPr id="486" name="楕円 485"/>
        <xdr:cNvSpPr/>
      </xdr:nvSpPr>
      <xdr:spPr>
        <a:xfrm>
          <a:off x="9588500" y="155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51285</xdr:rowOff>
    </xdr:from>
    <xdr:ext cx="599010" cy="259045"/>
    <xdr:sp macro="" textlink="">
      <xdr:nvSpPr>
        <xdr:cNvPr id="487" name="テキスト ボックス 486"/>
        <xdr:cNvSpPr txBox="1"/>
      </xdr:nvSpPr>
      <xdr:spPr>
        <a:xfrm>
          <a:off x="9339795" y="153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18774</xdr:rowOff>
    </xdr:from>
    <xdr:to>
      <xdr:col>46</xdr:col>
      <xdr:colOff>38100</xdr:colOff>
      <xdr:row>93</xdr:row>
      <xdr:rowOff>120374</xdr:rowOff>
    </xdr:to>
    <xdr:sp macro="" textlink="">
      <xdr:nvSpPr>
        <xdr:cNvPr id="488" name="楕円 487"/>
        <xdr:cNvSpPr/>
      </xdr:nvSpPr>
      <xdr:spPr>
        <a:xfrm>
          <a:off x="8699500" y="159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136901</xdr:rowOff>
    </xdr:from>
    <xdr:ext cx="534377" cy="259045"/>
    <xdr:sp macro="" textlink="">
      <xdr:nvSpPr>
        <xdr:cNvPr id="489" name="テキスト ボックス 488"/>
        <xdr:cNvSpPr txBox="1"/>
      </xdr:nvSpPr>
      <xdr:spPr>
        <a:xfrm>
          <a:off x="8483111" y="1573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117518</xdr:rowOff>
    </xdr:from>
    <xdr:to>
      <xdr:col>41</xdr:col>
      <xdr:colOff>101600</xdr:colOff>
      <xdr:row>94</xdr:row>
      <xdr:rowOff>47668</xdr:rowOff>
    </xdr:to>
    <xdr:sp macro="" textlink="">
      <xdr:nvSpPr>
        <xdr:cNvPr id="490" name="楕円 489"/>
        <xdr:cNvSpPr/>
      </xdr:nvSpPr>
      <xdr:spPr>
        <a:xfrm>
          <a:off x="7810500" y="160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64195</xdr:rowOff>
    </xdr:from>
    <xdr:ext cx="534377" cy="259045"/>
    <xdr:sp macro="" textlink="">
      <xdr:nvSpPr>
        <xdr:cNvPr id="491" name="テキスト ボックス 490"/>
        <xdr:cNvSpPr txBox="1"/>
      </xdr:nvSpPr>
      <xdr:spPr>
        <a:xfrm>
          <a:off x="7594111" y="158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19537</xdr:rowOff>
    </xdr:from>
    <xdr:to>
      <xdr:col>36</xdr:col>
      <xdr:colOff>165100</xdr:colOff>
      <xdr:row>95</xdr:row>
      <xdr:rowOff>121137</xdr:rowOff>
    </xdr:to>
    <xdr:sp macro="" textlink="">
      <xdr:nvSpPr>
        <xdr:cNvPr id="492" name="楕円 491"/>
        <xdr:cNvSpPr/>
      </xdr:nvSpPr>
      <xdr:spPr>
        <a:xfrm>
          <a:off x="6921500" y="163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137664</xdr:rowOff>
    </xdr:from>
    <xdr:ext cx="534377" cy="259045"/>
    <xdr:sp macro="" textlink="">
      <xdr:nvSpPr>
        <xdr:cNvPr id="493" name="テキスト ボックス 492"/>
        <xdr:cNvSpPr txBox="1"/>
      </xdr:nvSpPr>
      <xdr:spPr>
        <a:xfrm>
          <a:off x="6705111" y="160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147689</xdr:rowOff>
    </xdr:from>
    <xdr:to>
      <xdr:col>85</xdr:col>
      <xdr:colOff>127000</xdr:colOff>
      <xdr:row>38</xdr:row>
      <xdr:rowOff>147751</xdr:rowOff>
    </xdr:to>
    <xdr:cxnSp macro="">
      <xdr:nvCxnSpPr>
        <xdr:cNvPr id="522" name="直線コネクタ 521"/>
        <xdr:cNvCxnSpPr/>
      </xdr:nvCxnSpPr>
      <xdr:spPr>
        <a:xfrm flipV="1">
          <a:off x="15481300" y="6662789"/>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110134</xdr:rowOff>
    </xdr:from>
    <xdr:to>
      <xdr:col>81</xdr:col>
      <xdr:colOff>50800</xdr:colOff>
      <xdr:row>38</xdr:row>
      <xdr:rowOff>147751</xdr:rowOff>
    </xdr:to>
    <xdr:cxnSp macro="">
      <xdr:nvCxnSpPr>
        <xdr:cNvPr id="525" name="直線コネクタ 524"/>
        <xdr:cNvCxnSpPr/>
      </xdr:nvCxnSpPr>
      <xdr:spPr>
        <a:xfrm>
          <a:off x="14592300" y="6625234"/>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110134</xdr:rowOff>
    </xdr:from>
    <xdr:to>
      <xdr:col>76</xdr:col>
      <xdr:colOff>114300</xdr:colOff>
      <xdr:row>39</xdr:row>
      <xdr:rowOff>17463</xdr:rowOff>
    </xdr:to>
    <xdr:cxnSp macro="">
      <xdr:nvCxnSpPr>
        <xdr:cNvPr id="528" name="直線コネクタ 527"/>
        <xdr:cNvCxnSpPr/>
      </xdr:nvCxnSpPr>
      <xdr:spPr>
        <a:xfrm flipV="1">
          <a:off x="13703300" y="6625234"/>
          <a:ext cx="8890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17463</xdr:rowOff>
    </xdr:from>
    <xdr:to>
      <xdr:col>71</xdr:col>
      <xdr:colOff>177800</xdr:colOff>
      <xdr:row>39</xdr:row>
      <xdr:rowOff>25451</xdr:rowOff>
    </xdr:to>
    <xdr:cxnSp macro="">
      <xdr:nvCxnSpPr>
        <xdr:cNvPr id="531" name="直線コネクタ 530"/>
        <xdr:cNvCxnSpPr/>
      </xdr:nvCxnSpPr>
      <xdr:spPr>
        <a:xfrm flipV="1">
          <a:off x="12814300" y="6704013"/>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96889</xdr:rowOff>
    </xdr:from>
    <xdr:to>
      <xdr:col>85</xdr:col>
      <xdr:colOff>177800</xdr:colOff>
      <xdr:row>39</xdr:row>
      <xdr:rowOff>27039</xdr:rowOff>
    </xdr:to>
    <xdr:sp macro="" textlink="">
      <xdr:nvSpPr>
        <xdr:cNvPr id="541" name="楕円 540"/>
        <xdr:cNvSpPr/>
      </xdr:nvSpPr>
      <xdr:spPr>
        <a:xfrm>
          <a:off x="16268700" y="66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26561</xdr:rowOff>
    </xdr:from>
    <xdr:ext cx="469744" cy="259045"/>
    <xdr:sp macro="" textlink="">
      <xdr:nvSpPr>
        <xdr:cNvPr id="542" name="災害復旧事業費該当値テキスト"/>
        <xdr:cNvSpPr txBox="1"/>
      </xdr:nvSpPr>
      <xdr:spPr>
        <a:xfrm>
          <a:off x="16370300" y="65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96951</xdr:rowOff>
    </xdr:from>
    <xdr:to>
      <xdr:col>81</xdr:col>
      <xdr:colOff>101600</xdr:colOff>
      <xdr:row>39</xdr:row>
      <xdr:rowOff>27101</xdr:rowOff>
    </xdr:to>
    <xdr:sp macro="" textlink="">
      <xdr:nvSpPr>
        <xdr:cNvPr id="543" name="楕円 542"/>
        <xdr:cNvSpPr/>
      </xdr:nvSpPr>
      <xdr:spPr>
        <a:xfrm>
          <a:off x="15430500" y="66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18228</xdr:rowOff>
    </xdr:from>
    <xdr:ext cx="469744" cy="259045"/>
    <xdr:sp macro="" textlink="">
      <xdr:nvSpPr>
        <xdr:cNvPr id="544" name="テキスト ボックス 543"/>
        <xdr:cNvSpPr txBox="1"/>
      </xdr:nvSpPr>
      <xdr:spPr>
        <a:xfrm>
          <a:off x="15246428" y="67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59334</xdr:rowOff>
    </xdr:from>
    <xdr:to>
      <xdr:col>76</xdr:col>
      <xdr:colOff>165100</xdr:colOff>
      <xdr:row>38</xdr:row>
      <xdr:rowOff>160934</xdr:rowOff>
    </xdr:to>
    <xdr:sp macro="" textlink="">
      <xdr:nvSpPr>
        <xdr:cNvPr id="545" name="楕円 544"/>
        <xdr:cNvSpPr/>
      </xdr:nvSpPr>
      <xdr:spPr>
        <a:xfrm>
          <a:off x="145415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152061</xdr:rowOff>
    </xdr:from>
    <xdr:ext cx="469744" cy="259045"/>
    <xdr:sp macro="" textlink="">
      <xdr:nvSpPr>
        <xdr:cNvPr id="546" name="テキスト ボックス 545"/>
        <xdr:cNvSpPr txBox="1"/>
      </xdr:nvSpPr>
      <xdr:spPr>
        <a:xfrm>
          <a:off x="14357428" y="66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138113</xdr:rowOff>
    </xdr:from>
    <xdr:to>
      <xdr:col>72</xdr:col>
      <xdr:colOff>38100</xdr:colOff>
      <xdr:row>39</xdr:row>
      <xdr:rowOff>68263</xdr:rowOff>
    </xdr:to>
    <xdr:sp macro="" textlink="">
      <xdr:nvSpPr>
        <xdr:cNvPr id="547" name="楕円 546"/>
        <xdr:cNvSpPr/>
      </xdr:nvSpPr>
      <xdr:spPr>
        <a:xfrm>
          <a:off x="136525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59390</xdr:rowOff>
    </xdr:from>
    <xdr:ext cx="469744" cy="259045"/>
    <xdr:sp macro="" textlink="">
      <xdr:nvSpPr>
        <xdr:cNvPr id="548" name="テキスト ボックス 547"/>
        <xdr:cNvSpPr txBox="1"/>
      </xdr:nvSpPr>
      <xdr:spPr>
        <a:xfrm>
          <a:off x="13468428" y="67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146101</xdr:rowOff>
    </xdr:from>
    <xdr:to>
      <xdr:col>67</xdr:col>
      <xdr:colOff>101600</xdr:colOff>
      <xdr:row>39</xdr:row>
      <xdr:rowOff>76251</xdr:rowOff>
    </xdr:to>
    <xdr:sp macro="" textlink="">
      <xdr:nvSpPr>
        <xdr:cNvPr id="549" name="楕円 548"/>
        <xdr:cNvSpPr/>
      </xdr:nvSpPr>
      <xdr:spPr>
        <a:xfrm>
          <a:off x="12763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67378</xdr:rowOff>
    </xdr:from>
    <xdr:ext cx="469744" cy="259045"/>
    <xdr:sp macro="" textlink="">
      <xdr:nvSpPr>
        <xdr:cNvPr id="550" name="テキスト ボックス 549"/>
        <xdr:cNvSpPr txBox="1"/>
      </xdr:nvSpPr>
      <xdr:spPr>
        <a:xfrm>
          <a:off x="12579428" y="675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99186</xdr:rowOff>
    </xdr:from>
    <xdr:to>
      <xdr:col>85</xdr:col>
      <xdr:colOff>127000</xdr:colOff>
      <xdr:row>77</xdr:row>
      <xdr:rowOff>101256</xdr:rowOff>
    </xdr:to>
    <xdr:cxnSp macro="">
      <xdr:nvCxnSpPr>
        <xdr:cNvPr id="632" name="直線コネクタ 631"/>
        <xdr:cNvCxnSpPr/>
      </xdr:nvCxnSpPr>
      <xdr:spPr>
        <a:xfrm>
          <a:off x="15481300" y="13300836"/>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99186</xdr:rowOff>
    </xdr:from>
    <xdr:to>
      <xdr:col>81</xdr:col>
      <xdr:colOff>50800</xdr:colOff>
      <xdr:row>77</xdr:row>
      <xdr:rowOff>102964</xdr:rowOff>
    </xdr:to>
    <xdr:cxnSp macro="">
      <xdr:nvCxnSpPr>
        <xdr:cNvPr id="635" name="直線コネクタ 634"/>
        <xdr:cNvCxnSpPr/>
      </xdr:nvCxnSpPr>
      <xdr:spPr>
        <a:xfrm flipV="1">
          <a:off x="14592300" y="1330083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92520</xdr:rowOff>
    </xdr:from>
    <xdr:to>
      <xdr:col>76</xdr:col>
      <xdr:colOff>114300</xdr:colOff>
      <xdr:row>77</xdr:row>
      <xdr:rowOff>102964</xdr:rowOff>
    </xdr:to>
    <xdr:cxnSp macro="">
      <xdr:nvCxnSpPr>
        <xdr:cNvPr id="638" name="直線コネクタ 637"/>
        <xdr:cNvCxnSpPr/>
      </xdr:nvCxnSpPr>
      <xdr:spPr>
        <a:xfrm>
          <a:off x="13703300" y="13294170"/>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73926</xdr:rowOff>
    </xdr:from>
    <xdr:to>
      <xdr:col>71</xdr:col>
      <xdr:colOff>177800</xdr:colOff>
      <xdr:row>77</xdr:row>
      <xdr:rowOff>92520</xdr:rowOff>
    </xdr:to>
    <xdr:cxnSp macro="">
      <xdr:nvCxnSpPr>
        <xdr:cNvPr id="641" name="直線コネクタ 640"/>
        <xdr:cNvCxnSpPr/>
      </xdr:nvCxnSpPr>
      <xdr:spPr>
        <a:xfrm>
          <a:off x="12814300" y="13275576"/>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50456</xdr:rowOff>
    </xdr:from>
    <xdr:to>
      <xdr:col>85</xdr:col>
      <xdr:colOff>177800</xdr:colOff>
      <xdr:row>77</xdr:row>
      <xdr:rowOff>152056</xdr:rowOff>
    </xdr:to>
    <xdr:sp macro="" textlink="">
      <xdr:nvSpPr>
        <xdr:cNvPr id="651" name="楕円 650"/>
        <xdr:cNvSpPr/>
      </xdr:nvSpPr>
      <xdr:spPr>
        <a:xfrm>
          <a:off x="16268700" y="132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73333</xdr:rowOff>
    </xdr:from>
    <xdr:ext cx="599010" cy="259045"/>
    <xdr:sp macro="" textlink="">
      <xdr:nvSpPr>
        <xdr:cNvPr id="652" name="公債費該当値テキスト"/>
        <xdr:cNvSpPr txBox="1"/>
      </xdr:nvSpPr>
      <xdr:spPr>
        <a:xfrm>
          <a:off x="16370300" y="131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48386</xdr:rowOff>
    </xdr:from>
    <xdr:to>
      <xdr:col>81</xdr:col>
      <xdr:colOff>101600</xdr:colOff>
      <xdr:row>77</xdr:row>
      <xdr:rowOff>149986</xdr:rowOff>
    </xdr:to>
    <xdr:sp macro="" textlink="">
      <xdr:nvSpPr>
        <xdr:cNvPr id="653" name="楕円 652"/>
        <xdr:cNvSpPr/>
      </xdr:nvSpPr>
      <xdr:spPr>
        <a:xfrm>
          <a:off x="15430500" y="13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166513</xdr:rowOff>
    </xdr:from>
    <xdr:ext cx="599010" cy="259045"/>
    <xdr:sp macro="" textlink="">
      <xdr:nvSpPr>
        <xdr:cNvPr id="654" name="テキスト ボックス 653"/>
        <xdr:cNvSpPr txBox="1"/>
      </xdr:nvSpPr>
      <xdr:spPr>
        <a:xfrm>
          <a:off x="15181795" y="1302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52164</xdr:rowOff>
    </xdr:from>
    <xdr:to>
      <xdr:col>76</xdr:col>
      <xdr:colOff>165100</xdr:colOff>
      <xdr:row>77</xdr:row>
      <xdr:rowOff>153764</xdr:rowOff>
    </xdr:to>
    <xdr:sp macro="" textlink="">
      <xdr:nvSpPr>
        <xdr:cNvPr id="655" name="楕円 654"/>
        <xdr:cNvSpPr/>
      </xdr:nvSpPr>
      <xdr:spPr>
        <a:xfrm>
          <a:off x="14541500" y="132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170291</xdr:rowOff>
    </xdr:from>
    <xdr:ext cx="599010" cy="259045"/>
    <xdr:sp macro="" textlink="">
      <xdr:nvSpPr>
        <xdr:cNvPr id="656" name="テキスト ボックス 655"/>
        <xdr:cNvSpPr txBox="1"/>
      </xdr:nvSpPr>
      <xdr:spPr>
        <a:xfrm>
          <a:off x="14292795" y="130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41720</xdr:rowOff>
    </xdr:from>
    <xdr:to>
      <xdr:col>72</xdr:col>
      <xdr:colOff>38100</xdr:colOff>
      <xdr:row>77</xdr:row>
      <xdr:rowOff>143320</xdr:rowOff>
    </xdr:to>
    <xdr:sp macro="" textlink="">
      <xdr:nvSpPr>
        <xdr:cNvPr id="657" name="楕円 656"/>
        <xdr:cNvSpPr/>
      </xdr:nvSpPr>
      <xdr:spPr>
        <a:xfrm>
          <a:off x="13652500" y="13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159847</xdr:rowOff>
    </xdr:from>
    <xdr:ext cx="599010" cy="259045"/>
    <xdr:sp macro="" textlink="">
      <xdr:nvSpPr>
        <xdr:cNvPr id="658" name="テキスト ボックス 657"/>
        <xdr:cNvSpPr txBox="1"/>
      </xdr:nvSpPr>
      <xdr:spPr>
        <a:xfrm>
          <a:off x="13403795" y="130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23126</xdr:rowOff>
    </xdr:from>
    <xdr:to>
      <xdr:col>67</xdr:col>
      <xdr:colOff>101600</xdr:colOff>
      <xdr:row>77</xdr:row>
      <xdr:rowOff>124726</xdr:rowOff>
    </xdr:to>
    <xdr:sp macro="" textlink="">
      <xdr:nvSpPr>
        <xdr:cNvPr id="659" name="楕円 658"/>
        <xdr:cNvSpPr/>
      </xdr:nvSpPr>
      <xdr:spPr>
        <a:xfrm>
          <a:off x="12763500" y="132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141253</xdr:rowOff>
    </xdr:from>
    <xdr:ext cx="599010" cy="259045"/>
    <xdr:sp macro="" textlink="">
      <xdr:nvSpPr>
        <xdr:cNvPr id="660" name="テキスト ボックス 659"/>
        <xdr:cNvSpPr txBox="1"/>
      </xdr:nvSpPr>
      <xdr:spPr>
        <a:xfrm>
          <a:off x="12514795" y="130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117459</xdr:rowOff>
    </xdr:from>
    <xdr:to>
      <xdr:col>85</xdr:col>
      <xdr:colOff>127000</xdr:colOff>
      <xdr:row>98</xdr:row>
      <xdr:rowOff>122230</xdr:rowOff>
    </xdr:to>
    <xdr:cxnSp macro="">
      <xdr:nvCxnSpPr>
        <xdr:cNvPr id="687" name="直線コネクタ 686"/>
        <xdr:cNvCxnSpPr/>
      </xdr:nvCxnSpPr>
      <xdr:spPr>
        <a:xfrm flipV="1">
          <a:off x="15481300" y="16919559"/>
          <a:ext cx="8382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122230</xdr:rowOff>
    </xdr:from>
    <xdr:to>
      <xdr:col>81</xdr:col>
      <xdr:colOff>50800</xdr:colOff>
      <xdr:row>98</xdr:row>
      <xdr:rowOff>131553</xdr:rowOff>
    </xdr:to>
    <xdr:cxnSp macro="">
      <xdr:nvCxnSpPr>
        <xdr:cNvPr id="690" name="直線コネクタ 689"/>
        <xdr:cNvCxnSpPr/>
      </xdr:nvCxnSpPr>
      <xdr:spPr>
        <a:xfrm flipV="1">
          <a:off x="14592300" y="1692433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122386</xdr:rowOff>
    </xdr:from>
    <xdr:to>
      <xdr:col>76</xdr:col>
      <xdr:colOff>114300</xdr:colOff>
      <xdr:row>98</xdr:row>
      <xdr:rowOff>131553</xdr:rowOff>
    </xdr:to>
    <xdr:cxnSp macro="">
      <xdr:nvCxnSpPr>
        <xdr:cNvPr id="693" name="直線コネクタ 692"/>
        <xdr:cNvCxnSpPr/>
      </xdr:nvCxnSpPr>
      <xdr:spPr>
        <a:xfrm>
          <a:off x="13703300" y="1692448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122386</xdr:rowOff>
    </xdr:from>
    <xdr:to>
      <xdr:col>71</xdr:col>
      <xdr:colOff>177800</xdr:colOff>
      <xdr:row>98</xdr:row>
      <xdr:rowOff>127758</xdr:rowOff>
    </xdr:to>
    <xdr:cxnSp macro="">
      <xdr:nvCxnSpPr>
        <xdr:cNvPr id="696" name="直線コネクタ 695"/>
        <xdr:cNvCxnSpPr/>
      </xdr:nvCxnSpPr>
      <xdr:spPr>
        <a:xfrm flipV="1">
          <a:off x="12814300" y="1692448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66659</xdr:rowOff>
    </xdr:from>
    <xdr:to>
      <xdr:col>85</xdr:col>
      <xdr:colOff>177800</xdr:colOff>
      <xdr:row>98</xdr:row>
      <xdr:rowOff>168259</xdr:rowOff>
    </xdr:to>
    <xdr:sp macro="" textlink="">
      <xdr:nvSpPr>
        <xdr:cNvPr id="706" name="楕円 705"/>
        <xdr:cNvSpPr/>
      </xdr:nvSpPr>
      <xdr:spPr>
        <a:xfrm>
          <a:off x="16268700" y="168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71430</xdr:rowOff>
    </xdr:from>
    <xdr:to>
      <xdr:col>81</xdr:col>
      <xdr:colOff>101600</xdr:colOff>
      <xdr:row>99</xdr:row>
      <xdr:rowOff>1580</xdr:rowOff>
    </xdr:to>
    <xdr:sp macro="" textlink="">
      <xdr:nvSpPr>
        <xdr:cNvPr id="708" name="楕円 707"/>
        <xdr:cNvSpPr/>
      </xdr:nvSpPr>
      <xdr:spPr>
        <a:xfrm>
          <a:off x="15430500" y="168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164157</xdr:rowOff>
    </xdr:from>
    <xdr:ext cx="469744" cy="259045"/>
    <xdr:sp macro="" textlink="">
      <xdr:nvSpPr>
        <xdr:cNvPr id="709" name="テキスト ボックス 708"/>
        <xdr:cNvSpPr txBox="1"/>
      </xdr:nvSpPr>
      <xdr:spPr>
        <a:xfrm>
          <a:off x="15246428" y="169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80753</xdr:rowOff>
    </xdr:from>
    <xdr:to>
      <xdr:col>76</xdr:col>
      <xdr:colOff>165100</xdr:colOff>
      <xdr:row>99</xdr:row>
      <xdr:rowOff>10903</xdr:rowOff>
    </xdr:to>
    <xdr:sp macro="" textlink="">
      <xdr:nvSpPr>
        <xdr:cNvPr id="710" name="楕円 709"/>
        <xdr:cNvSpPr/>
      </xdr:nvSpPr>
      <xdr:spPr>
        <a:xfrm>
          <a:off x="14541500" y="16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2030</xdr:rowOff>
    </xdr:from>
    <xdr:ext cx="469744" cy="259045"/>
    <xdr:sp macro="" textlink="">
      <xdr:nvSpPr>
        <xdr:cNvPr id="711" name="テキスト ボックス 710"/>
        <xdr:cNvSpPr txBox="1"/>
      </xdr:nvSpPr>
      <xdr:spPr>
        <a:xfrm>
          <a:off x="14357428" y="1697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71586</xdr:rowOff>
    </xdr:from>
    <xdr:to>
      <xdr:col>72</xdr:col>
      <xdr:colOff>38100</xdr:colOff>
      <xdr:row>99</xdr:row>
      <xdr:rowOff>1736</xdr:rowOff>
    </xdr:to>
    <xdr:sp macro="" textlink="">
      <xdr:nvSpPr>
        <xdr:cNvPr id="712" name="楕円 711"/>
        <xdr:cNvSpPr/>
      </xdr:nvSpPr>
      <xdr:spPr>
        <a:xfrm>
          <a:off x="13652500" y="16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164313</xdr:rowOff>
    </xdr:from>
    <xdr:ext cx="469744" cy="259045"/>
    <xdr:sp macro="" textlink="">
      <xdr:nvSpPr>
        <xdr:cNvPr id="713" name="テキスト ボックス 712"/>
        <xdr:cNvSpPr txBox="1"/>
      </xdr:nvSpPr>
      <xdr:spPr>
        <a:xfrm>
          <a:off x="13468428" y="16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76958</xdr:rowOff>
    </xdr:from>
    <xdr:to>
      <xdr:col>67</xdr:col>
      <xdr:colOff>101600</xdr:colOff>
      <xdr:row>99</xdr:row>
      <xdr:rowOff>7108</xdr:rowOff>
    </xdr:to>
    <xdr:sp macro="" textlink="">
      <xdr:nvSpPr>
        <xdr:cNvPr id="714" name="楕円 713"/>
        <xdr:cNvSpPr/>
      </xdr:nvSpPr>
      <xdr:spPr>
        <a:xfrm>
          <a:off x="12763500" y="168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169685</xdr:rowOff>
    </xdr:from>
    <xdr:ext cx="469744" cy="259045"/>
    <xdr:sp macro="" textlink="">
      <xdr:nvSpPr>
        <xdr:cNvPr id="715" name="テキスト ボックス 714"/>
        <xdr:cNvSpPr txBox="1"/>
      </xdr:nvSpPr>
      <xdr:spPr>
        <a:xfrm>
          <a:off x="12579428" y="169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39207</xdr:rowOff>
    </xdr:from>
    <xdr:to>
      <xdr:col>116</xdr:col>
      <xdr:colOff>63500</xdr:colOff>
      <xdr:row>37</xdr:row>
      <xdr:rowOff>55575</xdr:rowOff>
    </xdr:to>
    <xdr:cxnSp macro="">
      <xdr:nvCxnSpPr>
        <xdr:cNvPr id="742" name="直線コネクタ 741"/>
        <xdr:cNvCxnSpPr/>
      </xdr:nvCxnSpPr>
      <xdr:spPr>
        <a:xfrm>
          <a:off x="21323300" y="6382857"/>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39207</xdr:rowOff>
    </xdr:from>
    <xdr:to>
      <xdr:col>111</xdr:col>
      <xdr:colOff>177800</xdr:colOff>
      <xdr:row>37</xdr:row>
      <xdr:rowOff>99146</xdr:rowOff>
    </xdr:to>
    <xdr:cxnSp macro="">
      <xdr:nvCxnSpPr>
        <xdr:cNvPr id="745" name="直線コネクタ 744"/>
        <xdr:cNvCxnSpPr/>
      </xdr:nvCxnSpPr>
      <xdr:spPr>
        <a:xfrm flipV="1">
          <a:off x="20434300" y="6382857"/>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99146</xdr:rowOff>
    </xdr:from>
    <xdr:to>
      <xdr:col>107</xdr:col>
      <xdr:colOff>50800</xdr:colOff>
      <xdr:row>37</xdr:row>
      <xdr:rowOff>108656</xdr:rowOff>
    </xdr:to>
    <xdr:cxnSp macro="">
      <xdr:nvCxnSpPr>
        <xdr:cNvPr id="748" name="直線コネクタ 747"/>
        <xdr:cNvCxnSpPr/>
      </xdr:nvCxnSpPr>
      <xdr:spPr>
        <a:xfrm flipV="1">
          <a:off x="19545300" y="644279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108656</xdr:rowOff>
    </xdr:from>
    <xdr:to>
      <xdr:col>102</xdr:col>
      <xdr:colOff>114300</xdr:colOff>
      <xdr:row>37</xdr:row>
      <xdr:rowOff>144775</xdr:rowOff>
    </xdr:to>
    <xdr:cxnSp macro="">
      <xdr:nvCxnSpPr>
        <xdr:cNvPr id="751" name="直線コネクタ 750"/>
        <xdr:cNvCxnSpPr/>
      </xdr:nvCxnSpPr>
      <xdr:spPr>
        <a:xfrm flipV="1">
          <a:off x="18656300" y="645230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4775</xdr:rowOff>
    </xdr:from>
    <xdr:to>
      <xdr:col>116</xdr:col>
      <xdr:colOff>114300</xdr:colOff>
      <xdr:row>37</xdr:row>
      <xdr:rowOff>106375</xdr:rowOff>
    </xdr:to>
    <xdr:sp macro="" textlink="">
      <xdr:nvSpPr>
        <xdr:cNvPr id="761" name="楕円 760"/>
        <xdr:cNvSpPr/>
      </xdr:nvSpPr>
      <xdr:spPr>
        <a:xfrm>
          <a:off x="221107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27652</xdr:rowOff>
    </xdr:from>
    <xdr:ext cx="469744" cy="259045"/>
    <xdr:sp macro="" textlink="">
      <xdr:nvSpPr>
        <xdr:cNvPr id="762" name="投資及び出資金該当値テキスト"/>
        <xdr:cNvSpPr txBox="1"/>
      </xdr:nvSpPr>
      <xdr:spPr>
        <a:xfrm>
          <a:off x="22212300" y="619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159857</xdr:rowOff>
    </xdr:from>
    <xdr:to>
      <xdr:col>112</xdr:col>
      <xdr:colOff>38100</xdr:colOff>
      <xdr:row>37</xdr:row>
      <xdr:rowOff>90007</xdr:rowOff>
    </xdr:to>
    <xdr:sp macro="" textlink="">
      <xdr:nvSpPr>
        <xdr:cNvPr id="763" name="楕円 762"/>
        <xdr:cNvSpPr/>
      </xdr:nvSpPr>
      <xdr:spPr>
        <a:xfrm>
          <a:off x="21272500" y="63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106534</xdr:rowOff>
    </xdr:from>
    <xdr:ext cx="469744" cy="259045"/>
    <xdr:sp macro="" textlink="">
      <xdr:nvSpPr>
        <xdr:cNvPr id="764" name="テキスト ボックス 763"/>
        <xdr:cNvSpPr txBox="1"/>
      </xdr:nvSpPr>
      <xdr:spPr>
        <a:xfrm>
          <a:off x="21088428" y="610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48346</xdr:rowOff>
    </xdr:from>
    <xdr:to>
      <xdr:col>107</xdr:col>
      <xdr:colOff>101600</xdr:colOff>
      <xdr:row>37</xdr:row>
      <xdr:rowOff>149946</xdr:rowOff>
    </xdr:to>
    <xdr:sp macro="" textlink="">
      <xdr:nvSpPr>
        <xdr:cNvPr id="765" name="楕円 764"/>
        <xdr:cNvSpPr/>
      </xdr:nvSpPr>
      <xdr:spPr>
        <a:xfrm>
          <a:off x="20383500" y="63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166473</xdr:rowOff>
    </xdr:from>
    <xdr:ext cx="469744" cy="259045"/>
    <xdr:sp macro="" textlink="">
      <xdr:nvSpPr>
        <xdr:cNvPr id="766" name="テキスト ボックス 765"/>
        <xdr:cNvSpPr txBox="1"/>
      </xdr:nvSpPr>
      <xdr:spPr>
        <a:xfrm>
          <a:off x="20199428" y="61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57856</xdr:rowOff>
    </xdr:from>
    <xdr:to>
      <xdr:col>102</xdr:col>
      <xdr:colOff>165100</xdr:colOff>
      <xdr:row>37</xdr:row>
      <xdr:rowOff>159456</xdr:rowOff>
    </xdr:to>
    <xdr:sp macro="" textlink="">
      <xdr:nvSpPr>
        <xdr:cNvPr id="767" name="楕円 766"/>
        <xdr:cNvSpPr/>
      </xdr:nvSpPr>
      <xdr:spPr>
        <a:xfrm>
          <a:off x="19494500" y="64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4533</xdr:rowOff>
    </xdr:from>
    <xdr:ext cx="469744" cy="259045"/>
    <xdr:sp macro="" textlink="">
      <xdr:nvSpPr>
        <xdr:cNvPr id="768" name="テキスト ボックス 767"/>
        <xdr:cNvSpPr txBox="1"/>
      </xdr:nvSpPr>
      <xdr:spPr>
        <a:xfrm>
          <a:off x="19310428" y="617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93975</xdr:rowOff>
    </xdr:from>
    <xdr:to>
      <xdr:col>98</xdr:col>
      <xdr:colOff>38100</xdr:colOff>
      <xdr:row>38</xdr:row>
      <xdr:rowOff>24125</xdr:rowOff>
    </xdr:to>
    <xdr:sp macro="" textlink="">
      <xdr:nvSpPr>
        <xdr:cNvPr id="769" name="楕円 768"/>
        <xdr:cNvSpPr/>
      </xdr:nvSpPr>
      <xdr:spPr>
        <a:xfrm>
          <a:off x="18605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40652</xdr:rowOff>
    </xdr:from>
    <xdr:ext cx="469744" cy="259045"/>
    <xdr:sp macro="" textlink="">
      <xdr:nvSpPr>
        <xdr:cNvPr id="770" name="テキスト ボックス 769"/>
        <xdr:cNvSpPr txBox="1"/>
      </xdr:nvSpPr>
      <xdr:spPr>
        <a:xfrm>
          <a:off x="18421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73340</xdr:rowOff>
    </xdr:from>
    <xdr:to>
      <xdr:col>116</xdr:col>
      <xdr:colOff>63500</xdr:colOff>
      <xdr:row>59</xdr:row>
      <xdr:rowOff>76867</xdr:rowOff>
    </xdr:to>
    <xdr:cxnSp macro="">
      <xdr:nvCxnSpPr>
        <xdr:cNvPr id="801" name="直線コネクタ 800"/>
        <xdr:cNvCxnSpPr/>
      </xdr:nvCxnSpPr>
      <xdr:spPr>
        <a:xfrm>
          <a:off x="21323300" y="10188890"/>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73340</xdr:rowOff>
    </xdr:from>
    <xdr:to>
      <xdr:col>111</xdr:col>
      <xdr:colOff>177800</xdr:colOff>
      <xdr:row>59</xdr:row>
      <xdr:rowOff>77668</xdr:rowOff>
    </xdr:to>
    <xdr:cxnSp macro="">
      <xdr:nvCxnSpPr>
        <xdr:cNvPr id="804" name="直線コネクタ 803"/>
        <xdr:cNvCxnSpPr/>
      </xdr:nvCxnSpPr>
      <xdr:spPr>
        <a:xfrm flipV="1">
          <a:off x="20434300" y="10188890"/>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61421</xdr:rowOff>
    </xdr:from>
    <xdr:to>
      <xdr:col>107</xdr:col>
      <xdr:colOff>50800</xdr:colOff>
      <xdr:row>59</xdr:row>
      <xdr:rowOff>77668</xdr:rowOff>
    </xdr:to>
    <xdr:cxnSp macro="">
      <xdr:nvCxnSpPr>
        <xdr:cNvPr id="807" name="直線コネクタ 806"/>
        <xdr:cNvCxnSpPr/>
      </xdr:nvCxnSpPr>
      <xdr:spPr>
        <a:xfrm>
          <a:off x="19545300" y="10176971"/>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61421</xdr:rowOff>
    </xdr:from>
    <xdr:to>
      <xdr:col>102</xdr:col>
      <xdr:colOff>114300</xdr:colOff>
      <xdr:row>59</xdr:row>
      <xdr:rowOff>78452</xdr:rowOff>
    </xdr:to>
    <xdr:cxnSp macro="">
      <xdr:nvCxnSpPr>
        <xdr:cNvPr id="810" name="直線コネクタ 809"/>
        <xdr:cNvCxnSpPr/>
      </xdr:nvCxnSpPr>
      <xdr:spPr>
        <a:xfrm flipV="1">
          <a:off x="18656300" y="10176971"/>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26067</xdr:rowOff>
    </xdr:from>
    <xdr:to>
      <xdr:col>116</xdr:col>
      <xdr:colOff>114300</xdr:colOff>
      <xdr:row>59</xdr:row>
      <xdr:rowOff>127667</xdr:rowOff>
    </xdr:to>
    <xdr:sp macro="" textlink="">
      <xdr:nvSpPr>
        <xdr:cNvPr id="820" name="楕円 819"/>
        <xdr:cNvSpPr/>
      </xdr:nvSpPr>
      <xdr:spPr>
        <a:xfrm>
          <a:off x="22110700" y="101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112444</xdr:rowOff>
    </xdr:from>
    <xdr:ext cx="469744" cy="259045"/>
    <xdr:sp macro="" textlink="">
      <xdr:nvSpPr>
        <xdr:cNvPr id="821" name="貸付金該当値テキスト"/>
        <xdr:cNvSpPr txBox="1"/>
      </xdr:nvSpPr>
      <xdr:spPr>
        <a:xfrm>
          <a:off x="22212300" y="100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22540</xdr:rowOff>
    </xdr:from>
    <xdr:to>
      <xdr:col>112</xdr:col>
      <xdr:colOff>38100</xdr:colOff>
      <xdr:row>59</xdr:row>
      <xdr:rowOff>124140</xdr:rowOff>
    </xdr:to>
    <xdr:sp macro="" textlink="">
      <xdr:nvSpPr>
        <xdr:cNvPr id="822" name="楕円 821"/>
        <xdr:cNvSpPr/>
      </xdr:nvSpPr>
      <xdr:spPr>
        <a:xfrm>
          <a:off x="21272500" y="101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115267</xdr:rowOff>
    </xdr:from>
    <xdr:ext cx="469744" cy="259045"/>
    <xdr:sp macro="" textlink="">
      <xdr:nvSpPr>
        <xdr:cNvPr id="823" name="テキスト ボックス 822"/>
        <xdr:cNvSpPr txBox="1"/>
      </xdr:nvSpPr>
      <xdr:spPr>
        <a:xfrm>
          <a:off x="21088428" y="102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26868</xdr:rowOff>
    </xdr:from>
    <xdr:to>
      <xdr:col>107</xdr:col>
      <xdr:colOff>101600</xdr:colOff>
      <xdr:row>59</xdr:row>
      <xdr:rowOff>128468</xdr:rowOff>
    </xdr:to>
    <xdr:sp macro="" textlink="">
      <xdr:nvSpPr>
        <xdr:cNvPr id="824" name="楕円 823"/>
        <xdr:cNvSpPr/>
      </xdr:nvSpPr>
      <xdr:spPr>
        <a:xfrm>
          <a:off x="20383500" y="10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119595</xdr:rowOff>
    </xdr:from>
    <xdr:ext cx="469744" cy="259045"/>
    <xdr:sp macro="" textlink="">
      <xdr:nvSpPr>
        <xdr:cNvPr id="825" name="テキスト ボックス 824"/>
        <xdr:cNvSpPr txBox="1"/>
      </xdr:nvSpPr>
      <xdr:spPr>
        <a:xfrm>
          <a:off x="20199428" y="10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10621</xdr:rowOff>
    </xdr:from>
    <xdr:to>
      <xdr:col>102</xdr:col>
      <xdr:colOff>165100</xdr:colOff>
      <xdr:row>59</xdr:row>
      <xdr:rowOff>112221</xdr:rowOff>
    </xdr:to>
    <xdr:sp macro="" textlink="">
      <xdr:nvSpPr>
        <xdr:cNvPr id="826" name="楕円 825"/>
        <xdr:cNvSpPr/>
      </xdr:nvSpPr>
      <xdr:spPr>
        <a:xfrm>
          <a:off x="19494500" y="101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103348</xdr:rowOff>
    </xdr:from>
    <xdr:ext cx="469744" cy="259045"/>
    <xdr:sp macro="" textlink="">
      <xdr:nvSpPr>
        <xdr:cNvPr id="827" name="テキスト ボックス 826"/>
        <xdr:cNvSpPr txBox="1"/>
      </xdr:nvSpPr>
      <xdr:spPr>
        <a:xfrm>
          <a:off x="19310428" y="1021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27652</xdr:rowOff>
    </xdr:from>
    <xdr:to>
      <xdr:col>98</xdr:col>
      <xdr:colOff>38100</xdr:colOff>
      <xdr:row>59</xdr:row>
      <xdr:rowOff>129252</xdr:rowOff>
    </xdr:to>
    <xdr:sp macro="" textlink="">
      <xdr:nvSpPr>
        <xdr:cNvPr id="828" name="楕円 827"/>
        <xdr:cNvSpPr/>
      </xdr:nvSpPr>
      <xdr:spPr>
        <a:xfrm>
          <a:off x="18605500" y="101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120379</xdr:rowOff>
    </xdr:from>
    <xdr:ext cx="469744" cy="259045"/>
    <xdr:sp macro="" textlink="">
      <xdr:nvSpPr>
        <xdr:cNvPr id="829" name="テキスト ボックス 828"/>
        <xdr:cNvSpPr txBox="1"/>
      </xdr:nvSpPr>
      <xdr:spPr>
        <a:xfrm>
          <a:off x="18421428" y="102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83040</xdr:rowOff>
    </xdr:from>
    <xdr:to>
      <xdr:col>116</xdr:col>
      <xdr:colOff>62864</xdr:colOff>
      <xdr:row>78</xdr:row>
      <xdr:rowOff>144827</xdr:rowOff>
    </xdr:to>
    <xdr:cxnSp macro="">
      <xdr:nvCxnSpPr>
        <xdr:cNvPr id="856" name="直線コネクタ 855"/>
        <xdr:cNvCxnSpPr/>
      </xdr:nvCxnSpPr>
      <xdr:spPr>
        <a:xfrm flipV="1">
          <a:off x="22159595" y="12255990"/>
          <a:ext cx="1269" cy="12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148654</xdr:rowOff>
    </xdr:from>
    <xdr:ext cx="534377" cy="259045"/>
    <xdr:sp macro="" textlink="">
      <xdr:nvSpPr>
        <xdr:cNvPr id="857" name="繰出金最小値テキスト"/>
        <xdr:cNvSpPr txBox="1"/>
      </xdr:nvSpPr>
      <xdr:spPr>
        <a:xfrm>
          <a:off x="22212300" y="13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144827</xdr:rowOff>
    </xdr:from>
    <xdr:to>
      <xdr:col>116</xdr:col>
      <xdr:colOff>152400</xdr:colOff>
      <xdr:row>78</xdr:row>
      <xdr:rowOff>144827</xdr:rowOff>
    </xdr:to>
    <xdr:cxnSp macro="">
      <xdr:nvCxnSpPr>
        <xdr:cNvPr id="858" name="直線コネクタ 857"/>
        <xdr:cNvCxnSpPr/>
      </xdr:nvCxnSpPr>
      <xdr:spPr>
        <a:xfrm>
          <a:off x="22072600" y="1351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29717</xdr:rowOff>
    </xdr:from>
    <xdr:ext cx="599010" cy="259045"/>
    <xdr:sp macro="" textlink="">
      <xdr:nvSpPr>
        <xdr:cNvPr id="859" name="繰出金最大値テキスト"/>
        <xdr:cNvSpPr txBox="1"/>
      </xdr:nvSpPr>
      <xdr:spPr>
        <a:xfrm>
          <a:off x="22212300" y="120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83040</xdr:rowOff>
    </xdr:from>
    <xdr:to>
      <xdr:col>116</xdr:col>
      <xdr:colOff>152400</xdr:colOff>
      <xdr:row>71</xdr:row>
      <xdr:rowOff>83040</xdr:rowOff>
    </xdr:to>
    <xdr:cxnSp macro="">
      <xdr:nvCxnSpPr>
        <xdr:cNvPr id="860" name="直線コネクタ 859"/>
        <xdr:cNvCxnSpPr/>
      </xdr:nvCxnSpPr>
      <xdr:spPr>
        <a:xfrm>
          <a:off x="22072600" y="122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129968</xdr:rowOff>
    </xdr:from>
    <xdr:to>
      <xdr:col>116</xdr:col>
      <xdr:colOff>63500</xdr:colOff>
      <xdr:row>74</xdr:row>
      <xdr:rowOff>81848</xdr:rowOff>
    </xdr:to>
    <xdr:cxnSp macro="">
      <xdr:nvCxnSpPr>
        <xdr:cNvPr id="861" name="直線コネクタ 860"/>
        <xdr:cNvCxnSpPr/>
      </xdr:nvCxnSpPr>
      <xdr:spPr>
        <a:xfrm>
          <a:off x="21323300" y="12474368"/>
          <a:ext cx="838200" cy="29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168694</xdr:rowOff>
    </xdr:from>
    <xdr:ext cx="534377" cy="259045"/>
    <xdr:sp macro="" textlink="">
      <xdr:nvSpPr>
        <xdr:cNvPr id="862" name="繰出金平均値テキスト"/>
        <xdr:cNvSpPr txBox="1"/>
      </xdr:nvSpPr>
      <xdr:spPr>
        <a:xfrm>
          <a:off x="22212300" y="1302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18817</xdr:rowOff>
    </xdr:from>
    <xdr:to>
      <xdr:col>116</xdr:col>
      <xdr:colOff>114300</xdr:colOff>
      <xdr:row>76</xdr:row>
      <xdr:rowOff>120417</xdr:rowOff>
    </xdr:to>
    <xdr:sp macro="" textlink="">
      <xdr:nvSpPr>
        <xdr:cNvPr id="863" name="フローチャート: 判断 862"/>
        <xdr:cNvSpPr/>
      </xdr:nvSpPr>
      <xdr:spPr>
        <a:xfrm>
          <a:off x="221107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110831</xdr:rowOff>
    </xdr:from>
    <xdr:to>
      <xdr:col>111</xdr:col>
      <xdr:colOff>177800</xdr:colOff>
      <xdr:row>72</xdr:row>
      <xdr:rowOff>129968</xdr:rowOff>
    </xdr:to>
    <xdr:cxnSp macro="">
      <xdr:nvCxnSpPr>
        <xdr:cNvPr id="864" name="直線コネクタ 863"/>
        <xdr:cNvCxnSpPr/>
      </xdr:nvCxnSpPr>
      <xdr:spPr>
        <a:xfrm>
          <a:off x="20434300" y="12455231"/>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66073</xdr:rowOff>
    </xdr:from>
    <xdr:to>
      <xdr:col>112</xdr:col>
      <xdr:colOff>38100</xdr:colOff>
      <xdr:row>75</xdr:row>
      <xdr:rowOff>167673</xdr:rowOff>
    </xdr:to>
    <xdr:sp macro="" textlink="">
      <xdr:nvSpPr>
        <xdr:cNvPr id="865" name="フローチャート: 判断 864"/>
        <xdr:cNvSpPr/>
      </xdr:nvSpPr>
      <xdr:spPr>
        <a:xfrm>
          <a:off x="21272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158799</xdr:rowOff>
    </xdr:from>
    <xdr:ext cx="534377" cy="259045"/>
    <xdr:sp macro="" textlink="">
      <xdr:nvSpPr>
        <xdr:cNvPr id="866" name="テキスト ボックス 865"/>
        <xdr:cNvSpPr txBox="1"/>
      </xdr:nvSpPr>
      <xdr:spPr>
        <a:xfrm>
          <a:off x="21056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91776</xdr:rowOff>
    </xdr:from>
    <xdr:to>
      <xdr:col>107</xdr:col>
      <xdr:colOff>50800</xdr:colOff>
      <xdr:row>72</xdr:row>
      <xdr:rowOff>110831</xdr:rowOff>
    </xdr:to>
    <xdr:cxnSp macro="">
      <xdr:nvCxnSpPr>
        <xdr:cNvPr id="867" name="直線コネクタ 866"/>
        <xdr:cNvCxnSpPr/>
      </xdr:nvCxnSpPr>
      <xdr:spPr>
        <a:xfrm>
          <a:off x="19545300" y="1243617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44715</xdr:rowOff>
    </xdr:from>
    <xdr:to>
      <xdr:col>107</xdr:col>
      <xdr:colOff>101600</xdr:colOff>
      <xdr:row>75</xdr:row>
      <xdr:rowOff>146315</xdr:rowOff>
    </xdr:to>
    <xdr:sp macro="" textlink="">
      <xdr:nvSpPr>
        <xdr:cNvPr id="868" name="フローチャート: 判断 867"/>
        <xdr:cNvSpPr/>
      </xdr:nvSpPr>
      <xdr:spPr>
        <a:xfrm>
          <a:off x="20383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137442</xdr:rowOff>
    </xdr:from>
    <xdr:ext cx="534377" cy="259045"/>
    <xdr:sp macro="" textlink="">
      <xdr:nvSpPr>
        <xdr:cNvPr id="869" name="テキスト ボックス 868"/>
        <xdr:cNvSpPr txBox="1"/>
      </xdr:nvSpPr>
      <xdr:spPr>
        <a:xfrm>
          <a:off x="20167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32438</xdr:rowOff>
    </xdr:from>
    <xdr:to>
      <xdr:col>102</xdr:col>
      <xdr:colOff>114300</xdr:colOff>
      <xdr:row>72</xdr:row>
      <xdr:rowOff>91776</xdr:rowOff>
    </xdr:to>
    <xdr:cxnSp macro="">
      <xdr:nvCxnSpPr>
        <xdr:cNvPr id="870" name="直線コネクタ 869"/>
        <xdr:cNvCxnSpPr/>
      </xdr:nvCxnSpPr>
      <xdr:spPr>
        <a:xfrm>
          <a:off x="18656300" y="12205388"/>
          <a:ext cx="889000" cy="2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29480</xdr:rowOff>
    </xdr:from>
    <xdr:to>
      <xdr:col>102</xdr:col>
      <xdr:colOff>165100</xdr:colOff>
      <xdr:row>75</xdr:row>
      <xdr:rowOff>131080</xdr:rowOff>
    </xdr:to>
    <xdr:sp macro="" textlink="">
      <xdr:nvSpPr>
        <xdr:cNvPr id="871" name="フローチャート: 判断 870"/>
        <xdr:cNvSpPr/>
      </xdr:nvSpPr>
      <xdr:spPr>
        <a:xfrm>
          <a:off x="19494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122207</xdr:rowOff>
    </xdr:from>
    <xdr:ext cx="534377" cy="259045"/>
    <xdr:sp macro="" textlink="">
      <xdr:nvSpPr>
        <xdr:cNvPr id="872" name="テキスト ボックス 871"/>
        <xdr:cNvSpPr txBox="1"/>
      </xdr:nvSpPr>
      <xdr:spPr>
        <a:xfrm>
          <a:off x="19278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14197</xdr:rowOff>
    </xdr:from>
    <xdr:to>
      <xdr:col>98</xdr:col>
      <xdr:colOff>38100</xdr:colOff>
      <xdr:row>75</xdr:row>
      <xdr:rowOff>115797</xdr:rowOff>
    </xdr:to>
    <xdr:sp macro="" textlink="">
      <xdr:nvSpPr>
        <xdr:cNvPr id="873" name="フローチャート: 判断 872"/>
        <xdr:cNvSpPr/>
      </xdr:nvSpPr>
      <xdr:spPr>
        <a:xfrm>
          <a:off x="18605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106924</xdr:rowOff>
    </xdr:from>
    <xdr:ext cx="534377" cy="259045"/>
    <xdr:sp macro="" textlink="">
      <xdr:nvSpPr>
        <xdr:cNvPr id="874" name="テキスト ボックス 873"/>
        <xdr:cNvSpPr txBox="1"/>
      </xdr:nvSpPr>
      <xdr:spPr>
        <a:xfrm>
          <a:off x="18389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31048</xdr:rowOff>
    </xdr:from>
    <xdr:to>
      <xdr:col>116</xdr:col>
      <xdr:colOff>114300</xdr:colOff>
      <xdr:row>74</xdr:row>
      <xdr:rowOff>132648</xdr:rowOff>
    </xdr:to>
    <xdr:sp macro="" textlink="">
      <xdr:nvSpPr>
        <xdr:cNvPr id="880" name="楕円 879"/>
        <xdr:cNvSpPr/>
      </xdr:nvSpPr>
      <xdr:spPr>
        <a:xfrm>
          <a:off x="22110700" y="127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53925</xdr:rowOff>
    </xdr:from>
    <xdr:ext cx="534377" cy="259045"/>
    <xdr:sp macro="" textlink="">
      <xdr:nvSpPr>
        <xdr:cNvPr id="881" name="繰出金該当値テキスト"/>
        <xdr:cNvSpPr txBox="1"/>
      </xdr:nvSpPr>
      <xdr:spPr>
        <a:xfrm>
          <a:off x="22212300" y="1256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79168</xdr:rowOff>
    </xdr:from>
    <xdr:to>
      <xdr:col>112</xdr:col>
      <xdr:colOff>38100</xdr:colOff>
      <xdr:row>73</xdr:row>
      <xdr:rowOff>9318</xdr:rowOff>
    </xdr:to>
    <xdr:sp macro="" textlink="">
      <xdr:nvSpPr>
        <xdr:cNvPr id="882" name="楕円 881"/>
        <xdr:cNvSpPr/>
      </xdr:nvSpPr>
      <xdr:spPr>
        <a:xfrm>
          <a:off x="21272500" y="124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25845</xdr:rowOff>
    </xdr:from>
    <xdr:ext cx="534377" cy="259045"/>
    <xdr:sp macro="" textlink="">
      <xdr:nvSpPr>
        <xdr:cNvPr id="883" name="テキスト ボックス 882"/>
        <xdr:cNvSpPr txBox="1"/>
      </xdr:nvSpPr>
      <xdr:spPr>
        <a:xfrm>
          <a:off x="21056111" y="121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60031</xdr:rowOff>
    </xdr:from>
    <xdr:to>
      <xdr:col>107</xdr:col>
      <xdr:colOff>101600</xdr:colOff>
      <xdr:row>72</xdr:row>
      <xdr:rowOff>161631</xdr:rowOff>
    </xdr:to>
    <xdr:sp macro="" textlink="">
      <xdr:nvSpPr>
        <xdr:cNvPr id="884" name="楕円 883"/>
        <xdr:cNvSpPr/>
      </xdr:nvSpPr>
      <xdr:spPr>
        <a:xfrm>
          <a:off x="20383500" y="12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6708</xdr:rowOff>
    </xdr:from>
    <xdr:ext cx="534377" cy="259045"/>
    <xdr:sp macro="" textlink="">
      <xdr:nvSpPr>
        <xdr:cNvPr id="885" name="テキスト ボックス 884"/>
        <xdr:cNvSpPr txBox="1"/>
      </xdr:nvSpPr>
      <xdr:spPr>
        <a:xfrm>
          <a:off x="20167111" y="12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40976</xdr:rowOff>
    </xdr:from>
    <xdr:to>
      <xdr:col>102</xdr:col>
      <xdr:colOff>165100</xdr:colOff>
      <xdr:row>72</xdr:row>
      <xdr:rowOff>142576</xdr:rowOff>
    </xdr:to>
    <xdr:sp macro="" textlink="">
      <xdr:nvSpPr>
        <xdr:cNvPr id="886" name="楕円 885"/>
        <xdr:cNvSpPr/>
      </xdr:nvSpPr>
      <xdr:spPr>
        <a:xfrm>
          <a:off x="19494500" y="123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159103</xdr:rowOff>
    </xdr:from>
    <xdr:ext cx="534377" cy="259045"/>
    <xdr:sp macro="" textlink="">
      <xdr:nvSpPr>
        <xdr:cNvPr id="887" name="テキスト ボックス 886"/>
        <xdr:cNvSpPr txBox="1"/>
      </xdr:nvSpPr>
      <xdr:spPr>
        <a:xfrm>
          <a:off x="19278111" y="12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153088</xdr:rowOff>
    </xdr:from>
    <xdr:to>
      <xdr:col>98</xdr:col>
      <xdr:colOff>38100</xdr:colOff>
      <xdr:row>71</xdr:row>
      <xdr:rowOff>83238</xdr:rowOff>
    </xdr:to>
    <xdr:sp macro="" textlink="">
      <xdr:nvSpPr>
        <xdr:cNvPr id="888" name="楕円 887"/>
        <xdr:cNvSpPr/>
      </xdr:nvSpPr>
      <xdr:spPr>
        <a:xfrm>
          <a:off x="18605500" y="12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99765</xdr:rowOff>
    </xdr:from>
    <xdr:ext cx="599010" cy="259045"/>
    <xdr:sp macro="" textlink="">
      <xdr:nvSpPr>
        <xdr:cNvPr id="889" name="テキスト ボックス 888"/>
        <xdr:cNvSpPr txBox="1"/>
      </xdr:nvSpPr>
      <xdr:spPr>
        <a:xfrm>
          <a:off x="18356795" y="1192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0" name="直線コネクタ 89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1" name="テキスト ボックス 90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2" name="直線コネクタ 90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3" name="テキスト ボックス 90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5" name="テキスト ボックス 90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6" name="直線コネクタ 90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7" name="テキスト ボックス 90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8" name="直線コネクタ 90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9" name="テキスト ボックス 90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1" name="テキスト ボックス 91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3" name="直線コネクタ 912"/>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4"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5" name="直線コネクタ 91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6"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7" name="直線コネクタ 916"/>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8" name="直線コネクタ 91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9"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20" name="フローチャート: 判断 919"/>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1" name="直線コネクタ 92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2" name="フローチャート: 判断 921"/>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3" name="テキスト ボックス 922"/>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4" name="直線コネクタ 92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5" name="フローチャート: 判断 924"/>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6" name="テキスト ボックス 925"/>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7" name="直線コネクタ 92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8" name="フローチャート: 判断 927"/>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9" name="テキスト ボックス 928"/>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30" name="フローチャート: 判断 929"/>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31" name="テキスト ボックス 930"/>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7" name="楕円 93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8"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9" name="楕円 93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40" name="テキスト ボックス 93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1" name="楕円 94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2" name="テキスト ボックス 94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3" name="楕円 94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4" name="テキスト ボックス 94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5" name="楕円 94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6" name="テキスト ボックス 94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普通建設事業費全体は、令和元年度に比べ減少しましたが、新規整備分は、デジタル防災行政無線整備事業、木次こども園建設事業等により類似団体平均を上回っています。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公債費は、繰上償還（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276,027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114,268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9,918</a:t>
          </a:r>
          <a:r>
            <a:rPr kumimoji="1" lang="ja-JP" altLang="en-US" sz="1300">
              <a:latin typeface="ＭＳ Ｐゴシック" panose="020B0600070205080204" pitchFamily="50" charset="-128"/>
              <a:ea typeface="ＭＳ Ｐゴシック" panose="020B0600070205080204" pitchFamily="50" charset="-128"/>
            </a:rPr>
            <a:t>千円）等により徐々に改善されてきましたが、これまで実施してきた普通建設事業の影響により、類似団体平均を大きく上回っています。また平成３０年度からの大型建設事業により、今後も増加が見込まれるため、中期財政計画や実施計画などに基づく計画的な事業の実施により、地方債の新規発行を抑制し、削減に努めます。</a:t>
          </a:r>
        </a:p>
        <a:p>
          <a:r>
            <a:rPr kumimoji="1" lang="ja-JP" altLang="en-US" sz="1300">
              <a:latin typeface="ＭＳ Ｐゴシック" panose="020B0600070205080204" pitchFamily="50" charset="-128"/>
              <a:ea typeface="ＭＳ Ｐゴシック" panose="020B0600070205080204" pitchFamily="50" charset="-128"/>
            </a:rPr>
            <a:t>人件費は、類似団体平均に比べ人口千人当たりの職員数が多いことや平均年齢が高いこと、また、会計年度任用職員制度の導入などにより、高い数値となっています。今後も定員管理計画に基づき、計画的に職員数の削減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補助費等は、国の特別定額給付金の支給や一部事務組合の施設整備に係る負担金の増、企業会計の新設などにより、前年度を大きく上回りました。</a:t>
          </a:r>
        </a:p>
        <a:p>
          <a:r>
            <a:rPr kumimoji="1" lang="ja-JP" altLang="en-US" sz="1300">
              <a:latin typeface="ＭＳ Ｐゴシック" panose="020B0600070205080204" pitchFamily="50" charset="-128"/>
              <a:ea typeface="ＭＳ Ｐゴシック" panose="020B0600070205080204" pitchFamily="50" charset="-128"/>
            </a:rPr>
            <a:t>繰出金は、公共下水道事業等を法適用化し、企業会計を設置したことで、令和２年度において大きく減少しました。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37,102
36,878
553.18
34,450,945
34,001,563
359,334
17,245,077
37,724,558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35116</xdr:rowOff>
    </xdr:from>
    <xdr:to>
      <xdr:col>24</xdr:col>
      <xdr:colOff>63500</xdr:colOff>
      <xdr:row>35</xdr:row>
      <xdr:rowOff>86551</xdr:rowOff>
    </xdr:to>
    <xdr:cxnSp macro="">
      <xdr:nvCxnSpPr>
        <xdr:cNvPr id="61" name="直線コネクタ 60"/>
        <xdr:cNvCxnSpPr/>
      </xdr:nvCxnSpPr>
      <xdr:spPr>
        <a:xfrm>
          <a:off x="3797300" y="6035866"/>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35116</xdr:rowOff>
    </xdr:from>
    <xdr:to>
      <xdr:col>19</xdr:col>
      <xdr:colOff>177800</xdr:colOff>
      <xdr:row>35</xdr:row>
      <xdr:rowOff>65786</xdr:rowOff>
    </xdr:to>
    <xdr:cxnSp macro="">
      <xdr:nvCxnSpPr>
        <xdr:cNvPr id="64" name="直線コネクタ 63"/>
        <xdr:cNvCxnSpPr/>
      </xdr:nvCxnSpPr>
      <xdr:spPr>
        <a:xfrm flipV="1">
          <a:off x="2908300" y="6035866"/>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93599</xdr:rowOff>
    </xdr:to>
    <xdr:cxnSp macro="">
      <xdr:nvCxnSpPr>
        <xdr:cNvPr id="67" name="直線コネクタ 66"/>
        <xdr:cNvCxnSpPr/>
      </xdr:nvCxnSpPr>
      <xdr:spPr>
        <a:xfrm flipV="1">
          <a:off x="2019300" y="60665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93599</xdr:rowOff>
    </xdr:from>
    <xdr:to>
      <xdr:col>10</xdr:col>
      <xdr:colOff>114300</xdr:colOff>
      <xdr:row>36</xdr:row>
      <xdr:rowOff>47117</xdr:rowOff>
    </xdr:to>
    <xdr:cxnSp macro="">
      <xdr:nvCxnSpPr>
        <xdr:cNvPr id="70" name="直線コネクタ 69"/>
        <xdr:cNvCxnSpPr/>
      </xdr:nvCxnSpPr>
      <xdr:spPr>
        <a:xfrm flipV="1">
          <a:off x="1130300" y="6094349"/>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35751</xdr:rowOff>
    </xdr:from>
    <xdr:to>
      <xdr:col>24</xdr:col>
      <xdr:colOff>114300</xdr:colOff>
      <xdr:row>35</xdr:row>
      <xdr:rowOff>137351</xdr:rowOff>
    </xdr:to>
    <xdr:sp macro="" textlink="">
      <xdr:nvSpPr>
        <xdr:cNvPr id="80" name="楕円 79"/>
        <xdr:cNvSpPr/>
      </xdr:nvSpPr>
      <xdr:spPr>
        <a:xfrm>
          <a:off x="4584700" y="60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58628</xdr:rowOff>
    </xdr:from>
    <xdr:ext cx="469744" cy="259045"/>
    <xdr:sp macro="" textlink="">
      <xdr:nvSpPr>
        <xdr:cNvPr id="81" name="議会費該当値テキスト"/>
        <xdr:cNvSpPr txBox="1"/>
      </xdr:nvSpPr>
      <xdr:spPr>
        <a:xfrm>
          <a:off x="4686300" y="58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155766</xdr:rowOff>
    </xdr:from>
    <xdr:to>
      <xdr:col>20</xdr:col>
      <xdr:colOff>38100</xdr:colOff>
      <xdr:row>35</xdr:row>
      <xdr:rowOff>85916</xdr:rowOff>
    </xdr:to>
    <xdr:sp macro="" textlink="">
      <xdr:nvSpPr>
        <xdr:cNvPr id="82" name="楕円 81"/>
        <xdr:cNvSpPr/>
      </xdr:nvSpPr>
      <xdr:spPr>
        <a:xfrm>
          <a:off x="37465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102443</xdr:rowOff>
    </xdr:from>
    <xdr:ext cx="469744" cy="259045"/>
    <xdr:sp macro="" textlink="">
      <xdr:nvSpPr>
        <xdr:cNvPr id="83" name="テキスト ボックス 82"/>
        <xdr:cNvSpPr txBox="1"/>
      </xdr:nvSpPr>
      <xdr:spPr>
        <a:xfrm>
          <a:off x="3562428"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133113</xdr:rowOff>
    </xdr:from>
    <xdr:ext cx="469744" cy="259045"/>
    <xdr:sp macro="" textlink="">
      <xdr:nvSpPr>
        <xdr:cNvPr id="85" name="テキスト ボックス 84"/>
        <xdr:cNvSpPr txBox="1"/>
      </xdr:nvSpPr>
      <xdr:spPr>
        <a:xfrm>
          <a:off x="2673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42799</xdr:rowOff>
    </xdr:from>
    <xdr:to>
      <xdr:col>10</xdr:col>
      <xdr:colOff>165100</xdr:colOff>
      <xdr:row>35</xdr:row>
      <xdr:rowOff>144399</xdr:rowOff>
    </xdr:to>
    <xdr:sp macro="" textlink="">
      <xdr:nvSpPr>
        <xdr:cNvPr id="86" name="楕円 85"/>
        <xdr:cNvSpPr/>
      </xdr:nvSpPr>
      <xdr:spPr>
        <a:xfrm>
          <a:off x="1968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160926</xdr:rowOff>
    </xdr:from>
    <xdr:ext cx="469744" cy="259045"/>
    <xdr:sp macro="" textlink="">
      <xdr:nvSpPr>
        <xdr:cNvPr id="87" name="テキスト ボックス 86"/>
        <xdr:cNvSpPr txBox="1"/>
      </xdr:nvSpPr>
      <xdr:spPr>
        <a:xfrm>
          <a:off x="1784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167767</xdr:rowOff>
    </xdr:from>
    <xdr:to>
      <xdr:col>6</xdr:col>
      <xdr:colOff>38100</xdr:colOff>
      <xdr:row>36</xdr:row>
      <xdr:rowOff>97917</xdr:rowOff>
    </xdr:to>
    <xdr:sp macro="" textlink="">
      <xdr:nvSpPr>
        <xdr:cNvPr id="88" name="楕円 87"/>
        <xdr:cNvSpPr/>
      </xdr:nvSpPr>
      <xdr:spPr>
        <a:xfrm>
          <a:off x="1079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89044</xdr:rowOff>
    </xdr:from>
    <xdr:ext cx="469744" cy="259045"/>
    <xdr:sp macro="" textlink="">
      <xdr:nvSpPr>
        <xdr:cNvPr id="89" name="テキスト ボックス 88"/>
        <xdr:cNvSpPr txBox="1"/>
      </xdr:nvSpPr>
      <xdr:spPr>
        <a:xfrm>
          <a:off x="895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83363</xdr:rowOff>
    </xdr:from>
    <xdr:to>
      <xdr:col>24</xdr:col>
      <xdr:colOff>63500</xdr:colOff>
      <xdr:row>58</xdr:row>
      <xdr:rowOff>95961</xdr:rowOff>
    </xdr:to>
    <xdr:cxnSp macro="">
      <xdr:nvCxnSpPr>
        <xdr:cNvPr id="120" name="直線コネクタ 119"/>
        <xdr:cNvCxnSpPr/>
      </xdr:nvCxnSpPr>
      <xdr:spPr>
        <a:xfrm flipV="1">
          <a:off x="3797300" y="9856013"/>
          <a:ext cx="838200" cy="1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95961</xdr:rowOff>
    </xdr:from>
    <xdr:to>
      <xdr:col>19</xdr:col>
      <xdr:colOff>177800</xdr:colOff>
      <xdr:row>58</xdr:row>
      <xdr:rowOff>110803</xdr:rowOff>
    </xdr:to>
    <xdr:cxnSp macro="">
      <xdr:nvCxnSpPr>
        <xdr:cNvPr id="123" name="直線コネクタ 122"/>
        <xdr:cNvCxnSpPr/>
      </xdr:nvCxnSpPr>
      <xdr:spPr>
        <a:xfrm flipV="1">
          <a:off x="2908300" y="10040061"/>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101008</xdr:rowOff>
    </xdr:from>
    <xdr:to>
      <xdr:col>15</xdr:col>
      <xdr:colOff>50800</xdr:colOff>
      <xdr:row>58</xdr:row>
      <xdr:rowOff>110803</xdr:rowOff>
    </xdr:to>
    <xdr:cxnSp macro="">
      <xdr:nvCxnSpPr>
        <xdr:cNvPr id="126" name="直線コネクタ 125"/>
        <xdr:cNvCxnSpPr/>
      </xdr:nvCxnSpPr>
      <xdr:spPr>
        <a:xfrm>
          <a:off x="2019300" y="10045108"/>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101008</xdr:rowOff>
    </xdr:from>
    <xdr:to>
      <xdr:col>10</xdr:col>
      <xdr:colOff>114300</xdr:colOff>
      <xdr:row>58</xdr:row>
      <xdr:rowOff>118661</xdr:rowOff>
    </xdr:to>
    <xdr:cxnSp macro="">
      <xdr:nvCxnSpPr>
        <xdr:cNvPr id="129" name="直線コネクタ 128"/>
        <xdr:cNvCxnSpPr/>
      </xdr:nvCxnSpPr>
      <xdr:spPr>
        <a:xfrm flipV="1">
          <a:off x="1130300" y="10045108"/>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32563</xdr:rowOff>
    </xdr:from>
    <xdr:to>
      <xdr:col>24</xdr:col>
      <xdr:colOff>114300</xdr:colOff>
      <xdr:row>57</xdr:row>
      <xdr:rowOff>134163</xdr:rowOff>
    </xdr:to>
    <xdr:sp macro="" textlink="">
      <xdr:nvSpPr>
        <xdr:cNvPr id="139" name="楕円 138"/>
        <xdr:cNvSpPr/>
      </xdr:nvSpPr>
      <xdr:spPr>
        <a:xfrm>
          <a:off x="4584700" y="98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55440</xdr:rowOff>
    </xdr:from>
    <xdr:ext cx="599010" cy="259045"/>
    <xdr:sp macro="" textlink="">
      <xdr:nvSpPr>
        <xdr:cNvPr id="140" name="総務費該当値テキスト"/>
        <xdr:cNvSpPr txBox="1"/>
      </xdr:nvSpPr>
      <xdr:spPr>
        <a:xfrm>
          <a:off x="4686300" y="96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45161</xdr:rowOff>
    </xdr:from>
    <xdr:to>
      <xdr:col>20</xdr:col>
      <xdr:colOff>38100</xdr:colOff>
      <xdr:row>58</xdr:row>
      <xdr:rowOff>146761</xdr:rowOff>
    </xdr:to>
    <xdr:sp macro="" textlink="">
      <xdr:nvSpPr>
        <xdr:cNvPr id="141" name="楕円 140"/>
        <xdr:cNvSpPr/>
      </xdr:nvSpPr>
      <xdr:spPr>
        <a:xfrm>
          <a:off x="3746500" y="99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163288</xdr:rowOff>
    </xdr:from>
    <xdr:ext cx="599010" cy="259045"/>
    <xdr:sp macro="" textlink="">
      <xdr:nvSpPr>
        <xdr:cNvPr id="142" name="テキスト ボックス 141"/>
        <xdr:cNvSpPr txBox="1"/>
      </xdr:nvSpPr>
      <xdr:spPr>
        <a:xfrm>
          <a:off x="3497795" y="976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60003</xdr:rowOff>
    </xdr:from>
    <xdr:to>
      <xdr:col>15</xdr:col>
      <xdr:colOff>101600</xdr:colOff>
      <xdr:row>58</xdr:row>
      <xdr:rowOff>161603</xdr:rowOff>
    </xdr:to>
    <xdr:sp macro="" textlink="">
      <xdr:nvSpPr>
        <xdr:cNvPr id="143" name="楕円 142"/>
        <xdr:cNvSpPr/>
      </xdr:nvSpPr>
      <xdr:spPr>
        <a:xfrm>
          <a:off x="2857500" y="100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6680</xdr:rowOff>
    </xdr:from>
    <xdr:ext cx="534377" cy="259045"/>
    <xdr:sp macro="" textlink="">
      <xdr:nvSpPr>
        <xdr:cNvPr id="144" name="テキスト ボックス 143"/>
        <xdr:cNvSpPr txBox="1"/>
      </xdr:nvSpPr>
      <xdr:spPr>
        <a:xfrm>
          <a:off x="2641111" y="97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50208</xdr:rowOff>
    </xdr:from>
    <xdr:to>
      <xdr:col>10</xdr:col>
      <xdr:colOff>165100</xdr:colOff>
      <xdr:row>58</xdr:row>
      <xdr:rowOff>151808</xdr:rowOff>
    </xdr:to>
    <xdr:sp macro="" textlink="">
      <xdr:nvSpPr>
        <xdr:cNvPr id="145" name="楕円 144"/>
        <xdr:cNvSpPr/>
      </xdr:nvSpPr>
      <xdr:spPr>
        <a:xfrm>
          <a:off x="1968500" y="99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168335</xdr:rowOff>
    </xdr:from>
    <xdr:ext cx="599010" cy="259045"/>
    <xdr:sp macro="" textlink="">
      <xdr:nvSpPr>
        <xdr:cNvPr id="146" name="テキスト ボックス 145"/>
        <xdr:cNvSpPr txBox="1"/>
      </xdr:nvSpPr>
      <xdr:spPr>
        <a:xfrm>
          <a:off x="1719795" y="97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67861</xdr:rowOff>
    </xdr:from>
    <xdr:to>
      <xdr:col>6</xdr:col>
      <xdr:colOff>38100</xdr:colOff>
      <xdr:row>58</xdr:row>
      <xdr:rowOff>169461</xdr:rowOff>
    </xdr:to>
    <xdr:sp macro="" textlink="">
      <xdr:nvSpPr>
        <xdr:cNvPr id="147" name="楕円 146"/>
        <xdr:cNvSpPr/>
      </xdr:nvSpPr>
      <xdr:spPr>
        <a:xfrm>
          <a:off x="1079500" y="100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14538</xdr:rowOff>
    </xdr:from>
    <xdr:ext cx="534377" cy="259045"/>
    <xdr:sp macro="" textlink="">
      <xdr:nvSpPr>
        <xdr:cNvPr id="148" name="テキスト ボックス 147"/>
        <xdr:cNvSpPr txBox="1"/>
      </xdr:nvSpPr>
      <xdr:spPr>
        <a:xfrm>
          <a:off x="863111" y="97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151487</xdr:rowOff>
    </xdr:from>
    <xdr:to>
      <xdr:col>24</xdr:col>
      <xdr:colOff>63500</xdr:colOff>
      <xdr:row>76</xdr:row>
      <xdr:rowOff>60092</xdr:rowOff>
    </xdr:to>
    <xdr:cxnSp macro="">
      <xdr:nvCxnSpPr>
        <xdr:cNvPr id="176" name="直線コネクタ 175"/>
        <xdr:cNvCxnSpPr/>
      </xdr:nvCxnSpPr>
      <xdr:spPr>
        <a:xfrm flipV="1">
          <a:off x="3797300" y="13010237"/>
          <a:ext cx="8382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60092</xdr:rowOff>
    </xdr:from>
    <xdr:to>
      <xdr:col>19</xdr:col>
      <xdr:colOff>177800</xdr:colOff>
      <xdr:row>76</xdr:row>
      <xdr:rowOff>82984</xdr:rowOff>
    </xdr:to>
    <xdr:cxnSp macro="">
      <xdr:nvCxnSpPr>
        <xdr:cNvPr id="179" name="直線コネクタ 178"/>
        <xdr:cNvCxnSpPr/>
      </xdr:nvCxnSpPr>
      <xdr:spPr>
        <a:xfrm flipV="1">
          <a:off x="2908300" y="13090292"/>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72623</xdr:rowOff>
    </xdr:from>
    <xdr:to>
      <xdr:col>15</xdr:col>
      <xdr:colOff>50800</xdr:colOff>
      <xdr:row>76</xdr:row>
      <xdr:rowOff>82984</xdr:rowOff>
    </xdr:to>
    <xdr:cxnSp macro="">
      <xdr:nvCxnSpPr>
        <xdr:cNvPr id="182" name="直線コネクタ 181"/>
        <xdr:cNvCxnSpPr/>
      </xdr:nvCxnSpPr>
      <xdr:spPr>
        <a:xfrm>
          <a:off x="2019300" y="13102823"/>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72623</xdr:rowOff>
    </xdr:from>
    <xdr:to>
      <xdr:col>10</xdr:col>
      <xdr:colOff>114300</xdr:colOff>
      <xdr:row>76</xdr:row>
      <xdr:rowOff>101437</xdr:rowOff>
    </xdr:to>
    <xdr:cxnSp macro="">
      <xdr:nvCxnSpPr>
        <xdr:cNvPr id="185" name="直線コネクタ 184"/>
        <xdr:cNvCxnSpPr/>
      </xdr:nvCxnSpPr>
      <xdr:spPr>
        <a:xfrm flipV="1">
          <a:off x="1130300" y="13102823"/>
          <a:ext cx="889000" cy="2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100687</xdr:rowOff>
    </xdr:from>
    <xdr:to>
      <xdr:col>24</xdr:col>
      <xdr:colOff>114300</xdr:colOff>
      <xdr:row>76</xdr:row>
      <xdr:rowOff>30837</xdr:rowOff>
    </xdr:to>
    <xdr:sp macro="" textlink="">
      <xdr:nvSpPr>
        <xdr:cNvPr id="195" name="楕円 194"/>
        <xdr:cNvSpPr/>
      </xdr:nvSpPr>
      <xdr:spPr>
        <a:xfrm>
          <a:off x="4584700" y="129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123564</xdr:rowOff>
    </xdr:from>
    <xdr:ext cx="599010" cy="259045"/>
    <xdr:sp macro="" textlink="">
      <xdr:nvSpPr>
        <xdr:cNvPr id="196" name="民生費該当値テキスト"/>
        <xdr:cNvSpPr txBox="1"/>
      </xdr:nvSpPr>
      <xdr:spPr>
        <a:xfrm>
          <a:off x="4686300" y="128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9292</xdr:rowOff>
    </xdr:from>
    <xdr:to>
      <xdr:col>20</xdr:col>
      <xdr:colOff>38100</xdr:colOff>
      <xdr:row>76</xdr:row>
      <xdr:rowOff>110892</xdr:rowOff>
    </xdr:to>
    <xdr:sp macro="" textlink="">
      <xdr:nvSpPr>
        <xdr:cNvPr id="197" name="楕円 196"/>
        <xdr:cNvSpPr/>
      </xdr:nvSpPr>
      <xdr:spPr>
        <a:xfrm>
          <a:off x="3746500" y="130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127419</xdr:rowOff>
    </xdr:from>
    <xdr:ext cx="599010" cy="259045"/>
    <xdr:sp macro="" textlink="">
      <xdr:nvSpPr>
        <xdr:cNvPr id="198" name="テキスト ボックス 197"/>
        <xdr:cNvSpPr txBox="1"/>
      </xdr:nvSpPr>
      <xdr:spPr>
        <a:xfrm>
          <a:off x="3497795" y="128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32184</xdr:rowOff>
    </xdr:from>
    <xdr:to>
      <xdr:col>15</xdr:col>
      <xdr:colOff>101600</xdr:colOff>
      <xdr:row>76</xdr:row>
      <xdr:rowOff>133784</xdr:rowOff>
    </xdr:to>
    <xdr:sp macro="" textlink="">
      <xdr:nvSpPr>
        <xdr:cNvPr id="199" name="楕円 198"/>
        <xdr:cNvSpPr/>
      </xdr:nvSpPr>
      <xdr:spPr>
        <a:xfrm>
          <a:off x="2857500" y="130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150311</xdr:rowOff>
    </xdr:from>
    <xdr:ext cx="599010" cy="259045"/>
    <xdr:sp macro="" textlink="">
      <xdr:nvSpPr>
        <xdr:cNvPr id="200" name="テキスト ボックス 199"/>
        <xdr:cNvSpPr txBox="1"/>
      </xdr:nvSpPr>
      <xdr:spPr>
        <a:xfrm>
          <a:off x="2608795" y="1283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21823</xdr:rowOff>
    </xdr:from>
    <xdr:to>
      <xdr:col>10</xdr:col>
      <xdr:colOff>165100</xdr:colOff>
      <xdr:row>76</xdr:row>
      <xdr:rowOff>123423</xdr:rowOff>
    </xdr:to>
    <xdr:sp macro="" textlink="">
      <xdr:nvSpPr>
        <xdr:cNvPr id="201" name="楕円 200"/>
        <xdr:cNvSpPr/>
      </xdr:nvSpPr>
      <xdr:spPr>
        <a:xfrm>
          <a:off x="1968500" y="130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139951</xdr:rowOff>
    </xdr:from>
    <xdr:ext cx="599010" cy="259045"/>
    <xdr:sp macro="" textlink="">
      <xdr:nvSpPr>
        <xdr:cNvPr id="202" name="テキスト ボックス 201"/>
        <xdr:cNvSpPr txBox="1"/>
      </xdr:nvSpPr>
      <xdr:spPr>
        <a:xfrm>
          <a:off x="1719795" y="128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50637</xdr:rowOff>
    </xdr:from>
    <xdr:to>
      <xdr:col>6</xdr:col>
      <xdr:colOff>38100</xdr:colOff>
      <xdr:row>76</xdr:row>
      <xdr:rowOff>152237</xdr:rowOff>
    </xdr:to>
    <xdr:sp macro="" textlink="">
      <xdr:nvSpPr>
        <xdr:cNvPr id="203" name="楕円 202"/>
        <xdr:cNvSpPr/>
      </xdr:nvSpPr>
      <xdr:spPr>
        <a:xfrm>
          <a:off x="1079500" y="13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168764</xdr:rowOff>
    </xdr:from>
    <xdr:ext cx="599010" cy="259045"/>
    <xdr:sp macro="" textlink="">
      <xdr:nvSpPr>
        <xdr:cNvPr id="204" name="テキスト ボックス 203"/>
        <xdr:cNvSpPr txBox="1"/>
      </xdr:nvSpPr>
      <xdr:spPr>
        <a:xfrm>
          <a:off x="830795" y="1285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19642</xdr:rowOff>
    </xdr:from>
    <xdr:to>
      <xdr:col>24</xdr:col>
      <xdr:colOff>63500</xdr:colOff>
      <xdr:row>94</xdr:row>
      <xdr:rowOff>143042</xdr:rowOff>
    </xdr:to>
    <xdr:cxnSp macro="">
      <xdr:nvCxnSpPr>
        <xdr:cNvPr id="235" name="直線コネクタ 234"/>
        <xdr:cNvCxnSpPr/>
      </xdr:nvCxnSpPr>
      <xdr:spPr>
        <a:xfrm flipV="1">
          <a:off x="3797300" y="16135942"/>
          <a:ext cx="838200" cy="12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143042</xdr:rowOff>
    </xdr:from>
    <xdr:to>
      <xdr:col>19</xdr:col>
      <xdr:colOff>177800</xdr:colOff>
      <xdr:row>95</xdr:row>
      <xdr:rowOff>31703</xdr:rowOff>
    </xdr:to>
    <xdr:cxnSp macro="">
      <xdr:nvCxnSpPr>
        <xdr:cNvPr id="238" name="直線コネクタ 237"/>
        <xdr:cNvCxnSpPr/>
      </xdr:nvCxnSpPr>
      <xdr:spPr>
        <a:xfrm flipV="1">
          <a:off x="2908300" y="16259342"/>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13252</xdr:rowOff>
    </xdr:from>
    <xdr:to>
      <xdr:col>15</xdr:col>
      <xdr:colOff>50800</xdr:colOff>
      <xdr:row>95</xdr:row>
      <xdr:rowOff>31703</xdr:rowOff>
    </xdr:to>
    <xdr:cxnSp macro="">
      <xdr:nvCxnSpPr>
        <xdr:cNvPr id="241" name="直線コネクタ 240"/>
        <xdr:cNvCxnSpPr/>
      </xdr:nvCxnSpPr>
      <xdr:spPr>
        <a:xfrm>
          <a:off x="2019300" y="16301002"/>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13252</xdr:rowOff>
    </xdr:from>
    <xdr:to>
      <xdr:col>10</xdr:col>
      <xdr:colOff>114300</xdr:colOff>
      <xdr:row>95</xdr:row>
      <xdr:rowOff>71555</xdr:rowOff>
    </xdr:to>
    <xdr:cxnSp macro="">
      <xdr:nvCxnSpPr>
        <xdr:cNvPr id="244" name="直線コネクタ 243"/>
        <xdr:cNvCxnSpPr/>
      </xdr:nvCxnSpPr>
      <xdr:spPr>
        <a:xfrm flipV="1">
          <a:off x="1130300" y="16301002"/>
          <a:ext cx="889000" cy="5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140292</xdr:rowOff>
    </xdr:from>
    <xdr:to>
      <xdr:col>24</xdr:col>
      <xdr:colOff>114300</xdr:colOff>
      <xdr:row>94</xdr:row>
      <xdr:rowOff>70442</xdr:rowOff>
    </xdr:to>
    <xdr:sp macro="" textlink="">
      <xdr:nvSpPr>
        <xdr:cNvPr id="254" name="楕円 253"/>
        <xdr:cNvSpPr/>
      </xdr:nvSpPr>
      <xdr:spPr>
        <a:xfrm>
          <a:off x="4584700" y="160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163169</xdr:rowOff>
    </xdr:from>
    <xdr:ext cx="534377" cy="259045"/>
    <xdr:sp macro="" textlink="">
      <xdr:nvSpPr>
        <xdr:cNvPr id="255" name="衛生費該当値テキスト"/>
        <xdr:cNvSpPr txBox="1"/>
      </xdr:nvSpPr>
      <xdr:spPr>
        <a:xfrm>
          <a:off x="4686300" y="159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92242</xdr:rowOff>
    </xdr:from>
    <xdr:to>
      <xdr:col>20</xdr:col>
      <xdr:colOff>38100</xdr:colOff>
      <xdr:row>95</xdr:row>
      <xdr:rowOff>22392</xdr:rowOff>
    </xdr:to>
    <xdr:sp macro="" textlink="">
      <xdr:nvSpPr>
        <xdr:cNvPr id="256" name="楕円 255"/>
        <xdr:cNvSpPr/>
      </xdr:nvSpPr>
      <xdr:spPr>
        <a:xfrm>
          <a:off x="3746500" y="162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38919</xdr:rowOff>
    </xdr:from>
    <xdr:ext cx="534377" cy="259045"/>
    <xdr:sp macro="" textlink="">
      <xdr:nvSpPr>
        <xdr:cNvPr id="257" name="テキスト ボックス 256"/>
        <xdr:cNvSpPr txBox="1"/>
      </xdr:nvSpPr>
      <xdr:spPr>
        <a:xfrm>
          <a:off x="3530111" y="159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152353</xdr:rowOff>
    </xdr:from>
    <xdr:to>
      <xdr:col>15</xdr:col>
      <xdr:colOff>101600</xdr:colOff>
      <xdr:row>95</xdr:row>
      <xdr:rowOff>82503</xdr:rowOff>
    </xdr:to>
    <xdr:sp macro="" textlink="">
      <xdr:nvSpPr>
        <xdr:cNvPr id="258" name="楕円 257"/>
        <xdr:cNvSpPr/>
      </xdr:nvSpPr>
      <xdr:spPr>
        <a:xfrm>
          <a:off x="2857500" y="162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99030</xdr:rowOff>
    </xdr:from>
    <xdr:ext cx="534377" cy="259045"/>
    <xdr:sp macro="" textlink="">
      <xdr:nvSpPr>
        <xdr:cNvPr id="259" name="テキスト ボックス 258"/>
        <xdr:cNvSpPr txBox="1"/>
      </xdr:nvSpPr>
      <xdr:spPr>
        <a:xfrm>
          <a:off x="2641111" y="1604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133902</xdr:rowOff>
    </xdr:from>
    <xdr:to>
      <xdr:col>10</xdr:col>
      <xdr:colOff>165100</xdr:colOff>
      <xdr:row>95</xdr:row>
      <xdr:rowOff>64052</xdr:rowOff>
    </xdr:to>
    <xdr:sp macro="" textlink="">
      <xdr:nvSpPr>
        <xdr:cNvPr id="260" name="楕円 259"/>
        <xdr:cNvSpPr/>
      </xdr:nvSpPr>
      <xdr:spPr>
        <a:xfrm>
          <a:off x="1968500" y="16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80579</xdr:rowOff>
    </xdr:from>
    <xdr:ext cx="534377" cy="259045"/>
    <xdr:sp macro="" textlink="">
      <xdr:nvSpPr>
        <xdr:cNvPr id="261" name="テキスト ボックス 260"/>
        <xdr:cNvSpPr txBox="1"/>
      </xdr:nvSpPr>
      <xdr:spPr>
        <a:xfrm>
          <a:off x="1752111" y="160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20755</xdr:rowOff>
    </xdr:from>
    <xdr:to>
      <xdr:col>6</xdr:col>
      <xdr:colOff>38100</xdr:colOff>
      <xdr:row>95</xdr:row>
      <xdr:rowOff>122355</xdr:rowOff>
    </xdr:to>
    <xdr:sp macro="" textlink="">
      <xdr:nvSpPr>
        <xdr:cNvPr id="262" name="楕円 261"/>
        <xdr:cNvSpPr/>
      </xdr:nvSpPr>
      <xdr:spPr>
        <a:xfrm>
          <a:off x="1079500" y="163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138882</xdr:rowOff>
    </xdr:from>
    <xdr:ext cx="534377" cy="259045"/>
    <xdr:sp macro="" textlink="">
      <xdr:nvSpPr>
        <xdr:cNvPr id="263" name="テキスト ボックス 262"/>
        <xdr:cNvSpPr txBox="1"/>
      </xdr:nvSpPr>
      <xdr:spPr>
        <a:xfrm>
          <a:off x="863111" y="160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161254</xdr:rowOff>
    </xdr:from>
    <xdr:to>
      <xdr:col>55</xdr:col>
      <xdr:colOff>0</xdr:colOff>
      <xdr:row>35</xdr:row>
      <xdr:rowOff>112268</xdr:rowOff>
    </xdr:to>
    <xdr:cxnSp macro="">
      <xdr:nvCxnSpPr>
        <xdr:cNvPr id="294" name="直線コネクタ 293"/>
        <xdr:cNvCxnSpPr/>
      </xdr:nvCxnSpPr>
      <xdr:spPr>
        <a:xfrm>
          <a:off x="9639300" y="5990554"/>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161254</xdr:rowOff>
    </xdr:from>
    <xdr:to>
      <xdr:col>50</xdr:col>
      <xdr:colOff>114300</xdr:colOff>
      <xdr:row>35</xdr:row>
      <xdr:rowOff>2540</xdr:rowOff>
    </xdr:to>
    <xdr:cxnSp macro="">
      <xdr:nvCxnSpPr>
        <xdr:cNvPr id="297" name="直線コネクタ 296"/>
        <xdr:cNvCxnSpPr/>
      </xdr:nvCxnSpPr>
      <xdr:spPr>
        <a:xfrm flipV="1">
          <a:off x="8750300" y="599055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135455</xdr:rowOff>
    </xdr:from>
    <xdr:to>
      <xdr:col>45</xdr:col>
      <xdr:colOff>177800</xdr:colOff>
      <xdr:row>35</xdr:row>
      <xdr:rowOff>2540</xdr:rowOff>
    </xdr:to>
    <xdr:cxnSp macro="">
      <xdr:nvCxnSpPr>
        <xdr:cNvPr id="300" name="直線コネクタ 299"/>
        <xdr:cNvCxnSpPr/>
      </xdr:nvCxnSpPr>
      <xdr:spPr>
        <a:xfrm>
          <a:off x="7861300" y="5964755"/>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135455</xdr:rowOff>
    </xdr:from>
    <xdr:to>
      <xdr:col>41</xdr:col>
      <xdr:colOff>50800</xdr:colOff>
      <xdr:row>36</xdr:row>
      <xdr:rowOff>16583</xdr:rowOff>
    </xdr:to>
    <xdr:cxnSp macro="">
      <xdr:nvCxnSpPr>
        <xdr:cNvPr id="303" name="直線コネクタ 302"/>
        <xdr:cNvCxnSpPr/>
      </xdr:nvCxnSpPr>
      <xdr:spPr>
        <a:xfrm flipV="1">
          <a:off x="6972300" y="596475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61468</xdr:rowOff>
    </xdr:from>
    <xdr:to>
      <xdr:col>55</xdr:col>
      <xdr:colOff>50800</xdr:colOff>
      <xdr:row>35</xdr:row>
      <xdr:rowOff>163068</xdr:rowOff>
    </xdr:to>
    <xdr:sp macro="" textlink="">
      <xdr:nvSpPr>
        <xdr:cNvPr id="313" name="楕円 312"/>
        <xdr:cNvSpPr/>
      </xdr:nvSpPr>
      <xdr:spPr>
        <a:xfrm>
          <a:off x="10426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84345</xdr:rowOff>
    </xdr:from>
    <xdr:ext cx="469744" cy="259045"/>
    <xdr:sp macro="" textlink="">
      <xdr:nvSpPr>
        <xdr:cNvPr id="314" name="労働費該当値テキスト"/>
        <xdr:cNvSpPr txBox="1"/>
      </xdr:nvSpPr>
      <xdr:spPr>
        <a:xfrm>
          <a:off x="10528300"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110454</xdr:rowOff>
    </xdr:from>
    <xdr:to>
      <xdr:col>50</xdr:col>
      <xdr:colOff>165100</xdr:colOff>
      <xdr:row>35</xdr:row>
      <xdr:rowOff>40604</xdr:rowOff>
    </xdr:to>
    <xdr:sp macro="" textlink="">
      <xdr:nvSpPr>
        <xdr:cNvPr id="315" name="楕円 314"/>
        <xdr:cNvSpPr/>
      </xdr:nvSpPr>
      <xdr:spPr>
        <a:xfrm>
          <a:off x="9588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57131</xdr:rowOff>
    </xdr:from>
    <xdr:ext cx="469744" cy="259045"/>
    <xdr:sp macro="" textlink="">
      <xdr:nvSpPr>
        <xdr:cNvPr id="316" name="テキスト ボックス 315"/>
        <xdr:cNvSpPr txBox="1"/>
      </xdr:nvSpPr>
      <xdr:spPr>
        <a:xfrm>
          <a:off x="9404428" y="571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123190</xdr:rowOff>
    </xdr:from>
    <xdr:to>
      <xdr:col>46</xdr:col>
      <xdr:colOff>38100</xdr:colOff>
      <xdr:row>35</xdr:row>
      <xdr:rowOff>53340</xdr:rowOff>
    </xdr:to>
    <xdr:sp macro="" textlink="">
      <xdr:nvSpPr>
        <xdr:cNvPr id="317" name="楕円 316"/>
        <xdr:cNvSpPr/>
      </xdr:nvSpPr>
      <xdr:spPr>
        <a:xfrm>
          <a:off x="869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69867</xdr:rowOff>
    </xdr:from>
    <xdr:ext cx="469744" cy="259045"/>
    <xdr:sp macro="" textlink="">
      <xdr:nvSpPr>
        <xdr:cNvPr id="318" name="テキスト ボックス 317"/>
        <xdr:cNvSpPr txBox="1"/>
      </xdr:nvSpPr>
      <xdr:spPr>
        <a:xfrm>
          <a:off x="851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84655</xdr:rowOff>
    </xdr:from>
    <xdr:to>
      <xdr:col>41</xdr:col>
      <xdr:colOff>101600</xdr:colOff>
      <xdr:row>35</xdr:row>
      <xdr:rowOff>14805</xdr:rowOff>
    </xdr:to>
    <xdr:sp macro="" textlink="">
      <xdr:nvSpPr>
        <xdr:cNvPr id="319" name="楕円 318"/>
        <xdr:cNvSpPr/>
      </xdr:nvSpPr>
      <xdr:spPr>
        <a:xfrm>
          <a:off x="7810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31332</xdr:rowOff>
    </xdr:from>
    <xdr:ext cx="469744" cy="259045"/>
    <xdr:sp macro="" textlink="">
      <xdr:nvSpPr>
        <xdr:cNvPr id="320" name="テキスト ボックス 319"/>
        <xdr:cNvSpPr txBox="1"/>
      </xdr:nvSpPr>
      <xdr:spPr>
        <a:xfrm>
          <a:off x="7626428" y="56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137233</xdr:rowOff>
    </xdr:from>
    <xdr:to>
      <xdr:col>36</xdr:col>
      <xdr:colOff>165100</xdr:colOff>
      <xdr:row>36</xdr:row>
      <xdr:rowOff>67383</xdr:rowOff>
    </xdr:to>
    <xdr:sp macro="" textlink="">
      <xdr:nvSpPr>
        <xdr:cNvPr id="321" name="楕円 320"/>
        <xdr:cNvSpPr/>
      </xdr:nvSpPr>
      <xdr:spPr>
        <a:xfrm>
          <a:off x="69215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83910</xdr:rowOff>
    </xdr:from>
    <xdr:ext cx="469744" cy="259045"/>
    <xdr:sp macro="" textlink="">
      <xdr:nvSpPr>
        <xdr:cNvPr id="322" name="テキスト ボックス 321"/>
        <xdr:cNvSpPr txBox="1"/>
      </xdr:nvSpPr>
      <xdr:spPr>
        <a:xfrm>
          <a:off x="6737428" y="59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6417</xdr:rowOff>
    </xdr:from>
    <xdr:to>
      <xdr:col>55</xdr:col>
      <xdr:colOff>0</xdr:colOff>
      <xdr:row>57</xdr:row>
      <xdr:rowOff>23493</xdr:rowOff>
    </xdr:to>
    <xdr:cxnSp macro="">
      <xdr:nvCxnSpPr>
        <xdr:cNvPr id="349" name="直線コネクタ 348"/>
        <xdr:cNvCxnSpPr/>
      </xdr:nvCxnSpPr>
      <xdr:spPr>
        <a:xfrm flipV="1">
          <a:off x="9639300" y="9779067"/>
          <a:ext cx="8382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23493</xdr:rowOff>
    </xdr:from>
    <xdr:to>
      <xdr:col>50</xdr:col>
      <xdr:colOff>114300</xdr:colOff>
      <xdr:row>57</xdr:row>
      <xdr:rowOff>23854</xdr:rowOff>
    </xdr:to>
    <xdr:cxnSp macro="">
      <xdr:nvCxnSpPr>
        <xdr:cNvPr id="352" name="直線コネクタ 351"/>
        <xdr:cNvCxnSpPr/>
      </xdr:nvCxnSpPr>
      <xdr:spPr>
        <a:xfrm flipV="1">
          <a:off x="8750300" y="979614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21999</xdr:rowOff>
    </xdr:from>
    <xdr:to>
      <xdr:col>45</xdr:col>
      <xdr:colOff>177800</xdr:colOff>
      <xdr:row>57</xdr:row>
      <xdr:rowOff>23854</xdr:rowOff>
    </xdr:to>
    <xdr:cxnSp macro="">
      <xdr:nvCxnSpPr>
        <xdr:cNvPr id="355" name="直線コネクタ 354"/>
        <xdr:cNvCxnSpPr/>
      </xdr:nvCxnSpPr>
      <xdr:spPr>
        <a:xfrm>
          <a:off x="7861300" y="9794649"/>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12562</xdr:rowOff>
    </xdr:from>
    <xdr:to>
      <xdr:col>41</xdr:col>
      <xdr:colOff>50800</xdr:colOff>
      <xdr:row>57</xdr:row>
      <xdr:rowOff>21999</xdr:rowOff>
    </xdr:to>
    <xdr:cxnSp macro="">
      <xdr:nvCxnSpPr>
        <xdr:cNvPr id="358" name="直線コネクタ 357"/>
        <xdr:cNvCxnSpPr/>
      </xdr:nvCxnSpPr>
      <xdr:spPr>
        <a:xfrm>
          <a:off x="6972300" y="978521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127067</xdr:rowOff>
    </xdr:from>
    <xdr:to>
      <xdr:col>55</xdr:col>
      <xdr:colOff>50800</xdr:colOff>
      <xdr:row>57</xdr:row>
      <xdr:rowOff>57217</xdr:rowOff>
    </xdr:to>
    <xdr:sp macro="" textlink="">
      <xdr:nvSpPr>
        <xdr:cNvPr id="368" name="楕円 367"/>
        <xdr:cNvSpPr/>
      </xdr:nvSpPr>
      <xdr:spPr>
        <a:xfrm>
          <a:off x="10426700" y="97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149944</xdr:rowOff>
    </xdr:from>
    <xdr:ext cx="534377" cy="259045"/>
    <xdr:sp macro="" textlink="">
      <xdr:nvSpPr>
        <xdr:cNvPr id="369" name="農林水産業費該当値テキスト"/>
        <xdr:cNvSpPr txBox="1"/>
      </xdr:nvSpPr>
      <xdr:spPr>
        <a:xfrm>
          <a:off x="10528300" y="95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144143</xdr:rowOff>
    </xdr:from>
    <xdr:to>
      <xdr:col>50</xdr:col>
      <xdr:colOff>165100</xdr:colOff>
      <xdr:row>57</xdr:row>
      <xdr:rowOff>74293</xdr:rowOff>
    </xdr:to>
    <xdr:sp macro="" textlink="">
      <xdr:nvSpPr>
        <xdr:cNvPr id="370" name="楕円 369"/>
        <xdr:cNvSpPr/>
      </xdr:nvSpPr>
      <xdr:spPr>
        <a:xfrm>
          <a:off x="9588500" y="97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90820</xdr:rowOff>
    </xdr:from>
    <xdr:ext cx="534377" cy="259045"/>
    <xdr:sp macro="" textlink="">
      <xdr:nvSpPr>
        <xdr:cNvPr id="371" name="テキスト ボックス 370"/>
        <xdr:cNvSpPr txBox="1"/>
      </xdr:nvSpPr>
      <xdr:spPr>
        <a:xfrm>
          <a:off x="9372111" y="95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144504</xdr:rowOff>
    </xdr:from>
    <xdr:to>
      <xdr:col>46</xdr:col>
      <xdr:colOff>38100</xdr:colOff>
      <xdr:row>57</xdr:row>
      <xdr:rowOff>74654</xdr:rowOff>
    </xdr:to>
    <xdr:sp macro="" textlink="">
      <xdr:nvSpPr>
        <xdr:cNvPr id="372" name="楕円 371"/>
        <xdr:cNvSpPr/>
      </xdr:nvSpPr>
      <xdr:spPr>
        <a:xfrm>
          <a:off x="8699500" y="97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91181</xdr:rowOff>
    </xdr:from>
    <xdr:ext cx="534377" cy="259045"/>
    <xdr:sp macro="" textlink="">
      <xdr:nvSpPr>
        <xdr:cNvPr id="373" name="テキスト ボックス 372"/>
        <xdr:cNvSpPr txBox="1"/>
      </xdr:nvSpPr>
      <xdr:spPr>
        <a:xfrm>
          <a:off x="8483111" y="95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142649</xdr:rowOff>
    </xdr:from>
    <xdr:to>
      <xdr:col>41</xdr:col>
      <xdr:colOff>101600</xdr:colOff>
      <xdr:row>57</xdr:row>
      <xdr:rowOff>72799</xdr:rowOff>
    </xdr:to>
    <xdr:sp macro="" textlink="">
      <xdr:nvSpPr>
        <xdr:cNvPr id="374" name="楕円 373"/>
        <xdr:cNvSpPr/>
      </xdr:nvSpPr>
      <xdr:spPr>
        <a:xfrm>
          <a:off x="7810500" y="97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89326</xdr:rowOff>
    </xdr:from>
    <xdr:ext cx="534377" cy="259045"/>
    <xdr:sp macro="" textlink="">
      <xdr:nvSpPr>
        <xdr:cNvPr id="375" name="テキスト ボックス 374"/>
        <xdr:cNvSpPr txBox="1"/>
      </xdr:nvSpPr>
      <xdr:spPr>
        <a:xfrm>
          <a:off x="7594111" y="95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133212</xdr:rowOff>
    </xdr:from>
    <xdr:to>
      <xdr:col>36</xdr:col>
      <xdr:colOff>165100</xdr:colOff>
      <xdr:row>57</xdr:row>
      <xdr:rowOff>63362</xdr:rowOff>
    </xdr:to>
    <xdr:sp macro="" textlink="">
      <xdr:nvSpPr>
        <xdr:cNvPr id="376" name="楕円 375"/>
        <xdr:cNvSpPr/>
      </xdr:nvSpPr>
      <xdr:spPr>
        <a:xfrm>
          <a:off x="6921500" y="97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79889</xdr:rowOff>
    </xdr:from>
    <xdr:ext cx="534377" cy="259045"/>
    <xdr:sp macro="" textlink="">
      <xdr:nvSpPr>
        <xdr:cNvPr id="377" name="テキスト ボックス 376"/>
        <xdr:cNvSpPr txBox="1"/>
      </xdr:nvSpPr>
      <xdr:spPr>
        <a:xfrm>
          <a:off x="6705111" y="950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60530</xdr:rowOff>
    </xdr:from>
    <xdr:to>
      <xdr:col>55</xdr:col>
      <xdr:colOff>0</xdr:colOff>
      <xdr:row>77</xdr:row>
      <xdr:rowOff>97193</xdr:rowOff>
    </xdr:to>
    <xdr:cxnSp macro="">
      <xdr:nvCxnSpPr>
        <xdr:cNvPr id="402" name="直線コネクタ 401"/>
        <xdr:cNvCxnSpPr/>
      </xdr:nvCxnSpPr>
      <xdr:spPr>
        <a:xfrm>
          <a:off x="9639300" y="13090730"/>
          <a:ext cx="838200" cy="2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60530</xdr:rowOff>
    </xdr:from>
    <xdr:to>
      <xdr:col>50</xdr:col>
      <xdr:colOff>114300</xdr:colOff>
      <xdr:row>77</xdr:row>
      <xdr:rowOff>18354</xdr:rowOff>
    </xdr:to>
    <xdr:cxnSp macro="">
      <xdr:nvCxnSpPr>
        <xdr:cNvPr id="405" name="直線コネクタ 404"/>
        <xdr:cNvCxnSpPr/>
      </xdr:nvCxnSpPr>
      <xdr:spPr>
        <a:xfrm flipV="1">
          <a:off x="8750300" y="13090730"/>
          <a:ext cx="889000" cy="1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18354</xdr:rowOff>
    </xdr:from>
    <xdr:to>
      <xdr:col>45</xdr:col>
      <xdr:colOff>177800</xdr:colOff>
      <xdr:row>77</xdr:row>
      <xdr:rowOff>87728</xdr:rowOff>
    </xdr:to>
    <xdr:cxnSp macro="">
      <xdr:nvCxnSpPr>
        <xdr:cNvPr id="408" name="直線コネクタ 407"/>
        <xdr:cNvCxnSpPr/>
      </xdr:nvCxnSpPr>
      <xdr:spPr>
        <a:xfrm flipV="1">
          <a:off x="7861300" y="13220004"/>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87728</xdr:rowOff>
    </xdr:from>
    <xdr:to>
      <xdr:col>41</xdr:col>
      <xdr:colOff>50800</xdr:colOff>
      <xdr:row>77</xdr:row>
      <xdr:rowOff>106851</xdr:rowOff>
    </xdr:to>
    <xdr:cxnSp macro="">
      <xdr:nvCxnSpPr>
        <xdr:cNvPr id="411" name="直線コネクタ 410"/>
        <xdr:cNvCxnSpPr/>
      </xdr:nvCxnSpPr>
      <xdr:spPr>
        <a:xfrm flipV="1">
          <a:off x="6972300" y="13289378"/>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46393</xdr:rowOff>
    </xdr:from>
    <xdr:to>
      <xdr:col>55</xdr:col>
      <xdr:colOff>50800</xdr:colOff>
      <xdr:row>77</xdr:row>
      <xdr:rowOff>147993</xdr:rowOff>
    </xdr:to>
    <xdr:sp macro="" textlink="">
      <xdr:nvSpPr>
        <xdr:cNvPr id="421" name="楕円 420"/>
        <xdr:cNvSpPr/>
      </xdr:nvSpPr>
      <xdr:spPr>
        <a:xfrm>
          <a:off x="10426700" y="132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132770</xdr:rowOff>
    </xdr:from>
    <xdr:ext cx="534377" cy="259045"/>
    <xdr:sp macro="" textlink="">
      <xdr:nvSpPr>
        <xdr:cNvPr id="422" name="商工費該当値テキスト"/>
        <xdr:cNvSpPr txBox="1"/>
      </xdr:nvSpPr>
      <xdr:spPr>
        <a:xfrm>
          <a:off x="10528300" y="131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9730</xdr:rowOff>
    </xdr:from>
    <xdr:to>
      <xdr:col>50</xdr:col>
      <xdr:colOff>165100</xdr:colOff>
      <xdr:row>76</xdr:row>
      <xdr:rowOff>111330</xdr:rowOff>
    </xdr:to>
    <xdr:sp macro="" textlink="">
      <xdr:nvSpPr>
        <xdr:cNvPr id="423" name="楕円 422"/>
        <xdr:cNvSpPr/>
      </xdr:nvSpPr>
      <xdr:spPr>
        <a:xfrm>
          <a:off x="9588500" y="130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127857</xdr:rowOff>
    </xdr:from>
    <xdr:ext cx="534377" cy="259045"/>
    <xdr:sp macro="" textlink="">
      <xdr:nvSpPr>
        <xdr:cNvPr id="424" name="テキスト ボックス 423"/>
        <xdr:cNvSpPr txBox="1"/>
      </xdr:nvSpPr>
      <xdr:spPr>
        <a:xfrm>
          <a:off x="9372111" y="128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139004</xdr:rowOff>
    </xdr:from>
    <xdr:to>
      <xdr:col>46</xdr:col>
      <xdr:colOff>38100</xdr:colOff>
      <xdr:row>77</xdr:row>
      <xdr:rowOff>69154</xdr:rowOff>
    </xdr:to>
    <xdr:sp macro="" textlink="">
      <xdr:nvSpPr>
        <xdr:cNvPr id="425" name="楕円 424"/>
        <xdr:cNvSpPr/>
      </xdr:nvSpPr>
      <xdr:spPr>
        <a:xfrm>
          <a:off x="8699500" y="131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85680</xdr:rowOff>
    </xdr:from>
    <xdr:ext cx="534377" cy="259045"/>
    <xdr:sp macro="" textlink="">
      <xdr:nvSpPr>
        <xdr:cNvPr id="426" name="テキスト ボックス 425"/>
        <xdr:cNvSpPr txBox="1"/>
      </xdr:nvSpPr>
      <xdr:spPr>
        <a:xfrm>
          <a:off x="8483111" y="12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36928</xdr:rowOff>
    </xdr:from>
    <xdr:to>
      <xdr:col>41</xdr:col>
      <xdr:colOff>101600</xdr:colOff>
      <xdr:row>77</xdr:row>
      <xdr:rowOff>138528</xdr:rowOff>
    </xdr:to>
    <xdr:sp macro="" textlink="">
      <xdr:nvSpPr>
        <xdr:cNvPr id="427" name="楕円 426"/>
        <xdr:cNvSpPr/>
      </xdr:nvSpPr>
      <xdr:spPr>
        <a:xfrm>
          <a:off x="7810500" y="132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155055</xdr:rowOff>
    </xdr:from>
    <xdr:ext cx="534377" cy="259045"/>
    <xdr:sp macro="" textlink="">
      <xdr:nvSpPr>
        <xdr:cNvPr id="428" name="テキスト ボックス 427"/>
        <xdr:cNvSpPr txBox="1"/>
      </xdr:nvSpPr>
      <xdr:spPr>
        <a:xfrm>
          <a:off x="7594111" y="130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56051</xdr:rowOff>
    </xdr:from>
    <xdr:to>
      <xdr:col>36</xdr:col>
      <xdr:colOff>165100</xdr:colOff>
      <xdr:row>77</xdr:row>
      <xdr:rowOff>157651</xdr:rowOff>
    </xdr:to>
    <xdr:sp macro="" textlink="">
      <xdr:nvSpPr>
        <xdr:cNvPr id="429" name="楕円 428"/>
        <xdr:cNvSpPr/>
      </xdr:nvSpPr>
      <xdr:spPr>
        <a:xfrm>
          <a:off x="6921500" y="132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148778</xdr:rowOff>
    </xdr:from>
    <xdr:ext cx="534377" cy="259045"/>
    <xdr:sp macro="" textlink="">
      <xdr:nvSpPr>
        <xdr:cNvPr id="430" name="テキスト ボックス 429"/>
        <xdr:cNvSpPr txBox="1"/>
      </xdr:nvSpPr>
      <xdr:spPr>
        <a:xfrm>
          <a:off x="6705111" y="133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136032</xdr:rowOff>
    </xdr:from>
    <xdr:to>
      <xdr:col>55</xdr:col>
      <xdr:colOff>0</xdr:colOff>
      <xdr:row>95</xdr:row>
      <xdr:rowOff>5349</xdr:rowOff>
    </xdr:to>
    <xdr:cxnSp macro="">
      <xdr:nvCxnSpPr>
        <xdr:cNvPr id="461" name="直線コネクタ 460"/>
        <xdr:cNvCxnSpPr/>
      </xdr:nvCxnSpPr>
      <xdr:spPr>
        <a:xfrm>
          <a:off x="9639300" y="16080882"/>
          <a:ext cx="8382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136032</xdr:rowOff>
    </xdr:from>
    <xdr:to>
      <xdr:col>50</xdr:col>
      <xdr:colOff>114300</xdr:colOff>
      <xdr:row>94</xdr:row>
      <xdr:rowOff>120030</xdr:rowOff>
    </xdr:to>
    <xdr:cxnSp macro="">
      <xdr:nvCxnSpPr>
        <xdr:cNvPr id="464" name="直線コネクタ 463"/>
        <xdr:cNvCxnSpPr/>
      </xdr:nvCxnSpPr>
      <xdr:spPr>
        <a:xfrm flipV="1">
          <a:off x="8750300" y="1608088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120030</xdr:rowOff>
    </xdr:from>
    <xdr:to>
      <xdr:col>45</xdr:col>
      <xdr:colOff>177800</xdr:colOff>
      <xdr:row>94</xdr:row>
      <xdr:rowOff>130578</xdr:rowOff>
    </xdr:to>
    <xdr:cxnSp macro="">
      <xdr:nvCxnSpPr>
        <xdr:cNvPr id="467" name="直線コネクタ 466"/>
        <xdr:cNvCxnSpPr/>
      </xdr:nvCxnSpPr>
      <xdr:spPr>
        <a:xfrm flipV="1">
          <a:off x="7861300" y="16236330"/>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130578</xdr:rowOff>
    </xdr:from>
    <xdr:to>
      <xdr:col>41</xdr:col>
      <xdr:colOff>50800</xdr:colOff>
      <xdr:row>94</xdr:row>
      <xdr:rowOff>170354</xdr:rowOff>
    </xdr:to>
    <xdr:cxnSp macro="">
      <xdr:nvCxnSpPr>
        <xdr:cNvPr id="470" name="直線コネクタ 469"/>
        <xdr:cNvCxnSpPr/>
      </xdr:nvCxnSpPr>
      <xdr:spPr>
        <a:xfrm flipV="1">
          <a:off x="6972300" y="1624687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125999</xdr:rowOff>
    </xdr:from>
    <xdr:to>
      <xdr:col>55</xdr:col>
      <xdr:colOff>50800</xdr:colOff>
      <xdr:row>95</xdr:row>
      <xdr:rowOff>56149</xdr:rowOff>
    </xdr:to>
    <xdr:sp macro="" textlink="">
      <xdr:nvSpPr>
        <xdr:cNvPr id="480" name="楕円 479"/>
        <xdr:cNvSpPr/>
      </xdr:nvSpPr>
      <xdr:spPr>
        <a:xfrm>
          <a:off x="10426700" y="162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148876</xdr:rowOff>
    </xdr:from>
    <xdr:ext cx="534377" cy="259045"/>
    <xdr:sp macro="" textlink="">
      <xdr:nvSpPr>
        <xdr:cNvPr id="481" name="土木費該当値テキスト"/>
        <xdr:cNvSpPr txBox="1"/>
      </xdr:nvSpPr>
      <xdr:spPr>
        <a:xfrm>
          <a:off x="10528300" y="160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85232</xdr:rowOff>
    </xdr:from>
    <xdr:to>
      <xdr:col>50</xdr:col>
      <xdr:colOff>165100</xdr:colOff>
      <xdr:row>94</xdr:row>
      <xdr:rowOff>15382</xdr:rowOff>
    </xdr:to>
    <xdr:sp macro="" textlink="">
      <xdr:nvSpPr>
        <xdr:cNvPr id="482" name="楕円 481"/>
        <xdr:cNvSpPr/>
      </xdr:nvSpPr>
      <xdr:spPr>
        <a:xfrm>
          <a:off x="9588500" y="160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31909</xdr:rowOff>
    </xdr:from>
    <xdr:ext cx="534377" cy="259045"/>
    <xdr:sp macro="" textlink="">
      <xdr:nvSpPr>
        <xdr:cNvPr id="483" name="テキスト ボックス 482"/>
        <xdr:cNvSpPr txBox="1"/>
      </xdr:nvSpPr>
      <xdr:spPr>
        <a:xfrm>
          <a:off x="9372111" y="158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69230</xdr:rowOff>
    </xdr:from>
    <xdr:to>
      <xdr:col>46</xdr:col>
      <xdr:colOff>38100</xdr:colOff>
      <xdr:row>94</xdr:row>
      <xdr:rowOff>170830</xdr:rowOff>
    </xdr:to>
    <xdr:sp macro="" textlink="">
      <xdr:nvSpPr>
        <xdr:cNvPr id="484" name="楕円 483"/>
        <xdr:cNvSpPr/>
      </xdr:nvSpPr>
      <xdr:spPr>
        <a:xfrm>
          <a:off x="8699500" y="161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15907</xdr:rowOff>
    </xdr:from>
    <xdr:ext cx="534377" cy="259045"/>
    <xdr:sp macro="" textlink="">
      <xdr:nvSpPr>
        <xdr:cNvPr id="485" name="テキスト ボックス 484"/>
        <xdr:cNvSpPr txBox="1"/>
      </xdr:nvSpPr>
      <xdr:spPr>
        <a:xfrm>
          <a:off x="8483111" y="159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79778</xdr:rowOff>
    </xdr:from>
    <xdr:to>
      <xdr:col>41</xdr:col>
      <xdr:colOff>101600</xdr:colOff>
      <xdr:row>95</xdr:row>
      <xdr:rowOff>9928</xdr:rowOff>
    </xdr:to>
    <xdr:sp macro="" textlink="">
      <xdr:nvSpPr>
        <xdr:cNvPr id="486" name="楕円 485"/>
        <xdr:cNvSpPr/>
      </xdr:nvSpPr>
      <xdr:spPr>
        <a:xfrm>
          <a:off x="7810500" y="161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26455</xdr:rowOff>
    </xdr:from>
    <xdr:ext cx="534377" cy="259045"/>
    <xdr:sp macro="" textlink="">
      <xdr:nvSpPr>
        <xdr:cNvPr id="487" name="テキスト ボックス 486"/>
        <xdr:cNvSpPr txBox="1"/>
      </xdr:nvSpPr>
      <xdr:spPr>
        <a:xfrm>
          <a:off x="7594111" y="159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119554</xdr:rowOff>
    </xdr:from>
    <xdr:to>
      <xdr:col>36</xdr:col>
      <xdr:colOff>165100</xdr:colOff>
      <xdr:row>95</xdr:row>
      <xdr:rowOff>49704</xdr:rowOff>
    </xdr:to>
    <xdr:sp macro="" textlink="">
      <xdr:nvSpPr>
        <xdr:cNvPr id="488" name="楕円 487"/>
        <xdr:cNvSpPr/>
      </xdr:nvSpPr>
      <xdr:spPr>
        <a:xfrm>
          <a:off x="6921500" y="162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66231</xdr:rowOff>
    </xdr:from>
    <xdr:ext cx="534377" cy="259045"/>
    <xdr:sp macro="" textlink="">
      <xdr:nvSpPr>
        <xdr:cNvPr id="489" name="テキスト ボックス 488"/>
        <xdr:cNvSpPr txBox="1"/>
      </xdr:nvSpPr>
      <xdr:spPr>
        <a:xfrm>
          <a:off x="6705111" y="160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35116</xdr:rowOff>
    </xdr:from>
    <xdr:to>
      <xdr:col>85</xdr:col>
      <xdr:colOff>127000</xdr:colOff>
      <xdr:row>36</xdr:row>
      <xdr:rowOff>163148</xdr:rowOff>
    </xdr:to>
    <xdr:cxnSp macro="">
      <xdr:nvCxnSpPr>
        <xdr:cNvPr id="520" name="直線コネクタ 519"/>
        <xdr:cNvCxnSpPr/>
      </xdr:nvCxnSpPr>
      <xdr:spPr>
        <a:xfrm flipV="1">
          <a:off x="15481300" y="5864416"/>
          <a:ext cx="838200" cy="47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163148</xdr:rowOff>
    </xdr:from>
    <xdr:to>
      <xdr:col>81</xdr:col>
      <xdr:colOff>50800</xdr:colOff>
      <xdr:row>37</xdr:row>
      <xdr:rowOff>20926</xdr:rowOff>
    </xdr:to>
    <xdr:cxnSp macro="">
      <xdr:nvCxnSpPr>
        <xdr:cNvPr id="523" name="直線コネクタ 522"/>
        <xdr:cNvCxnSpPr/>
      </xdr:nvCxnSpPr>
      <xdr:spPr>
        <a:xfrm flipV="1">
          <a:off x="14592300" y="6335348"/>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20926</xdr:rowOff>
    </xdr:from>
    <xdr:to>
      <xdr:col>76</xdr:col>
      <xdr:colOff>114300</xdr:colOff>
      <xdr:row>37</xdr:row>
      <xdr:rowOff>22151</xdr:rowOff>
    </xdr:to>
    <xdr:cxnSp macro="">
      <xdr:nvCxnSpPr>
        <xdr:cNvPr id="526" name="直線コネクタ 525"/>
        <xdr:cNvCxnSpPr/>
      </xdr:nvCxnSpPr>
      <xdr:spPr>
        <a:xfrm flipV="1">
          <a:off x="13703300" y="6364576"/>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22151</xdr:rowOff>
    </xdr:from>
    <xdr:to>
      <xdr:col>71</xdr:col>
      <xdr:colOff>177800</xdr:colOff>
      <xdr:row>37</xdr:row>
      <xdr:rowOff>55102</xdr:rowOff>
    </xdr:to>
    <xdr:cxnSp macro="">
      <xdr:nvCxnSpPr>
        <xdr:cNvPr id="529" name="直線コネクタ 528"/>
        <xdr:cNvCxnSpPr/>
      </xdr:nvCxnSpPr>
      <xdr:spPr>
        <a:xfrm flipV="1">
          <a:off x="12814300" y="636580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155766</xdr:rowOff>
    </xdr:from>
    <xdr:to>
      <xdr:col>85</xdr:col>
      <xdr:colOff>177800</xdr:colOff>
      <xdr:row>34</xdr:row>
      <xdr:rowOff>85916</xdr:rowOff>
    </xdr:to>
    <xdr:sp macro="" textlink="">
      <xdr:nvSpPr>
        <xdr:cNvPr id="539" name="楕円 538"/>
        <xdr:cNvSpPr/>
      </xdr:nvSpPr>
      <xdr:spPr>
        <a:xfrm>
          <a:off x="16268700" y="58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7193</xdr:rowOff>
    </xdr:from>
    <xdr:ext cx="534377" cy="259045"/>
    <xdr:sp macro="" textlink="">
      <xdr:nvSpPr>
        <xdr:cNvPr id="540" name="消防費該当値テキスト"/>
        <xdr:cNvSpPr txBox="1"/>
      </xdr:nvSpPr>
      <xdr:spPr>
        <a:xfrm>
          <a:off x="16370300" y="5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112348</xdr:rowOff>
    </xdr:from>
    <xdr:to>
      <xdr:col>81</xdr:col>
      <xdr:colOff>101600</xdr:colOff>
      <xdr:row>37</xdr:row>
      <xdr:rowOff>42498</xdr:rowOff>
    </xdr:to>
    <xdr:sp macro="" textlink="">
      <xdr:nvSpPr>
        <xdr:cNvPr id="541" name="楕円 540"/>
        <xdr:cNvSpPr/>
      </xdr:nvSpPr>
      <xdr:spPr>
        <a:xfrm>
          <a:off x="15430500" y="62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59025</xdr:rowOff>
    </xdr:from>
    <xdr:ext cx="534377" cy="259045"/>
    <xdr:sp macro="" textlink="">
      <xdr:nvSpPr>
        <xdr:cNvPr id="542" name="テキスト ボックス 541"/>
        <xdr:cNvSpPr txBox="1"/>
      </xdr:nvSpPr>
      <xdr:spPr>
        <a:xfrm>
          <a:off x="15214111" y="60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141576</xdr:rowOff>
    </xdr:from>
    <xdr:to>
      <xdr:col>76</xdr:col>
      <xdr:colOff>165100</xdr:colOff>
      <xdr:row>37</xdr:row>
      <xdr:rowOff>71726</xdr:rowOff>
    </xdr:to>
    <xdr:sp macro="" textlink="">
      <xdr:nvSpPr>
        <xdr:cNvPr id="543" name="楕円 542"/>
        <xdr:cNvSpPr/>
      </xdr:nvSpPr>
      <xdr:spPr>
        <a:xfrm>
          <a:off x="14541500" y="6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88253</xdr:rowOff>
    </xdr:from>
    <xdr:ext cx="534377" cy="259045"/>
    <xdr:sp macro="" textlink="">
      <xdr:nvSpPr>
        <xdr:cNvPr id="544" name="テキスト ボックス 543"/>
        <xdr:cNvSpPr txBox="1"/>
      </xdr:nvSpPr>
      <xdr:spPr>
        <a:xfrm>
          <a:off x="14325111" y="6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142801</xdr:rowOff>
    </xdr:from>
    <xdr:to>
      <xdr:col>72</xdr:col>
      <xdr:colOff>38100</xdr:colOff>
      <xdr:row>37</xdr:row>
      <xdr:rowOff>72951</xdr:rowOff>
    </xdr:to>
    <xdr:sp macro="" textlink="">
      <xdr:nvSpPr>
        <xdr:cNvPr id="545" name="楕円 544"/>
        <xdr:cNvSpPr/>
      </xdr:nvSpPr>
      <xdr:spPr>
        <a:xfrm>
          <a:off x="13652500" y="63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89478</xdr:rowOff>
    </xdr:from>
    <xdr:ext cx="534377" cy="259045"/>
    <xdr:sp macro="" textlink="">
      <xdr:nvSpPr>
        <xdr:cNvPr id="546" name="テキスト ボックス 545"/>
        <xdr:cNvSpPr txBox="1"/>
      </xdr:nvSpPr>
      <xdr:spPr>
        <a:xfrm>
          <a:off x="13436111" y="60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4302</xdr:rowOff>
    </xdr:from>
    <xdr:to>
      <xdr:col>67</xdr:col>
      <xdr:colOff>101600</xdr:colOff>
      <xdr:row>37</xdr:row>
      <xdr:rowOff>105902</xdr:rowOff>
    </xdr:to>
    <xdr:sp macro="" textlink="">
      <xdr:nvSpPr>
        <xdr:cNvPr id="547" name="楕円 546"/>
        <xdr:cNvSpPr/>
      </xdr:nvSpPr>
      <xdr:spPr>
        <a:xfrm>
          <a:off x="12763500" y="6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97029</xdr:rowOff>
    </xdr:from>
    <xdr:ext cx="534377" cy="259045"/>
    <xdr:sp macro="" textlink="">
      <xdr:nvSpPr>
        <xdr:cNvPr id="548" name="テキスト ボックス 547"/>
        <xdr:cNvSpPr txBox="1"/>
      </xdr:nvSpPr>
      <xdr:spPr>
        <a:xfrm>
          <a:off x="12547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25225</xdr:rowOff>
    </xdr:from>
    <xdr:to>
      <xdr:col>85</xdr:col>
      <xdr:colOff>127000</xdr:colOff>
      <xdr:row>56</xdr:row>
      <xdr:rowOff>11585</xdr:rowOff>
    </xdr:to>
    <xdr:cxnSp macro="">
      <xdr:nvCxnSpPr>
        <xdr:cNvPr id="577" name="直線コネクタ 576"/>
        <xdr:cNvCxnSpPr/>
      </xdr:nvCxnSpPr>
      <xdr:spPr>
        <a:xfrm>
          <a:off x="15481300" y="9454975"/>
          <a:ext cx="8382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25225</xdr:rowOff>
    </xdr:from>
    <xdr:to>
      <xdr:col>81</xdr:col>
      <xdr:colOff>50800</xdr:colOff>
      <xdr:row>55</xdr:row>
      <xdr:rowOff>100587</xdr:rowOff>
    </xdr:to>
    <xdr:cxnSp macro="">
      <xdr:nvCxnSpPr>
        <xdr:cNvPr id="580" name="直線コネクタ 579"/>
        <xdr:cNvCxnSpPr/>
      </xdr:nvCxnSpPr>
      <xdr:spPr>
        <a:xfrm flipV="1">
          <a:off x="14592300" y="9454975"/>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100587</xdr:rowOff>
    </xdr:from>
    <xdr:to>
      <xdr:col>76</xdr:col>
      <xdr:colOff>114300</xdr:colOff>
      <xdr:row>55</xdr:row>
      <xdr:rowOff>102111</xdr:rowOff>
    </xdr:to>
    <xdr:cxnSp macro="">
      <xdr:nvCxnSpPr>
        <xdr:cNvPr id="583" name="直線コネクタ 582"/>
        <xdr:cNvCxnSpPr/>
      </xdr:nvCxnSpPr>
      <xdr:spPr>
        <a:xfrm flipV="1">
          <a:off x="13703300" y="95303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102111</xdr:rowOff>
    </xdr:from>
    <xdr:to>
      <xdr:col>71</xdr:col>
      <xdr:colOff>177800</xdr:colOff>
      <xdr:row>56</xdr:row>
      <xdr:rowOff>27366</xdr:rowOff>
    </xdr:to>
    <xdr:cxnSp macro="">
      <xdr:nvCxnSpPr>
        <xdr:cNvPr id="586" name="直線コネクタ 585"/>
        <xdr:cNvCxnSpPr/>
      </xdr:nvCxnSpPr>
      <xdr:spPr>
        <a:xfrm flipV="1">
          <a:off x="12814300" y="9531861"/>
          <a:ext cx="8890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132235</xdr:rowOff>
    </xdr:from>
    <xdr:to>
      <xdr:col>85</xdr:col>
      <xdr:colOff>177800</xdr:colOff>
      <xdr:row>56</xdr:row>
      <xdr:rowOff>62385</xdr:rowOff>
    </xdr:to>
    <xdr:sp macro="" textlink="">
      <xdr:nvSpPr>
        <xdr:cNvPr id="596" name="楕円 595"/>
        <xdr:cNvSpPr/>
      </xdr:nvSpPr>
      <xdr:spPr>
        <a:xfrm>
          <a:off x="16268700" y="95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155112</xdr:rowOff>
    </xdr:from>
    <xdr:ext cx="534377" cy="259045"/>
    <xdr:sp macro="" textlink="">
      <xdr:nvSpPr>
        <xdr:cNvPr id="597" name="教育費該当値テキスト"/>
        <xdr:cNvSpPr txBox="1"/>
      </xdr:nvSpPr>
      <xdr:spPr>
        <a:xfrm>
          <a:off x="16370300" y="94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145875</xdr:rowOff>
    </xdr:from>
    <xdr:to>
      <xdr:col>81</xdr:col>
      <xdr:colOff>101600</xdr:colOff>
      <xdr:row>55</xdr:row>
      <xdr:rowOff>76025</xdr:rowOff>
    </xdr:to>
    <xdr:sp macro="" textlink="">
      <xdr:nvSpPr>
        <xdr:cNvPr id="598" name="楕円 597"/>
        <xdr:cNvSpPr/>
      </xdr:nvSpPr>
      <xdr:spPr>
        <a:xfrm>
          <a:off x="15430500" y="94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92552</xdr:rowOff>
    </xdr:from>
    <xdr:ext cx="534377" cy="259045"/>
    <xdr:sp macro="" textlink="">
      <xdr:nvSpPr>
        <xdr:cNvPr id="599" name="テキスト ボックス 598"/>
        <xdr:cNvSpPr txBox="1"/>
      </xdr:nvSpPr>
      <xdr:spPr>
        <a:xfrm>
          <a:off x="15214111" y="91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49787</xdr:rowOff>
    </xdr:from>
    <xdr:to>
      <xdr:col>76</xdr:col>
      <xdr:colOff>165100</xdr:colOff>
      <xdr:row>55</xdr:row>
      <xdr:rowOff>151387</xdr:rowOff>
    </xdr:to>
    <xdr:sp macro="" textlink="">
      <xdr:nvSpPr>
        <xdr:cNvPr id="600" name="楕円 599"/>
        <xdr:cNvSpPr/>
      </xdr:nvSpPr>
      <xdr:spPr>
        <a:xfrm>
          <a:off x="14541500" y="9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167914</xdr:rowOff>
    </xdr:from>
    <xdr:ext cx="534377" cy="259045"/>
    <xdr:sp macro="" textlink="">
      <xdr:nvSpPr>
        <xdr:cNvPr id="601" name="テキスト ボックス 600"/>
        <xdr:cNvSpPr txBox="1"/>
      </xdr:nvSpPr>
      <xdr:spPr>
        <a:xfrm>
          <a:off x="14325111" y="92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51311</xdr:rowOff>
    </xdr:from>
    <xdr:to>
      <xdr:col>72</xdr:col>
      <xdr:colOff>38100</xdr:colOff>
      <xdr:row>55</xdr:row>
      <xdr:rowOff>152911</xdr:rowOff>
    </xdr:to>
    <xdr:sp macro="" textlink="">
      <xdr:nvSpPr>
        <xdr:cNvPr id="602" name="楕円 601"/>
        <xdr:cNvSpPr/>
      </xdr:nvSpPr>
      <xdr:spPr>
        <a:xfrm>
          <a:off x="13652500" y="94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169438</xdr:rowOff>
    </xdr:from>
    <xdr:ext cx="534377" cy="259045"/>
    <xdr:sp macro="" textlink="">
      <xdr:nvSpPr>
        <xdr:cNvPr id="603" name="テキスト ボックス 602"/>
        <xdr:cNvSpPr txBox="1"/>
      </xdr:nvSpPr>
      <xdr:spPr>
        <a:xfrm>
          <a:off x="13436111" y="92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148016</xdr:rowOff>
    </xdr:from>
    <xdr:to>
      <xdr:col>67</xdr:col>
      <xdr:colOff>101600</xdr:colOff>
      <xdr:row>56</xdr:row>
      <xdr:rowOff>78166</xdr:rowOff>
    </xdr:to>
    <xdr:sp macro="" textlink="">
      <xdr:nvSpPr>
        <xdr:cNvPr id="604" name="楕円 603"/>
        <xdr:cNvSpPr/>
      </xdr:nvSpPr>
      <xdr:spPr>
        <a:xfrm>
          <a:off x="12763500" y="95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94693</xdr:rowOff>
    </xdr:from>
    <xdr:ext cx="534377" cy="259045"/>
    <xdr:sp macro="" textlink="">
      <xdr:nvSpPr>
        <xdr:cNvPr id="605" name="テキスト ボックス 604"/>
        <xdr:cNvSpPr txBox="1"/>
      </xdr:nvSpPr>
      <xdr:spPr>
        <a:xfrm>
          <a:off x="12547111" y="93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147689</xdr:rowOff>
    </xdr:from>
    <xdr:to>
      <xdr:col>85</xdr:col>
      <xdr:colOff>127000</xdr:colOff>
      <xdr:row>78</xdr:row>
      <xdr:rowOff>147752</xdr:rowOff>
    </xdr:to>
    <xdr:cxnSp macro="">
      <xdr:nvCxnSpPr>
        <xdr:cNvPr id="634" name="直線コネクタ 633"/>
        <xdr:cNvCxnSpPr/>
      </xdr:nvCxnSpPr>
      <xdr:spPr>
        <a:xfrm flipV="1">
          <a:off x="15481300" y="13520789"/>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110134</xdr:rowOff>
    </xdr:from>
    <xdr:to>
      <xdr:col>81</xdr:col>
      <xdr:colOff>50800</xdr:colOff>
      <xdr:row>78</xdr:row>
      <xdr:rowOff>147752</xdr:rowOff>
    </xdr:to>
    <xdr:cxnSp macro="">
      <xdr:nvCxnSpPr>
        <xdr:cNvPr id="637" name="直線コネクタ 636"/>
        <xdr:cNvCxnSpPr/>
      </xdr:nvCxnSpPr>
      <xdr:spPr>
        <a:xfrm>
          <a:off x="14592300" y="13483234"/>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110134</xdr:rowOff>
    </xdr:from>
    <xdr:to>
      <xdr:col>76</xdr:col>
      <xdr:colOff>114300</xdr:colOff>
      <xdr:row>79</xdr:row>
      <xdr:rowOff>17463</xdr:rowOff>
    </xdr:to>
    <xdr:cxnSp macro="">
      <xdr:nvCxnSpPr>
        <xdr:cNvPr id="640" name="直線コネクタ 639"/>
        <xdr:cNvCxnSpPr/>
      </xdr:nvCxnSpPr>
      <xdr:spPr>
        <a:xfrm flipV="1">
          <a:off x="13703300" y="13483234"/>
          <a:ext cx="8890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17463</xdr:rowOff>
    </xdr:from>
    <xdr:to>
      <xdr:col>71</xdr:col>
      <xdr:colOff>177800</xdr:colOff>
      <xdr:row>79</xdr:row>
      <xdr:rowOff>25451</xdr:rowOff>
    </xdr:to>
    <xdr:cxnSp macro="">
      <xdr:nvCxnSpPr>
        <xdr:cNvPr id="643" name="直線コネクタ 642"/>
        <xdr:cNvCxnSpPr/>
      </xdr:nvCxnSpPr>
      <xdr:spPr>
        <a:xfrm flipV="1">
          <a:off x="12814300" y="13562013"/>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96889</xdr:rowOff>
    </xdr:from>
    <xdr:to>
      <xdr:col>85</xdr:col>
      <xdr:colOff>177800</xdr:colOff>
      <xdr:row>79</xdr:row>
      <xdr:rowOff>27039</xdr:rowOff>
    </xdr:to>
    <xdr:sp macro="" textlink="">
      <xdr:nvSpPr>
        <xdr:cNvPr id="653" name="楕円 652"/>
        <xdr:cNvSpPr/>
      </xdr:nvSpPr>
      <xdr:spPr>
        <a:xfrm>
          <a:off x="16268700" y="134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26561</xdr:rowOff>
    </xdr:from>
    <xdr:ext cx="469744" cy="259045"/>
    <xdr:sp macro="" textlink="">
      <xdr:nvSpPr>
        <xdr:cNvPr id="654" name="災害復旧費該当値テキスト"/>
        <xdr:cNvSpPr txBox="1"/>
      </xdr:nvSpPr>
      <xdr:spPr>
        <a:xfrm>
          <a:off x="16370300" y="13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96952</xdr:rowOff>
    </xdr:from>
    <xdr:to>
      <xdr:col>81</xdr:col>
      <xdr:colOff>101600</xdr:colOff>
      <xdr:row>79</xdr:row>
      <xdr:rowOff>27102</xdr:rowOff>
    </xdr:to>
    <xdr:sp macro="" textlink="">
      <xdr:nvSpPr>
        <xdr:cNvPr id="655" name="楕円 654"/>
        <xdr:cNvSpPr/>
      </xdr:nvSpPr>
      <xdr:spPr>
        <a:xfrm>
          <a:off x="15430500" y="134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18229</xdr:rowOff>
    </xdr:from>
    <xdr:ext cx="469744" cy="259045"/>
    <xdr:sp macro="" textlink="">
      <xdr:nvSpPr>
        <xdr:cNvPr id="656" name="テキスト ボックス 655"/>
        <xdr:cNvSpPr txBox="1"/>
      </xdr:nvSpPr>
      <xdr:spPr>
        <a:xfrm>
          <a:off x="15246428" y="135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59334</xdr:rowOff>
    </xdr:from>
    <xdr:to>
      <xdr:col>76</xdr:col>
      <xdr:colOff>165100</xdr:colOff>
      <xdr:row>78</xdr:row>
      <xdr:rowOff>160934</xdr:rowOff>
    </xdr:to>
    <xdr:sp macro="" textlink="">
      <xdr:nvSpPr>
        <xdr:cNvPr id="657" name="楕円 656"/>
        <xdr:cNvSpPr/>
      </xdr:nvSpPr>
      <xdr:spPr>
        <a:xfrm>
          <a:off x="145415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152061</xdr:rowOff>
    </xdr:from>
    <xdr:ext cx="469744" cy="259045"/>
    <xdr:sp macro="" textlink="">
      <xdr:nvSpPr>
        <xdr:cNvPr id="658" name="テキスト ボックス 657"/>
        <xdr:cNvSpPr txBox="1"/>
      </xdr:nvSpPr>
      <xdr:spPr>
        <a:xfrm>
          <a:off x="14357428" y="135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138113</xdr:rowOff>
    </xdr:from>
    <xdr:to>
      <xdr:col>72</xdr:col>
      <xdr:colOff>38100</xdr:colOff>
      <xdr:row>79</xdr:row>
      <xdr:rowOff>68263</xdr:rowOff>
    </xdr:to>
    <xdr:sp macro="" textlink="">
      <xdr:nvSpPr>
        <xdr:cNvPr id="659" name="楕円 658"/>
        <xdr:cNvSpPr/>
      </xdr:nvSpPr>
      <xdr:spPr>
        <a:xfrm>
          <a:off x="13652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59390</xdr:rowOff>
    </xdr:from>
    <xdr:ext cx="469744" cy="259045"/>
    <xdr:sp macro="" textlink="">
      <xdr:nvSpPr>
        <xdr:cNvPr id="660" name="テキスト ボックス 659"/>
        <xdr:cNvSpPr txBox="1"/>
      </xdr:nvSpPr>
      <xdr:spPr>
        <a:xfrm>
          <a:off x="13468428" y="136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146101</xdr:rowOff>
    </xdr:from>
    <xdr:to>
      <xdr:col>67</xdr:col>
      <xdr:colOff>101600</xdr:colOff>
      <xdr:row>79</xdr:row>
      <xdr:rowOff>76251</xdr:rowOff>
    </xdr:to>
    <xdr:sp macro="" textlink="">
      <xdr:nvSpPr>
        <xdr:cNvPr id="661" name="楕円 660"/>
        <xdr:cNvSpPr/>
      </xdr:nvSpPr>
      <xdr:spPr>
        <a:xfrm>
          <a:off x="12763500" y="13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67378</xdr:rowOff>
    </xdr:from>
    <xdr:ext cx="469744" cy="259045"/>
    <xdr:sp macro="" textlink="">
      <xdr:nvSpPr>
        <xdr:cNvPr id="662" name="テキスト ボックス 661"/>
        <xdr:cNvSpPr txBox="1"/>
      </xdr:nvSpPr>
      <xdr:spPr>
        <a:xfrm>
          <a:off x="12579428" y="136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99175</xdr:rowOff>
    </xdr:from>
    <xdr:to>
      <xdr:col>85</xdr:col>
      <xdr:colOff>127000</xdr:colOff>
      <xdr:row>97</xdr:row>
      <xdr:rowOff>101256</xdr:rowOff>
    </xdr:to>
    <xdr:cxnSp macro="">
      <xdr:nvCxnSpPr>
        <xdr:cNvPr id="693" name="直線コネクタ 692"/>
        <xdr:cNvCxnSpPr/>
      </xdr:nvCxnSpPr>
      <xdr:spPr>
        <a:xfrm>
          <a:off x="15481300" y="16729825"/>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99175</xdr:rowOff>
    </xdr:from>
    <xdr:to>
      <xdr:col>81</xdr:col>
      <xdr:colOff>50800</xdr:colOff>
      <xdr:row>97</xdr:row>
      <xdr:rowOff>102964</xdr:rowOff>
    </xdr:to>
    <xdr:cxnSp macro="">
      <xdr:nvCxnSpPr>
        <xdr:cNvPr id="696" name="直線コネクタ 695"/>
        <xdr:cNvCxnSpPr/>
      </xdr:nvCxnSpPr>
      <xdr:spPr>
        <a:xfrm flipV="1">
          <a:off x="14592300" y="1672982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91670</xdr:rowOff>
    </xdr:from>
    <xdr:to>
      <xdr:col>76</xdr:col>
      <xdr:colOff>114300</xdr:colOff>
      <xdr:row>97</xdr:row>
      <xdr:rowOff>102964</xdr:rowOff>
    </xdr:to>
    <xdr:cxnSp macro="">
      <xdr:nvCxnSpPr>
        <xdr:cNvPr id="699" name="直線コネクタ 698"/>
        <xdr:cNvCxnSpPr/>
      </xdr:nvCxnSpPr>
      <xdr:spPr>
        <a:xfrm>
          <a:off x="13703300" y="16722320"/>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71985</xdr:rowOff>
    </xdr:from>
    <xdr:to>
      <xdr:col>71</xdr:col>
      <xdr:colOff>177800</xdr:colOff>
      <xdr:row>97</xdr:row>
      <xdr:rowOff>91670</xdr:rowOff>
    </xdr:to>
    <xdr:cxnSp macro="">
      <xdr:nvCxnSpPr>
        <xdr:cNvPr id="702" name="直線コネクタ 701"/>
        <xdr:cNvCxnSpPr/>
      </xdr:nvCxnSpPr>
      <xdr:spPr>
        <a:xfrm>
          <a:off x="12814300" y="16702635"/>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50456</xdr:rowOff>
    </xdr:from>
    <xdr:to>
      <xdr:col>85</xdr:col>
      <xdr:colOff>177800</xdr:colOff>
      <xdr:row>97</xdr:row>
      <xdr:rowOff>152056</xdr:rowOff>
    </xdr:to>
    <xdr:sp macro="" textlink="">
      <xdr:nvSpPr>
        <xdr:cNvPr id="712" name="楕円 711"/>
        <xdr:cNvSpPr/>
      </xdr:nvSpPr>
      <xdr:spPr>
        <a:xfrm>
          <a:off x="16268700" y="166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73333</xdr:rowOff>
    </xdr:from>
    <xdr:ext cx="599010" cy="259045"/>
    <xdr:sp macro="" textlink="">
      <xdr:nvSpPr>
        <xdr:cNvPr id="713" name="公債費該当値テキスト"/>
        <xdr:cNvSpPr txBox="1"/>
      </xdr:nvSpPr>
      <xdr:spPr>
        <a:xfrm>
          <a:off x="16370300" y="165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48375</xdr:rowOff>
    </xdr:from>
    <xdr:to>
      <xdr:col>81</xdr:col>
      <xdr:colOff>101600</xdr:colOff>
      <xdr:row>97</xdr:row>
      <xdr:rowOff>149975</xdr:rowOff>
    </xdr:to>
    <xdr:sp macro="" textlink="">
      <xdr:nvSpPr>
        <xdr:cNvPr id="714" name="楕円 713"/>
        <xdr:cNvSpPr/>
      </xdr:nvSpPr>
      <xdr:spPr>
        <a:xfrm>
          <a:off x="15430500" y="16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166502</xdr:rowOff>
    </xdr:from>
    <xdr:ext cx="599010" cy="259045"/>
    <xdr:sp macro="" textlink="">
      <xdr:nvSpPr>
        <xdr:cNvPr id="715" name="テキスト ボックス 714"/>
        <xdr:cNvSpPr txBox="1"/>
      </xdr:nvSpPr>
      <xdr:spPr>
        <a:xfrm>
          <a:off x="15181795" y="164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52164</xdr:rowOff>
    </xdr:from>
    <xdr:to>
      <xdr:col>76</xdr:col>
      <xdr:colOff>165100</xdr:colOff>
      <xdr:row>97</xdr:row>
      <xdr:rowOff>153764</xdr:rowOff>
    </xdr:to>
    <xdr:sp macro="" textlink="">
      <xdr:nvSpPr>
        <xdr:cNvPr id="716" name="楕円 715"/>
        <xdr:cNvSpPr/>
      </xdr:nvSpPr>
      <xdr:spPr>
        <a:xfrm>
          <a:off x="14541500" y="166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170291</xdr:rowOff>
    </xdr:from>
    <xdr:ext cx="599010" cy="259045"/>
    <xdr:sp macro="" textlink="">
      <xdr:nvSpPr>
        <xdr:cNvPr id="717" name="テキスト ボックス 716"/>
        <xdr:cNvSpPr txBox="1"/>
      </xdr:nvSpPr>
      <xdr:spPr>
        <a:xfrm>
          <a:off x="14292795" y="164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40870</xdr:rowOff>
    </xdr:from>
    <xdr:to>
      <xdr:col>72</xdr:col>
      <xdr:colOff>38100</xdr:colOff>
      <xdr:row>97</xdr:row>
      <xdr:rowOff>142470</xdr:rowOff>
    </xdr:to>
    <xdr:sp macro="" textlink="">
      <xdr:nvSpPr>
        <xdr:cNvPr id="718" name="楕円 717"/>
        <xdr:cNvSpPr/>
      </xdr:nvSpPr>
      <xdr:spPr>
        <a:xfrm>
          <a:off x="13652500" y="16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158997</xdr:rowOff>
    </xdr:from>
    <xdr:ext cx="599010" cy="259045"/>
    <xdr:sp macro="" textlink="">
      <xdr:nvSpPr>
        <xdr:cNvPr id="719" name="テキスト ボックス 718"/>
        <xdr:cNvSpPr txBox="1"/>
      </xdr:nvSpPr>
      <xdr:spPr>
        <a:xfrm>
          <a:off x="13403795" y="164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21185</xdr:rowOff>
    </xdr:from>
    <xdr:to>
      <xdr:col>67</xdr:col>
      <xdr:colOff>101600</xdr:colOff>
      <xdr:row>97</xdr:row>
      <xdr:rowOff>122785</xdr:rowOff>
    </xdr:to>
    <xdr:sp macro="" textlink="">
      <xdr:nvSpPr>
        <xdr:cNvPr id="720" name="楕円 719"/>
        <xdr:cNvSpPr/>
      </xdr:nvSpPr>
      <xdr:spPr>
        <a:xfrm>
          <a:off x="12763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139312</xdr:rowOff>
    </xdr:from>
    <xdr:ext cx="599010" cy="259045"/>
    <xdr:sp macro="" textlink="">
      <xdr:nvSpPr>
        <xdr:cNvPr id="721" name="テキスト ボックス 720"/>
        <xdr:cNvSpPr txBox="1"/>
      </xdr:nvSpPr>
      <xdr:spPr>
        <a:xfrm>
          <a:off x="12514795" y="1642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加要因としては、特別定額給付金の支給によるもので、民生費、衛生費、消防費が前年度に比べ増加傾向にあるのは、デジタル防災行政無線整備事業、一部事務組合の行う清掃施設整備負担金、木次こども園建設事業等、近年の大型普通建設事業によるものです。</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全般的に、各項目とも類似団体類似団体平均を上回っています。行財政改革実施計画や行政評価による事業の見直しや統合等による効率化を図り、歳出削減に努めます。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１９年度以降徐々に増加していますが、近年は利子分のみの積み立てにより標準財政規模に対する比率はほぼ横ばいととなっています。令和２年度も基金取り崩しを回避できましたが、中期財政計画（令和４年２月策定）では令和３年度以降、災害復旧事業の実施や財源不足が見込まれるため、適切な財源の確保と歳出の精査により、健全な行財政運営に努めていきます。</a:t>
          </a:r>
        </a:p>
        <a:p>
          <a:r>
            <a:rPr kumimoji="1" lang="ja-JP" altLang="en-US" sz="1300">
              <a:latin typeface="ＭＳ ゴシック" pitchFamily="49" charset="-128"/>
              <a:ea typeface="ＭＳ ゴシック" pitchFamily="49" charset="-128"/>
            </a:rPr>
            <a:t>　実質単年度収支は、令和元年度から引き続き令和２年度も黒字となりました。今後も歳出の削減、財政の健全化に努めます。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令和２年度からこれまで生活排水処理事業特別会計として実施していました公共下水道及び特定環境公共下水道事業を法適用化し、下水道事業会計を設置しました。</a:t>
          </a:r>
        </a:p>
        <a:p>
          <a:r>
            <a:rPr kumimoji="1" lang="ja-JP" altLang="en-US" sz="1300">
              <a:latin typeface="ＭＳ ゴシック" pitchFamily="49" charset="-128"/>
              <a:ea typeface="ＭＳ ゴシック" pitchFamily="49" charset="-128"/>
            </a:rPr>
            <a:t>　黒字・赤字の構成分析では、令和２年度においてもすべての会計で経費の削減等を図ることにより黒字決算となりました。</a:t>
          </a:r>
        </a:p>
        <a:p>
          <a:r>
            <a:rPr kumimoji="1" lang="ja-JP" altLang="en-US" sz="1300">
              <a:latin typeface="ＭＳ ゴシック" pitchFamily="49" charset="-128"/>
              <a:ea typeface="ＭＳ ゴシック" pitchFamily="49" charset="-128"/>
            </a:rPr>
            <a:t>　引き続き、人件費、物件費、補助費等の経費を削減し、財政の健全化に努めます。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34450945</v>
      </c>
      <c r="BO4" s="433"/>
      <c r="BP4" s="433"/>
      <c r="BQ4" s="433"/>
      <c r="BR4" s="433"/>
      <c r="BS4" s="433"/>
      <c r="BT4" s="433"/>
      <c r="BU4" s="434"/>
      <c r="BV4" s="432">
        <v>31309686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2.1</v>
      </c>
      <c r="CU4" s="439"/>
      <c r="CV4" s="439"/>
      <c r="CW4" s="439"/>
      <c r="CX4" s="439"/>
      <c r="CY4" s="439"/>
      <c r="CZ4" s="439"/>
      <c r="DA4" s="440"/>
      <c r="DB4" s="438">
        <v>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34001563</v>
      </c>
      <c r="BO5" s="470"/>
      <c r="BP5" s="470"/>
      <c r="BQ5" s="470"/>
      <c r="BR5" s="470"/>
      <c r="BS5" s="470"/>
      <c r="BT5" s="470"/>
      <c r="BU5" s="471"/>
      <c r="BV5" s="469">
        <v>30937757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449382</v>
      </c>
      <c r="BO6" s="470"/>
      <c r="BP6" s="470"/>
      <c r="BQ6" s="470"/>
      <c r="BR6" s="470"/>
      <c r="BS6" s="470"/>
      <c r="BT6" s="470"/>
      <c r="BU6" s="471"/>
      <c r="BV6" s="469">
        <v>371929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100.1</v>
      </c>
      <c r="CU6" s="507"/>
      <c r="CV6" s="507"/>
      <c r="CW6" s="507"/>
      <c r="CX6" s="507"/>
      <c r="CY6" s="507"/>
      <c r="CZ6" s="507"/>
      <c r="DA6" s="508"/>
      <c r="DB6" s="506">
        <v>98.3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90048</v>
      </c>
      <c r="BO7" s="470"/>
      <c r="BP7" s="470"/>
      <c r="BQ7" s="470"/>
      <c r="BR7" s="470"/>
      <c r="BS7" s="470"/>
      <c r="BT7" s="470"/>
      <c r="BU7" s="471"/>
      <c r="BV7" s="469">
        <v>32911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17245077</v>
      </c>
      <c r="CU7" s="470"/>
      <c r="CV7" s="470"/>
      <c r="CW7" s="470"/>
      <c r="CX7" s="470"/>
      <c r="CY7" s="470"/>
      <c r="CZ7" s="470"/>
      <c r="DA7" s="471"/>
      <c r="DB7" s="469">
        <v>16973594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359334</v>
      </c>
      <c r="BO8" s="470"/>
      <c r="BP8" s="470"/>
      <c r="BQ8" s="470"/>
      <c r="BR8" s="470"/>
      <c r="BS8" s="470"/>
      <c r="BT8" s="470"/>
      <c r="BU8" s="471"/>
      <c r="BV8" s="469">
        <v>339018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0.26</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36007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20316</v>
      </c>
      <c r="BO9" s="470"/>
      <c r="BP9" s="470"/>
      <c r="BQ9" s="470"/>
      <c r="BR9" s="470"/>
      <c r="BS9" s="470"/>
      <c r="BT9" s="470"/>
      <c r="BU9" s="471"/>
      <c r="BV9" s="469">
        <v>35751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v>
      </c>
      <c r="CU9" s="467"/>
      <c r="CV9" s="467"/>
      <c r="CW9" s="467"/>
      <c r="CX9" s="467"/>
      <c r="CY9" s="467"/>
      <c r="CZ9" s="467"/>
      <c r="DA9" s="468"/>
      <c r="DB9" s="466">
        <v>19.7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39032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v>
      </c>
      <c r="BO10" s="470"/>
      <c r="BP10" s="470"/>
      <c r="BQ10" s="470"/>
      <c r="BR10" s="470"/>
      <c r="BS10" s="470"/>
      <c r="BT10" s="470"/>
      <c r="BU10" s="471"/>
      <c r="BV10" s="469">
        <v>111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9918</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37102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36878</v>
      </c>
      <c r="S13" s="554"/>
      <c r="T13" s="554"/>
      <c r="U13" s="554"/>
      <c r="V13" s="555"/>
      <c r="W13" s="485" t="s">
        <v>139</v>
      </c>
      <c r="X13" s="486"/>
      <c r="Y13" s="486"/>
      <c r="Z13" s="486"/>
      <c r="AA13" s="486"/>
      <c r="AB13" s="476"/>
      <c r="AC13" s="520">
        <v>2315</v>
      </c>
      <c r="AD13" s="521"/>
      <c r="AE13" s="521"/>
      <c r="AF13" s="521"/>
      <c r="AG13" s="563"/>
      <c r="AH13" s="520">
        <v>2337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20322</v>
      </c>
      <c r="BO13" s="470"/>
      <c r="BP13" s="470"/>
      <c r="BQ13" s="470"/>
      <c r="BR13" s="470"/>
      <c r="BS13" s="470"/>
      <c r="BT13" s="470"/>
      <c r="BU13" s="471"/>
      <c r="BV13" s="469">
        <v>45780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11.3</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37720</v>
      </c>
      <c r="S14" s="554"/>
      <c r="T14" s="554"/>
      <c r="U14" s="554"/>
      <c r="V14" s="555"/>
      <c r="W14" s="459"/>
      <c r="X14" s="460"/>
      <c r="Y14" s="460"/>
      <c r="Z14" s="460"/>
      <c r="AA14" s="460"/>
      <c r="AB14" s="449"/>
      <c r="AC14" s="556">
        <v>11.7</v>
      </c>
      <c r="AD14" s="557"/>
      <c r="AE14" s="557"/>
      <c r="AF14" s="557"/>
      <c r="AG14" s="558"/>
      <c r="AH14" s="556">
        <v>11.4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106.3</v>
      </c>
      <c r="CU14" s="568"/>
      <c r="CV14" s="568"/>
      <c r="CW14" s="568"/>
      <c r="CX14" s="568"/>
      <c r="CY14" s="568"/>
      <c r="CZ14" s="568"/>
      <c r="DA14" s="569"/>
      <c r="DB14" s="567">
        <v>107.2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37493</v>
      </c>
      <c r="S15" s="554"/>
      <c r="T15" s="554"/>
      <c r="U15" s="554"/>
      <c r="V15" s="555"/>
      <c r="W15" s="485" t="s">
        <v>147</v>
      </c>
      <c r="X15" s="486"/>
      <c r="Y15" s="486"/>
      <c r="Z15" s="486"/>
      <c r="AA15" s="486"/>
      <c r="AB15" s="476"/>
      <c r="AC15" s="520">
        <v>5559</v>
      </c>
      <c r="AD15" s="521"/>
      <c r="AE15" s="521"/>
      <c r="AF15" s="521"/>
      <c r="AG15" s="563"/>
      <c r="AH15" s="520">
        <v>6279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4086351</v>
      </c>
      <c r="BO15" s="433"/>
      <c r="BP15" s="433"/>
      <c r="BQ15" s="433"/>
      <c r="BR15" s="433"/>
      <c r="BS15" s="433"/>
      <c r="BT15" s="433"/>
      <c r="BU15" s="434"/>
      <c r="BV15" s="432">
        <v>3836359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28.1</v>
      </c>
      <c r="AD16" s="557"/>
      <c r="AE16" s="557"/>
      <c r="AF16" s="557"/>
      <c r="AG16" s="558"/>
      <c r="AH16" s="556">
        <v>30.7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15758419</v>
      </c>
      <c r="BO16" s="470"/>
      <c r="BP16" s="470"/>
      <c r="BQ16" s="470"/>
      <c r="BR16" s="470"/>
      <c r="BS16" s="470"/>
      <c r="BT16" s="470"/>
      <c r="BU16" s="471"/>
      <c r="BV16" s="469">
        <v>15360730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11881</v>
      </c>
      <c r="AD17" s="521"/>
      <c r="AE17" s="521"/>
      <c r="AF17" s="521"/>
      <c r="AG17" s="563"/>
      <c r="AH17" s="520">
        <v>11823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5064765</v>
      </c>
      <c r="BO17" s="470"/>
      <c r="BP17" s="470"/>
      <c r="BQ17" s="470"/>
      <c r="BR17" s="470"/>
      <c r="BS17" s="470"/>
      <c r="BT17" s="470"/>
      <c r="BU17" s="471"/>
      <c r="BV17" s="469">
        <v>4800725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553.17999999999995</v>
      </c>
      <c r="M18" s="585"/>
      <c r="N18" s="585"/>
      <c r="O18" s="585"/>
      <c r="P18" s="585"/>
      <c r="Q18" s="585"/>
      <c r="R18" s="586"/>
      <c r="S18" s="586"/>
      <c r="T18" s="586"/>
      <c r="U18" s="586"/>
      <c r="V18" s="587"/>
      <c r="W18" s="487"/>
      <c r="X18" s="488"/>
      <c r="Y18" s="488"/>
      <c r="Z18" s="488"/>
      <c r="AA18" s="488"/>
      <c r="AB18" s="479"/>
      <c r="AC18" s="588">
        <v>60.1</v>
      </c>
      <c r="AD18" s="589"/>
      <c r="AE18" s="589"/>
      <c r="AF18" s="589"/>
      <c r="AG18" s="590"/>
      <c r="AH18" s="588">
        <v>57.8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16964023</v>
      </c>
      <c r="BO18" s="470"/>
      <c r="BP18" s="470"/>
      <c r="BQ18" s="470"/>
      <c r="BR18" s="470"/>
      <c r="BS18" s="470"/>
      <c r="BT18" s="470"/>
      <c r="BU18" s="471"/>
      <c r="BV18" s="469">
        <v>16621398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20188712</v>
      </c>
      <c r="BO19" s="470"/>
      <c r="BP19" s="470"/>
      <c r="BQ19" s="470"/>
      <c r="BR19" s="470"/>
      <c r="BS19" s="470"/>
      <c r="BT19" s="470"/>
      <c r="BU19" s="471"/>
      <c r="BV19" s="469">
        <v>19777579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12432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37724558</v>
      </c>
      <c r="BO23" s="470"/>
      <c r="BP23" s="470"/>
      <c r="BQ23" s="470"/>
      <c r="BR23" s="470"/>
      <c r="BS23" s="470"/>
      <c r="BT23" s="470"/>
      <c r="BU23" s="471"/>
      <c r="BV23" s="469">
        <v>36244722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8900</v>
      </c>
      <c r="R24" s="521"/>
      <c r="S24" s="521"/>
      <c r="T24" s="521"/>
      <c r="U24" s="521"/>
      <c r="V24" s="563"/>
      <c r="W24" s="622"/>
      <c r="X24" s="610"/>
      <c r="Y24" s="611"/>
      <c r="Z24" s="519" t="s">
        <v>170</v>
      </c>
      <c r="AA24" s="499"/>
      <c r="AB24" s="499"/>
      <c r="AC24" s="499"/>
      <c r="AD24" s="499"/>
      <c r="AE24" s="499"/>
      <c r="AF24" s="499"/>
      <c r="AG24" s="500"/>
      <c r="AH24" s="520">
        <v>405</v>
      </c>
      <c r="AI24" s="521"/>
      <c r="AJ24" s="521"/>
      <c r="AK24" s="521"/>
      <c r="AL24" s="563"/>
      <c r="AM24" s="520">
        <v>1376190</v>
      </c>
      <c r="AN24" s="521"/>
      <c r="AO24" s="521"/>
      <c r="AP24" s="521"/>
      <c r="AQ24" s="521"/>
      <c r="AR24" s="563"/>
      <c r="AS24" s="520">
        <v>3398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22603199</v>
      </c>
      <c r="BO24" s="470"/>
      <c r="BP24" s="470"/>
      <c r="BQ24" s="470"/>
      <c r="BR24" s="470"/>
      <c r="BS24" s="470"/>
      <c r="BT24" s="470"/>
      <c r="BU24" s="471"/>
      <c r="BV24" s="469">
        <v>22108418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7210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137</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4466253</v>
      </c>
      <c r="BO25" s="433"/>
      <c r="BP25" s="433"/>
      <c r="BQ25" s="433"/>
      <c r="BR25" s="433"/>
      <c r="BS25" s="433"/>
      <c r="BT25" s="433"/>
      <c r="BU25" s="434"/>
      <c r="BV25" s="432">
        <v>6995657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6390</v>
      </c>
      <c r="R26" s="521"/>
      <c r="S26" s="521"/>
      <c r="T26" s="521"/>
      <c r="U26" s="521"/>
      <c r="V26" s="563"/>
      <c r="W26" s="622"/>
      <c r="X26" s="610"/>
      <c r="Y26" s="611"/>
      <c r="Z26" s="519" t="s">
        <v>177</v>
      </c>
      <c r="AA26" s="632"/>
      <c r="AB26" s="632"/>
      <c r="AC26" s="632"/>
      <c r="AD26" s="632"/>
      <c r="AE26" s="632"/>
      <c r="AF26" s="632"/>
      <c r="AG26" s="633"/>
      <c r="AH26" s="520" t="s">
        <v>137</v>
      </c>
      <c r="AI26" s="521"/>
      <c r="AJ26" s="521"/>
      <c r="AK26" s="521"/>
      <c r="AL26" s="563"/>
      <c r="AM26" s="520" t="s">
        <v>137</v>
      </c>
      <c r="AN26" s="521"/>
      <c r="AO26" s="521"/>
      <c r="AP26" s="521"/>
      <c r="AQ26" s="521"/>
      <c r="AR26" s="563"/>
      <c r="AS26" s="520" t="s">
        <v>174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4130</v>
      </c>
      <c r="R27" s="521"/>
      <c r="S27" s="521"/>
      <c r="T27" s="521"/>
      <c r="U27" s="521"/>
      <c r="V27" s="563"/>
      <c r="W27" s="622"/>
      <c r="X27" s="610"/>
      <c r="Y27" s="611"/>
      <c r="Z27" s="519" t="s">
        <v>180</v>
      </c>
      <c r="AA27" s="499"/>
      <c r="AB27" s="499"/>
      <c r="AC27" s="499"/>
      <c r="AD27" s="499"/>
      <c r="AE27" s="499"/>
      <c r="AF27" s="499"/>
      <c r="AG27" s="500"/>
      <c r="AH27" s="520">
        <v>22</v>
      </c>
      <c r="AI27" s="521"/>
      <c r="AJ27" s="521"/>
      <c r="AK27" s="521"/>
      <c r="AL27" s="563"/>
      <c r="AM27" s="520">
        <v>70752</v>
      </c>
      <c r="AN27" s="521"/>
      <c r="AO27" s="521"/>
      <c r="AP27" s="521"/>
      <c r="AQ27" s="521"/>
      <c r="AR27" s="563"/>
      <c r="AS27" s="520">
        <v>3216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539825</v>
      </c>
      <c r="BO27" s="646"/>
      <c r="BP27" s="646"/>
      <c r="BQ27" s="646"/>
      <c r="BR27" s="646"/>
      <c r="BS27" s="646"/>
      <c r="BT27" s="646"/>
      <c r="BU27" s="647"/>
      <c r="BV27" s="645">
        <v>536548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3540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1440228</v>
      </c>
      <c r="BO28" s="433"/>
      <c r="BP28" s="433"/>
      <c r="BQ28" s="433"/>
      <c r="BR28" s="433"/>
      <c r="BS28" s="433"/>
      <c r="BT28" s="433"/>
      <c r="BU28" s="434"/>
      <c r="BV28" s="432">
        <v>1440222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17</v>
      </c>
      <c r="M29" s="521"/>
      <c r="N29" s="521"/>
      <c r="O29" s="521"/>
      <c r="P29" s="563"/>
      <c r="Q29" s="520">
        <v>3280</v>
      </c>
      <c r="R29" s="521"/>
      <c r="S29" s="521"/>
      <c r="T29" s="521"/>
      <c r="U29" s="521"/>
      <c r="V29" s="563"/>
      <c r="W29" s="623"/>
      <c r="X29" s="624"/>
      <c r="Y29" s="625"/>
      <c r="Z29" s="519" t="s">
        <v>186</v>
      </c>
      <c r="AA29" s="499"/>
      <c r="AB29" s="499"/>
      <c r="AC29" s="499"/>
      <c r="AD29" s="499"/>
      <c r="AE29" s="499"/>
      <c r="AF29" s="499"/>
      <c r="AG29" s="500"/>
      <c r="AH29" s="520">
        <v>427</v>
      </c>
      <c r="AI29" s="521"/>
      <c r="AJ29" s="521"/>
      <c r="AK29" s="521"/>
      <c r="AL29" s="563"/>
      <c r="AM29" s="520">
        <v>1446942</v>
      </c>
      <c r="AN29" s="521"/>
      <c r="AO29" s="521"/>
      <c r="AP29" s="521"/>
      <c r="AQ29" s="521"/>
      <c r="AR29" s="563"/>
      <c r="AS29" s="520">
        <v>3389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3950559</v>
      </c>
      <c r="BO29" s="470"/>
      <c r="BP29" s="470"/>
      <c r="BQ29" s="470"/>
      <c r="BR29" s="470"/>
      <c r="BS29" s="470"/>
      <c r="BT29" s="470"/>
      <c r="BU29" s="471"/>
      <c r="BV29" s="469">
        <v>4040156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4900435</v>
      </c>
      <c r="BO30" s="646"/>
      <c r="BP30" s="646"/>
      <c r="BQ30" s="646"/>
      <c r="BR30" s="646"/>
      <c r="BS30" s="646"/>
      <c r="BT30" s="646"/>
      <c r="BU30" s="647"/>
      <c r="BV30" s="645">
        <v>5082684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生活排水処理事業特別会計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雲南市・飯南町事務組合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キラキラ雲南</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農業労働災害共済事業特別会計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島根県市町村総合事務組合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雲南都市開発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IF('各会計、関係団体の財政状況及び健全化判断比率'!B32="","",'各会計、関係団体の財政状況及び健全化判断比率'!B32)</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雲南広域連合（普）</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吉田ふるさと村</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8</v>
      </c>
      <c r="AN37" s="658"/>
      <c r="AO37" s="659" t="str">
        <f>IF('各会計、関係団体の財政状況及び健全化判断比率'!B33="","",'各会計、関係団体の財政状況及び健全化判断比率'!B33)</f>
        <v>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雲南広域連合（介護）</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鉄の歴史村地域振興事業団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雲南広域連合（公共下水）</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雲南市土地開発公社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島根県後期高齢者医療広域連合（普）</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島根県後期高齢者医療広域連合（後期高齢）</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O1PuaBTLlI71Ejk2/mScxdZEDpADgWJ75VQfD5sTc6Eqa56plstUEpuJT/9+65A0Myp/+5reZLQbYyFZ6SqCsw==" saltValue="j7ScY1RVTop3O0+xjBHG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562</v>
      </c>
      <c r="D34" s="1250"/>
      <c r="E34" s="1251"/>
      <c r="F34" s="32">
        <v>7.21</v>
      </c>
      <c r="G34" s="33">
        <v>8.68</v>
      </c>
      <c r="H34" s="33">
        <v>9.6300000000000008</v>
      </c>
      <c r="I34" s="33">
        <v>10.48</v>
      </c>
      <c r="J34" s="34">
        <v>10.97</v>
      </c>
      <c r="K34" s="22"/>
      <c r="L34" s="22"/>
      <c r="M34" s="22"/>
      <c r="N34" s="22"/>
      <c r="O34" s="22"/>
      <c r="P34" s="22"/>
    </row>
    <row r="35" spans="1:16" ht="39" customHeight="1" x14ac:dyDescent="0.15">
      <c r="A35" s="22"/>
      <c r="B35" s="35"/>
      <c r="C35" s="1244" t="s">
        <v>563</v>
      </c>
      <c r="D35" s="1245"/>
      <c r="E35" s="1246"/>
      <c r="F35" s="36">
        <v>8.4600000000000009</v>
      </c>
      <c r="G35" s="37">
        <v>7.98</v>
      </c>
      <c r="H35" s="37">
        <v>8.31</v>
      </c>
      <c r="I35" s="37">
        <v>8.6</v>
      </c>
      <c r="J35" s="38">
        <v>10.52</v>
      </c>
      <c r="K35" s="22"/>
      <c r="L35" s="22"/>
      <c r="M35" s="22"/>
      <c r="N35" s="22"/>
      <c r="O35" s="22"/>
      <c r="P35" s="22"/>
    </row>
    <row r="36" spans="1:16" ht="39" customHeight="1" x14ac:dyDescent="0.15">
      <c r="A36" s="22"/>
      <c r="B36" s="35"/>
      <c r="C36" s="1244" t="s">
        <v>564</v>
      </c>
      <c r="D36" s="1245"/>
      <c r="E36" s="1246"/>
      <c r="F36" s="36">
        <v>2.0499999999999998</v>
      </c>
      <c r="G36" s="37">
        <v>2.1</v>
      </c>
      <c r="H36" s="37">
        <v>1.73</v>
      </c>
      <c r="I36" s="37">
        <v>1.99</v>
      </c>
      <c r="J36" s="38">
        <v>2.08</v>
      </c>
      <c r="K36" s="22"/>
      <c r="L36" s="22"/>
      <c r="M36" s="22"/>
      <c r="N36" s="22"/>
      <c r="O36" s="22"/>
      <c r="P36" s="22"/>
    </row>
    <row r="37" spans="1:16" ht="39" customHeight="1" x14ac:dyDescent="0.15">
      <c r="A37" s="22"/>
      <c r="B37" s="35"/>
      <c r="C37" s="1244" t="s">
        <v>565</v>
      </c>
      <c r="D37" s="1245"/>
      <c r="E37" s="1246"/>
      <c r="F37" s="36">
        <v>0.99</v>
      </c>
      <c r="G37" s="37">
        <v>0.95</v>
      </c>
      <c r="H37" s="37">
        <v>0.89</v>
      </c>
      <c r="I37" s="37">
        <v>0.83</v>
      </c>
      <c r="J37" s="38">
        <v>0.74</v>
      </c>
      <c r="K37" s="22"/>
      <c r="L37" s="22"/>
      <c r="M37" s="22"/>
      <c r="N37" s="22"/>
      <c r="O37" s="22"/>
      <c r="P37" s="22"/>
    </row>
    <row r="38" spans="1:16" ht="39" customHeight="1" x14ac:dyDescent="0.15">
      <c r="A38" s="22"/>
      <c r="B38" s="35"/>
      <c r="C38" s="1244" t="s">
        <v>566</v>
      </c>
      <c r="D38" s="1245"/>
      <c r="E38" s="1246"/>
      <c r="F38" s="36" t="s">
        <v>514</v>
      </c>
      <c r="G38" s="37" t="s">
        <v>514</v>
      </c>
      <c r="H38" s="37" t="s">
        <v>514</v>
      </c>
      <c r="I38" s="37" t="s">
        <v>514</v>
      </c>
      <c r="J38" s="38">
        <v>0.47</v>
      </c>
      <c r="K38" s="22"/>
      <c r="L38" s="22"/>
      <c r="M38" s="22"/>
      <c r="N38" s="22"/>
      <c r="O38" s="22"/>
      <c r="P38" s="22"/>
    </row>
    <row r="39" spans="1:16" ht="39" customHeight="1" x14ac:dyDescent="0.15">
      <c r="A39" s="22"/>
      <c r="B39" s="35"/>
      <c r="C39" s="1244" t="s">
        <v>567</v>
      </c>
      <c r="D39" s="1245"/>
      <c r="E39" s="1246"/>
      <c r="F39" s="36">
        <v>0.27</v>
      </c>
      <c r="G39" s="37">
        <v>0.51</v>
      </c>
      <c r="H39" s="37">
        <v>0.38</v>
      </c>
      <c r="I39" s="37">
        <v>0.13</v>
      </c>
      <c r="J39" s="38">
        <v>7.0000000000000007E-2</v>
      </c>
      <c r="K39" s="22"/>
      <c r="L39" s="22"/>
      <c r="M39" s="22"/>
      <c r="N39" s="22"/>
      <c r="O39" s="22"/>
      <c r="P39" s="22"/>
    </row>
    <row r="40" spans="1:16" ht="39" customHeight="1" x14ac:dyDescent="0.15">
      <c r="A40" s="22"/>
      <c r="B40" s="35"/>
      <c r="C40" s="1244" t="s">
        <v>568</v>
      </c>
      <c r="D40" s="1245"/>
      <c r="E40" s="1246"/>
      <c r="F40" s="36">
        <v>0.04</v>
      </c>
      <c r="G40" s="37">
        <v>0.04</v>
      </c>
      <c r="H40" s="37">
        <v>0.03</v>
      </c>
      <c r="I40" s="37">
        <v>0.04</v>
      </c>
      <c r="J40" s="38">
        <v>0.04</v>
      </c>
      <c r="K40" s="22"/>
      <c r="L40" s="22"/>
      <c r="M40" s="22"/>
      <c r="N40" s="22"/>
      <c r="O40" s="22"/>
      <c r="P40" s="22"/>
    </row>
    <row r="41" spans="1:16" ht="39" customHeight="1" x14ac:dyDescent="0.15">
      <c r="A41" s="22"/>
      <c r="B41" s="35"/>
      <c r="C41" s="1244" t="s">
        <v>569</v>
      </c>
      <c r="D41" s="1245"/>
      <c r="E41" s="1246"/>
      <c r="F41" s="36">
        <v>0.02</v>
      </c>
      <c r="G41" s="37">
        <v>0.04</v>
      </c>
      <c r="H41" s="37">
        <v>0.02</v>
      </c>
      <c r="I41" s="37">
        <v>0.28000000000000003</v>
      </c>
      <c r="J41" s="38">
        <v>0.01</v>
      </c>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0.1</v>
      </c>
      <c r="G43" s="42">
        <v>0</v>
      </c>
      <c r="H43" s="42">
        <v>0.06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OcYJCvxN5vFt5HiR/XDMjna4WYppYynlRZP3r+/GafAWRrkNgPsQ7q8N1PQLGfxMszMuIhf9riuS2O9mxWXkA==" saltValue="7gdRvr37rSaH+jV1ETN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4226</v>
      </c>
      <c r="L45" s="60">
        <v>4081</v>
      </c>
      <c r="M45" s="60">
        <v>3992</v>
      </c>
      <c r="N45" s="60">
        <v>3947</v>
      </c>
      <c r="O45" s="61">
        <v>3868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1893</v>
      </c>
      <c r="L48" s="64">
        <v>1913</v>
      </c>
      <c r="M48" s="64">
        <v>1910</v>
      </c>
      <c r="N48" s="64">
        <v>1886</v>
      </c>
      <c r="O48" s="65">
        <v>1780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202</v>
      </c>
      <c r="L49" s="64">
        <v>189</v>
      </c>
      <c r="M49" s="64">
        <v>128</v>
      </c>
      <c r="N49" s="64">
        <v>106</v>
      </c>
      <c r="O49" s="65">
        <v>98</v>
      </c>
      <c r="P49" s="48"/>
      <c r="Q49" s="48"/>
      <c r="R49" s="48"/>
      <c r="S49" s="48"/>
      <c r="T49" s="48"/>
      <c r="U49" s="48"/>
    </row>
    <row r="50" spans="1:21" ht="30.75" customHeight="1" x14ac:dyDescent="0.15">
      <c r="A50" s="48"/>
      <c r="B50" s="1254"/>
      <c r="C50" s="1255"/>
      <c r="D50" s="62"/>
      <c r="E50" s="1260" t="s">
        <v>17</v>
      </c>
      <c r="F50" s="1260"/>
      <c r="G50" s="1260"/>
      <c r="H50" s="1260"/>
      <c r="I50" s="1260"/>
      <c r="J50" s="1261"/>
      <c r="K50" s="63">
        <v>4</v>
      </c>
      <c r="L50" s="64">
        <v>4</v>
      </c>
      <c r="M50" s="64">
        <v>3</v>
      </c>
      <c r="N50" s="64">
        <v>3</v>
      </c>
      <c r="O50" s="65">
        <v>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4858</v>
      </c>
      <c r="L52" s="64">
        <v>4779</v>
      </c>
      <c r="M52" s="64">
        <v>4583</v>
      </c>
      <c r="N52" s="64">
        <v>4473</v>
      </c>
      <c r="O52" s="65">
        <v>4286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1467</v>
      </c>
      <c r="L53" s="69">
        <v>1408</v>
      </c>
      <c r="M53" s="69">
        <v>1450</v>
      </c>
      <c r="N53" s="69">
        <v>1469</v>
      </c>
      <c r="O53" s="70">
        <v>1463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vYZryPI4mFkP+tlzDgAhBn724M+6AM2XitT2YZbHkWIAdF7vrM570XAZk5Z/xobpwSy/S6x+7kQ3jxC7xPhfg==" saltValue="6F0Vf246Kv3ttt89qXsB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33710</v>
      </c>
      <c r="J41" s="104">
        <v>33681</v>
      </c>
      <c r="K41" s="104">
        <v>34345</v>
      </c>
      <c r="L41" s="104">
        <v>36245</v>
      </c>
      <c r="M41" s="105">
        <v>37725</v>
      </c>
    </row>
    <row r="42" spans="2:13" ht="27.75" customHeight="1" x14ac:dyDescent="0.15">
      <c r="B42" s="1280"/>
      <c r="C42" s="1281"/>
      <c r="D42" s="106"/>
      <c r="E42" s="1286" t="s">
        <v>32</v>
      </c>
      <c r="F42" s="1286"/>
      <c r="G42" s="1286"/>
      <c r="H42" s="1287"/>
      <c r="I42" s="107">
        <v>10</v>
      </c>
      <c r="J42" s="108">
        <v>7</v>
      </c>
      <c r="K42" s="108">
        <v>5</v>
      </c>
      <c r="L42" s="108">
        <v>3</v>
      </c>
      <c r="M42" s="109">
        <v>0</v>
      </c>
    </row>
    <row r="43" spans="2:13" ht="27.75" customHeight="1" x14ac:dyDescent="0.15">
      <c r="B43" s="1280"/>
      <c r="C43" s="1281"/>
      <c r="D43" s="106"/>
      <c r="E43" s="1286" t="s">
        <v>33</v>
      </c>
      <c r="F43" s="1286"/>
      <c r="G43" s="1286"/>
      <c r="H43" s="1287"/>
      <c r="I43" s="107">
        <v>20789</v>
      </c>
      <c r="J43" s="108">
        <v>23400</v>
      </c>
      <c r="K43" s="108">
        <v>22608</v>
      </c>
      <c r="L43" s="108">
        <v>22148</v>
      </c>
      <c r="M43" s="109">
        <v>21269</v>
      </c>
    </row>
    <row r="44" spans="2:13" ht="27.75" customHeight="1" x14ac:dyDescent="0.15">
      <c r="B44" s="1280"/>
      <c r="C44" s="1281"/>
      <c r="D44" s="106"/>
      <c r="E44" s="1286" t="s">
        <v>34</v>
      </c>
      <c r="F44" s="1286"/>
      <c r="G44" s="1286"/>
      <c r="H44" s="1287"/>
      <c r="I44" s="107">
        <v>1480</v>
      </c>
      <c r="J44" s="108">
        <v>1234</v>
      </c>
      <c r="K44" s="108">
        <v>1066</v>
      </c>
      <c r="L44" s="108">
        <v>957</v>
      </c>
      <c r="M44" s="109">
        <v>866</v>
      </c>
    </row>
    <row r="45" spans="2:13" ht="27.75" customHeight="1" x14ac:dyDescent="0.15">
      <c r="B45" s="1280"/>
      <c r="C45" s="1281"/>
      <c r="D45" s="106"/>
      <c r="E45" s="1286" t="s">
        <v>35</v>
      </c>
      <c r="F45" s="1286"/>
      <c r="G45" s="1286"/>
      <c r="H45" s="1287"/>
      <c r="I45" s="107">
        <v>4878</v>
      </c>
      <c r="J45" s="108">
        <v>4750</v>
      </c>
      <c r="K45" s="108">
        <v>4722</v>
      </c>
      <c r="L45" s="108">
        <v>4451</v>
      </c>
      <c r="M45" s="109">
        <v>4414</v>
      </c>
    </row>
    <row r="46" spans="2:13" ht="27.75" customHeight="1" x14ac:dyDescent="0.15">
      <c r="B46" s="1280"/>
      <c r="C46" s="1281"/>
      <c r="D46" s="110"/>
      <c r="E46" s="1286" t="s">
        <v>36</v>
      </c>
      <c r="F46" s="1286"/>
      <c r="G46" s="1286"/>
      <c r="H46" s="1287"/>
      <c r="I46" s="107">
        <v>9</v>
      </c>
      <c r="J46" s="108">
        <v>8</v>
      </c>
      <c r="K46" s="108">
        <v>7</v>
      </c>
      <c r="L46" s="108">
        <v>133</v>
      </c>
      <c r="M46" s="109">
        <v>6</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7703</v>
      </c>
      <c r="J50" s="108">
        <v>7916</v>
      </c>
      <c r="K50" s="108">
        <v>7793</v>
      </c>
      <c r="L50" s="108">
        <v>7373</v>
      </c>
      <c r="M50" s="109">
        <v>7259</v>
      </c>
    </row>
    <row r="51" spans="2:13" ht="27.75" customHeight="1" x14ac:dyDescent="0.15">
      <c r="B51" s="1280"/>
      <c r="C51" s="1281"/>
      <c r="D51" s="106"/>
      <c r="E51" s="1286" t="s">
        <v>42</v>
      </c>
      <c r="F51" s="1286"/>
      <c r="G51" s="1286"/>
      <c r="H51" s="1287"/>
      <c r="I51" s="107">
        <v>420</v>
      </c>
      <c r="J51" s="108">
        <v>303</v>
      </c>
      <c r="K51" s="108">
        <v>259</v>
      </c>
      <c r="L51" s="108">
        <v>309</v>
      </c>
      <c r="M51" s="109">
        <v>356</v>
      </c>
    </row>
    <row r="52" spans="2:13" ht="27.75" customHeight="1" x14ac:dyDescent="0.15">
      <c r="B52" s="1282"/>
      <c r="C52" s="1283"/>
      <c r="D52" s="106"/>
      <c r="E52" s="1286" t="s">
        <v>43</v>
      </c>
      <c r="F52" s="1286"/>
      <c r="G52" s="1286"/>
      <c r="H52" s="1287"/>
      <c r="I52" s="107">
        <v>41509</v>
      </c>
      <c r="J52" s="108">
        <v>42791</v>
      </c>
      <c r="K52" s="108">
        <v>42430</v>
      </c>
      <c r="L52" s="108">
        <v>42799</v>
      </c>
      <c r="M52" s="109">
        <v>42841</v>
      </c>
    </row>
    <row r="53" spans="2:13" ht="27.75" customHeight="1" thickBot="1" x14ac:dyDescent="0.2">
      <c r="B53" s="1293" t="s">
        <v>44</v>
      </c>
      <c r="C53" s="1294"/>
      <c r="D53" s="113"/>
      <c r="E53" s="1295" t="s">
        <v>45</v>
      </c>
      <c r="F53" s="1295"/>
      <c r="G53" s="1295"/>
      <c r="H53" s="1296"/>
      <c r="I53" s="114">
        <v>11243</v>
      </c>
      <c r="J53" s="115">
        <v>12069</v>
      </c>
      <c r="K53" s="115">
        <v>12273</v>
      </c>
      <c r="L53" s="115">
        <v>13456</v>
      </c>
      <c r="M53" s="116">
        <v>13823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2QzsUKiEg9yFWtF6Ft6lzlG85xDpe8b2Bt7hyJ2ngNCXocM1b8pnJV5J2CvoooShy8i2YWH/2WFBYl25+p7HA==" saltValue="fTRwsLbaPNKaMKtUitd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1440</v>
      </c>
      <c r="G55" s="128">
        <v>1440</v>
      </c>
      <c r="H55" s="129">
        <v>1440</v>
      </c>
    </row>
    <row r="56" spans="2:8" ht="52.5" customHeight="1" x14ac:dyDescent="0.15">
      <c r="B56" s="130"/>
      <c r="C56" s="1307" t="s">
        <v>49</v>
      </c>
      <c r="D56" s="1307"/>
      <c r="E56" s="1308"/>
      <c r="F56" s="131">
        <v>4160</v>
      </c>
      <c r="G56" s="131">
        <v>4040</v>
      </c>
      <c r="H56" s="132">
        <v>3951</v>
      </c>
    </row>
    <row r="57" spans="2:8" ht="53.25" customHeight="1" x14ac:dyDescent="0.15">
      <c r="B57" s="130"/>
      <c r="C57" s="1309" t="s">
        <v>50</v>
      </c>
      <c r="D57" s="1309"/>
      <c r="E57" s="1310"/>
      <c r="F57" s="133">
        <v>5477</v>
      </c>
      <c r="G57" s="133">
        <v>5083</v>
      </c>
      <c r="H57" s="134">
        <v>4900</v>
      </c>
    </row>
    <row r="58" spans="2:8" ht="45.75" customHeight="1" x14ac:dyDescent="0.15">
      <c r="B58" s="135"/>
      <c r="C58" s="1297" t="s">
        <v>592</v>
      </c>
      <c r="D58" s="1298"/>
      <c r="E58" s="1299"/>
      <c r="F58" s="136">
        <v>3516</v>
      </c>
      <c r="G58" s="136">
        <v>3372</v>
      </c>
      <c r="H58" s="137">
        <v>3087</v>
      </c>
    </row>
    <row r="59" spans="2:8" ht="45.75" customHeight="1" x14ac:dyDescent="0.15">
      <c r="B59" s="135"/>
      <c r="C59" s="1297" t="s">
        <v>593</v>
      </c>
      <c r="D59" s="1298"/>
      <c r="E59" s="1299"/>
      <c r="F59" s="136">
        <v>894</v>
      </c>
      <c r="G59" s="136">
        <v>571</v>
      </c>
      <c r="H59" s="137">
        <v>498</v>
      </c>
    </row>
    <row r="60" spans="2:8" ht="45.75" customHeight="1" x14ac:dyDescent="0.15">
      <c r="B60" s="135"/>
      <c r="C60" s="1297" t="s">
        <v>594</v>
      </c>
      <c r="D60" s="1298"/>
      <c r="E60" s="1299"/>
      <c r="F60" s="136">
        <v>306</v>
      </c>
      <c r="G60" s="136">
        <v>306</v>
      </c>
      <c r="H60" s="137">
        <v>313</v>
      </c>
    </row>
    <row r="61" spans="2:8" ht="45.75" customHeight="1" x14ac:dyDescent="0.15">
      <c r="B61" s="135"/>
      <c r="C61" s="1297" t="s">
        <v>595</v>
      </c>
      <c r="D61" s="1298"/>
      <c r="E61" s="1299"/>
      <c r="F61" s="136">
        <v>114</v>
      </c>
      <c r="G61" s="136">
        <v>204</v>
      </c>
      <c r="H61" s="137">
        <v>280</v>
      </c>
    </row>
    <row r="62" spans="2:8" ht="45.75" customHeight="1" thickBot="1" x14ac:dyDescent="0.2">
      <c r="B62" s="138"/>
      <c r="C62" s="1300" t="s">
        <v>596</v>
      </c>
      <c r="D62" s="1301"/>
      <c r="E62" s="1302"/>
      <c r="F62" s="139">
        <v>157</v>
      </c>
      <c r="G62" s="139">
        <v>145</v>
      </c>
      <c r="H62" s="140">
        <v>133</v>
      </c>
    </row>
    <row r="63" spans="2:8" ht="52.5" customHeight="1" thickBot="1" x14ac:dyDescent="0.2">
      <c r="B63" s="141"/>
      <c r="C63" s="1303" t="s">
        <v>51</v>
      </c>
      <c r="D63" s="1303"/>
      <c r="E63" s="1304"/>
      <c r="F63" s="142">
        <v>11077</v>
      </c>
      <c r="G63" s="142">
        <v>10563</v>
      </c>
      <c r="H63" s="143">
        <v>10291</v>
      </c>
    </row>
    <row r="64" spans="2:8" ht="15" customHeight="1" x14ac:dyDescent="0.15"/>
  </sheetData>
  <sheetProtection algorithmName="SHA-512" hashValue="acQ7nuq5j3dWsMa0VHnGQBajHbBOHXspuvJaq+f6GmXKhEEpA64ys7fORcPu3kfRndeOHI7ctDCXFl6P4D7Jmg==" saltValue="d5WK+yJ1wRvEAt4UfCbj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P15" sqref="BP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601</v>
      </c>
      <c r="AO51" s="1327"/>
      <c r="AP51" s="1327"/>
      <c r="AQ51" s="1327"/>
      <c r="AR51" s="1327"/>
      <c r="AS51" s="1327"/>
      <c r="AT51" s="1327"/>
      <c r="AU51" s="1327"/>
      <c r="AV51" s="1327"/>
      <c r="AW51" s="1327"/>
      <c r="AX51" s="1327"/>
      <c r="AY51" s="1327"/>
      <c r="AZ51" s="1327"/>
      <c r="BA51" s="1327"/>
      <c r="BB51" s="1327" t="s">
        <v>602</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91.3</v>
      </c>
      <c r="BY51" s="1325"/>
      <c r="BZ51" s="1325"/>
      <c r="CA51" s="1325"/>
      <c r="CB51" s="1325"/>
      <c r="CC51" s="1325"/>
      <c r="CD51" s="1325"/>
      <c r="CE51" s="1325"/>
      <c r="CF51" s="1325">
        <v>94.7</v>
      </c>
      <c r="CG51" s="1325"/>
      <c r="CH51" s="1325"/>
      <c r="CI51" s="1325"/>
      <c r="CJ51" s="1325"/>
      <c r="CK51" s="1325"/>
      <c r="CL51" s="1325"/>
      <c r="CM51" s="1325"/>
      <c r="CN51" s="1325">
        <v>107.2</v>
      </c>
      <c r="CO51" s="1325"/>
      <c r="CP51" s="1325"/>
      <c r="CQ51" s="1325"/>
      <c r="CR51" s="1325"/>
      <c r="CS51" s="1325"/>
      <c r="CT51" s="1325"/>
      <c r="CU51" s="1325"/>
      <c r="CV51" s="1325">
        <v>106.3</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603</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44.4</v>
      </c>
      <c r="BY53" s="1325"/>
      <c r="BZ53" s="1325"/>
      <c r="CA53" s="1325"/>
      <c r="CB53" s="1325"/>
      <c r="CC53" s="1325"/>
      <c r="CD53" s="1325"/>
      <c r="CE53" s="1325"/>
      <c r="CF53" s="1325">
        <v>45.8</v>
      </c>
      <c r="CG53" s="1325"/>
      <c r="CH53" s="1325"/>
      <c r="CI53" s="1325"/>
      <c r="CJ53" s="1325"/>
      <c r="CK53" s="1325"/>
      <c r="CL53" s="1325"/>
      <c r="CM53" s="1325"/>
      <c r="CN53" s="1325">
        <v>46.8</v>
      </c>
      <c r="CO53" s="1325"/>
      <c r="CP53" s="1325"/>
      <c r="CQ53" s="1325"/>
      <c r="CR53" s="1325"/>
      <c r="CS53" s="1325"/>
      <c r="CT53" s="1325"/>
      <c r="CU53" s="1325"/>
      <c r="CV53" s="1325">
        <v>48</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604</v>
      </c>
      <c r="AO55" s="1324"/>
      <c r="AP55" s="1324"/>
      <c r="AQ55" s="1324"/>
      <c r="AR55" s="1324"/>
      <c r="AS55" s="1324"/>
      <c r="AT55" s="1324"/>
      <c r="AU55" s="1324"/>
      <c r="AV55" s="1324"/>
      <c r="AW55" s="1324"/>
      <c r="AX55" s="1324"/>
      <c r="AY55" s="1324"/>
      <c r="AZ55" s="1324"/>
      <c r="BA55" s="1324"/>
      <c r="BB55" s="1327" t="s">
        <v>602</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603</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601</v>
      </c>
      <c r="AO73" s="1327"/>
      <c r="AP73" s="1327"/>
      <c r="AQ73" s="1327"/>
      <c r="AR73" s="1327"/>
      <c r="AS73" s="1327"/>
      <c r="AT73" s="1327"/>
      <c r="AU73" s="1327"/>
      <c r="AV73" s="1327"/>
      <c r="AW73" s="1327"/>
      <c r="AX73" s="1327"/>
      <c r="AY73" s="1327"/>
      <c r="AZ73" s="1327"/>
      <c r="BA73" s="1327"/>
      <c r="BB73" s="1327" t="s">
        <v>602</v>
      </c>
      <c r="BC73" s="1327"/>
      <c r="BD73" s="1327"/>
      <c r="BE73" s="1327"/>
      <c r="BF73" s="1327"/>
      <c r="BG73" s="1327"/>
      <c r="BH73" s="1327"/>
      <c r="BI73" s="1327"/>
      <c r="BJ73" s="1327"/>
      <c r="BK73" s="1327"/>
      <c r="BL73" s="1327"/>
      <c r="BM73" s="1327"/>
      <c r="BN73" s="1327"/>
      <c r="BO73" s="1327"/>
      <c r="BP73" s="1325">
        <v>81.8</v>
      </c>
      <c r="BQ73" s="1325"/>
      <c r="BR73" s="1325"/>
      <c r="BS73" s="1325"/>
      <c r="BT73" s="1325"/>
      <c r="BU73" s="1325"/>
      <c r="BV73" s="1325"/>
      <c r="BW73" s="1325"/>
      <c r="BX73" s="1325">
        <v>91.3</v>
      </c>
      <c r="BY73" s="1325"/>
      <c r="BZ73" s="1325"/>
      <c r="CA73" s="1325"/>
      <c r="CB73" s="1325"/>
      <c r="CC73" s="1325"/>
      <c r="CD73" s="1325"/>
      <c r="CE73" s="1325"/>
      <c r="CF73" s="1325">
        <v>94.7</v>
      </c>
      <c r="CG73" s="1325"/>
      <c r="CH73" s="1325"/>
      <c r="CI73" s="1325"/>
      <c r="CJ73" s="1325"/>
      <c r="CK73" s="1325"/>
      <c r="CL73" s="1325"/>
      <c r="CM73" s="1325"/>
      <c r="CN73" s="1325">
        <v>107.2</v>
      </c>
      <c r="CO73" s="1325"/>
      <c r="CP73" s="1325"/>
      <c r="CQ73" s="1325"/>
      <c r="CR73" s="1325"/>
      <c r="CS73" s="1325"/>
      <c r="CT73" s="1325"/>
      <c r="CU73" s="1325"/>
      <c r="CV73" s="1325">
        <v>106.3</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606</v>
      </c>
      <c r="BC75" s="1327"/>
      <c r="BD75" s="1327"/>
      <c r="BE75" s="1327"/>
      <c r="BF75" s="1327"/>
      <c r="BG75" s="1327"/>
      <c r="BH75" s="1327"/>
      <c r="BI75" s="1327"/>
      <c r="BJ75" s="1327"/>
      <c r="BK75" s="1327"/>
      <c r="BL75" s="1327"/>
      <c r="BM75" s="1327"/>
      <c r="BN75" s="1327"/>
      <c r="BO75" s="1327"/>
      <c r="BP75" s="1325">
        <v>11.4</v>
      </c>
      <c r="BQ75" s="1325"/>
      <c r="BR75" s="1325"/>
      <c r="BS75" s="1325"/>
      <c r="BT75" s="1325"/>
      <c r="BU75" s="1325"/>
      <c r="BV75" s="1325"/>
      <c r="BW75" s="1325"/>
      <c r="BX75" s="1325">
        <v>11</v>
      </c>
      <c r="BY75" s="1325"/>
      <c r="BZ75" s="1325"/>
      <c r="CA75" s="1325"/>
      <c r="CB75" s="1325"/>
      <c r="CC75" s="1325"/>
      <c r="CD75" s="1325"/>
      <c r="CE75" s="1325"/>
      <c r="CF75" s="1325">
        <v>10.8</v>
      </c>
      <c r="CG75" s="1325"/>
      <c r="CH75" s="1325"/>
      <c r="CI75" s="1325"/>
      <c r="CJ75" s="1325"/>
      <c r="CK75" s="1325"/>
      <c r="CL75" s="1325"/>
      <c r="CM75" s="1325"/>
      <c r="CN75" s="1325">
        <v>11.1</v>
      </c>
      <c r="CO75" s="1325"/>
      <c r="CP75" s="1325"/>
      <c r="CQ75" s="1325"/>
      <c r="CR75" s="1325"/>
      <c r="CS75" s="1325"/>
      <c r="CT75" s="1325"/>
      <c r="CU75" s="1325"/>
      <c r="CV75" s="1325">
        <v>11.3</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604</v>
      </c>
      <c r="AO77" s="1324"/>
      <c r="AP77" s="1324"/>
      <c r="AQ77" s="1324"/>
      <c r="AR77" s="1324"/>
      <c r="AS77" s="1324"/>
      <c r="AT77" s="1324"/>
      <c r="AU77" s="1324"/>
      <c r="AV77" s="1324"/>
      <c r="AW77" s="1324"/>
      <c r="AX77" s="1324"/>
      <c r="AY77" s="1324"/>
      <c r="AZ77" s="1324"/>
      <c r="BA77" s="1324"/>
      <c r="BB77" s="1327" t="s">
        <v>602</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606</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aiE+iUrGnrx674b8IsbJrLvRtz5KI0zzQ1r2CKLMfRmAnkualiX/zpx8aC0M+nSREPaSFNWI3I0X73exCFGfQ==" saltValue="2J5Pwax1ROGoxdw/YTzs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sBR36ci9TteszmvlG0MnaeLaZUCFAo5B56beB4U2siGWstlNei2ja6o4rtCJwv5Isl00jTXbOCixc8dU12HrWg==" saltValue="iSbUiuY3TaelBSn4pN6L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XtzvYJAR5ov46YXHU6pRoseSqpyJxWnT9iFVby2Xp46oQLSoKSiI2SQqML+Qd3Mm6kquvXbQWE4W4bEryJORQg==" saltValue="jXDQXxACM+i2GNEvN6n3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74769</v>
      </c>
      <c r="E3" s="162"/>
      <c r="F3" s="163">
        <v>83280</v>
      </c>
      <c r="G3" s="164"/>
      <c r="H3" s="165"/>
    </row>
    <row r="4" spans="1:8" x14ac:dyDescent="0.15">
      <c r="A4" s="166"/>
      <c r="B4" s="167"/>
      <c r="C4" s="168"/>
      <c r="D4" s="169">
        <v>45645</v>
      </c>
      <c r="E4" s="170"/>
      <c r="F4" s="171">
        <v>43123</v>
      </c>
      <c r="G4" s="172"/>
      <c r="H4" s="173"/>
    </row>
    <row r="5" spans="1:8" x14ac:dyDescent="0.15">
      <c r="A5" s="154" t="s">
        <v>548</v>
      </c>
      <c r="B5" s="159"/>
      <c r="C5" s="160"/>
      <c r="D5" s="161">
        <v>112703</v>
      </c>
      <c r="E5" s="162"/>
      <c r="F5" s="163">
        <v>88968</v>
      </c>
      <c r="G5" s="164"/>
      <c r="H5" s="165"/>
    </row>
    <row r="6" spans="1:8" x14ac:dyDescent="0.15">
      <c r="A6" s="166"/>
      <c r="B6" s="167"/>
      <c r="C6" s="168"/>
      <c r="D6" s="169">
        <v>38863</v>
      </c>
      <c r="E6" s="170"/>
      <c r="F6" s="171">
        <v>45482</v>
      </c>
      <c r="G6" s="172"/>
      <c r="H6" s="173"/>
    </row>
    <row r="7" spans="1:8" x14ac:dyDescent="0.15">
      <c r="A7" s="154" t="s">
        <v>549</v>
      </c>
      <c r="B7" s="159"/>
      <c r="C7" s="160"/>
      <c r="D7" s="161">
        <v>122048</v>
      </c>
      <c r="E7" s="162"/>
      <c r="F7" s="163">
        <v>85173</v>
      </c>
      <c r="G7" s="164"/>
      <c r="H7" s="165"/>
    </row>
    <row r="8" spans="1:8" x14ac:dyDescent="0.15">
      <c r="A8" s="166"/>
      <c r="B8" s="167"/>
      <c r="C8" s="168"/>
      <c r="D8" s="169">
        <v>74555</v>
      </c>
      <c r="E8" s="170"/>
      <c r="F8" s="171">
        <v>43913</v>
      </c>
      <c r="G8" s="172"/>
      <c r="H8" s="173"/>
    </row>
    <row r="9" spans="1:8" x14ac:dyDescent="0.15">
      <c r="A9" s="154" t="s">
        <v>550</v>
      </c>
      <c r="B9" s="159"/>
      <c r="C9" s="160"/>
      <c r="D9" s="161">
        <v>162709</v>
      </c>
      <c r="E9" s="162"/>
      <c r="F9" s="163">
        <v>94081</v>
      </c>
      <c r="G9" s="164"/>
      <c r="H9" s="165"/>
    </row>
    <row r="10" spans="1:8" x14ac:dyDescent="0.15">
      <c r="A10" s="166"/>
      <c r="B10" s="167"/>
      <c r="C10" s="168"/>
      <c r="D10" s="169">
        <v>97722</v>
      </c>
      <c r="E10" s="170"/>
      <c r="F10" s="171">
        <v>48949</v>
      </c>
      <c r="G10" s="172"/>
      <c r="H10" s="173"/>
    </row>
    <row r="11" spans="1:8" x14ac:dyDescent="0.15">
      <c r="A11" s="154" t="s">
        <v>551</v>
      </c>
      <c r="B11" s="159"/>
      <c r="C11" s="160"/>
      <c r="D11" s="161">
        <v>122089</v>
      </c>
      <c r="E11" s="162"/>
      <c r="F11" s="163">
        <v>92632</v>
      </c>
      <c r="G11" s="164"/>
      <c r="H11" s="165"/>
    </row>
    <row r="12" spans="1:8" x14ac:dyDescent="0.15">
      <c r="A12" s="166"/>
      <c r="B12" s="167"/>
      <c r="C12" s="174"/>
      <c r="D12" s="169">
        <v>90085</v>
      </c>
      <c r="E12" s="170"/>
      <c r="F12" s="171">
        <v>47978</v>
      </c>
      <c r="G12" s="172"/>
      <c r="H12" s="173"/>
    </row>
    <row r="13" spans="1:8" x14ac:dyDescent="0.15">
      <c r="A13" s="154"/>
      <c r="B13" s="159"/>
      <c r="C13" s="175"/>
      <c r="D13" s="176">
        <v>118864</v>
      </c>
      <c r="E13" s="177"/>
      <c r="F13" s="178">
        <v>88827</v>
      </c>
      <c r="G13" s="179"/>
      <c r="H13" s="165"/>
    </row>
    <row r="14" spans="1:8" x14ac:dyDescent="0.15">
      <c r="A14" s="166"/>
      <c r="B14" s="167"/>
      <c r="C14" s="168"/>
      <c r="D14" s="169">
        <v>69374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2.06</v>
      </c>
      <c r="C19" s="180">
        <f>ROUND(VALUE(SUBSTITUTE(実質収支比率等に係る経年分析!G$48,"▲","-")),2)</f>
        <v>2.11</v>
      </c>
      <c r="D19" s="180">
        <f>ROUND(VALUE(SUBSTITUTE(実質収支比率等に係る経年分析!H$48,"▲","-")),2)</f>
        <v>1.74</v>
      </c>
      <c r="E19" s="180">
        <f>ROUND(VALUE(SUBSTITUTE(実質収支比率等に係る経年分析!I$48,"▲","-")),2)</f>
        <v>2</v>
      </c>
      <c r="F19" s="180">
        <f>ROUND(VALUE(SUBSTITUTE(実質収支比率等に係る経年分析!J$48,"▲","-")),2)</f>
        <v>2.08</v>
      </c>
    </row>
    <row r="20" spans="1:11" x14ac:dyDescent="0.15">
      <c r="A20" s="180" t="s">
        <v>55</v>
      </c>
      <c r="B20" s="180">
        <f>ROUND(VALUE(SUBSTITUTE(実質収支比率等に係る経年分析!F$47,"▲","-")),2)</f>
        <v>7.79</v>
      </c>
      <c r="C20" s="180">
        <f>ROUND(VALUE(SUBSTITUTE(実質収支比率等に係る経年分析!G$47,"▲","-")),2)</f>
        <v>8.0500000000000007</v>
      </c>
      <c r="D20" s="180">
        <f>ROUND(VALUE(SUBSTITUTE(実質収支比率等に係る経年分析!H$47,"▲","-")),2)</f>
        <v>8.24</v>
      </c>
      <c r="E20" s="180">
        <f>ROUND(VALUE(SUBSTITUTE(実質収支比率等に係る経年分析!I$47,"▲","-")),2)</f>
        <v>8.48</v>
      </c>
      <c r="F20" s="180">
        <f>ROUND(VALUE(SUBSTITUTE(実質収支比率等に係る経年分析!J$47,"▲","-")),2)</f>
        <v>8.35</v>
      </c>
    </row>
    <row r="21" spans="1:11" x14ac:dyDescent="0.15">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0.27</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生活排水処理事業特別会計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0.28000000000000003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9.6300000000000008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4858</v>
      </c>
      <c r="E42" s="182"/>
      <c r="F42" s="182"/>
      <c r="G42" s="182">
        <f>'実質公債費比率（分子）の構造'!L$52</f>
        <v>4779</v>
      </c>
      <c r="H42" s="182"/>
      <c r="I42" s="182"/>
      <c r="J42" s="182">
        <f>'実質公債費比率（分子）の構造'!M$52</f>
        <v>4583</v>
      </c>
      <c r="K42" s="182"/>
      <c r="L42" s="182"/>
      <c r="M42" s="182">
        <f>'実質公債費比率（分子）の構造'!N$52</f>
        <v>4473</v>
      </c>
      <c r="N42" s="182"/>
      <c r="O42" s="182"/>
      <c r="P42" s="182">
        <f>'実質公債費比率（分子）の構造'!O$52</f>
        <v>4286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202</v>
      </c>
      <c r="C45" s="182"/>
      <c r="D45" s="182"/>
      <c r="E45" s="182">
        <f>'実質公債費比率（分子）の構造'!L$49</f>
        <v>189</v>
      </c>
      <c r="F45" s="182"/>
      <c r="G45" s="182"/>
      <c r="H45" s="182">
        <f>'実質公債費比率（分子）の構造'!M$49</f>
        <v>128</v>
      </c>
      <c r="I45" s="182"/>
      <c r="J45" s="182"/>
      <c r="K45" s="182">
        <f>'実質公債費比率（分子）の構造'!N$49</f>
        <v>106</v>
      </c>
      <c r="L45" s="182"/>
      <c r="M45" s="182"/>
      <c r="N45" s="182">
        <f>'実質公債費比率（分子）の構造'!O$49</f>
        <v>98</v>
      </c>
      <c r="O45" s="182"/>
      <c r="P45" s="182"/>
    </row>
    <row r="46" spans="1:16" x14ac:dyDescent="0.15">
      <c r="A46" s="182" t="s">
        <v>67</v>
      </c>
      <c r="B46" s="182">
        <f>'実質公債費比率（分子）の構造'!K$48</f>
        <v>1893</v>
      </c>
      <c r="C46" s="182"/>
      <c r="D46" s="182"/>
      <c r="E46" s="182">
        <f>'実質公債費比率（分子）の構造'!L$48</f>
        <v>1913</v>
      </c>
      <c r="F46" s="182"/>
      <c r="G46" s="182"/>
      <c r="H46" s="182">
        <f>'実質公債費比率（分子）の構造'!M$48</f>
        <v>1910</v>
      </c>
      <c r="I46" s="182"/>
      <c r="J46" s="182"/>
      <c r="K46" s="182">
        <f>'実質公債費比率（分子）の構造'!N$48</f>
        <v>1886</v>
      </c>
      <c r="L46" s="182"/>
      <c r="M46" s="182"/>
      <c r="N46" s="182">
        <f>'実質公債費比率（分子）の構造'!O$48</f>
        <v>1780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4226</v>
      </c>
      <c r="C49" s="182"/>
      <c r="D49" s="182"/>
      <c r="E49" s="182">
        <f>'実質公債費比率（分子）の構造'!L$45</f>
        <v>4081</v>
      </c>
      <c r="F49" s="182"/>
      <c r="G49" s="182"/>
      <c r="H49" s="182">
        <f>'実質公債費比率（分子）の構造'!M$45</f>
        <v>3992</v>
      </c>
      <c r="I49" s="182"/>
      <c r="J49" s="182"/>
      <c r="K49" s="182">
        <f>'実質公債費比率（分子）の構造'!N$45</f>
        <v>3947</v>
      </c>
      <c r="L49" s="182"/>
      <c r="M49" s="182"/>
      <c r="N49" s="182">
        <f>'実質公債費比率（分子）の構造'!O$45</f>
        <v>3868</v>
      </c>
      <c r="O49" s="182"/>
      <c r="P49" s="182"/>
    </row>
    <row r="50" spans="1:16" x14ac:dyDescent="0.15">
      <c r="A50" s="182" t="s">
        <v>71</v>
      </c>
      <c r="B50" s="182" t="e">
        <f>NA()</f>
        <v>#N/A</v>
      </c>
      <c r="C50" s="182">
        <f>IF(ISNUMBER('実質公債費比率（分子）の構造'!K$53),'実質公債費比率（分子）の構造'!K$53,NA())</f>
        <v>1467</v>
      </c>
      <c r="D50" s="182" t="e">
        <f>NA()</f>
        <v>#N/A</v>
      </c>
      <c r="E50" s="182" t="e">
        <f>NA()</f>
        <v>#N/A</v>
      </c>
      <c r="F50" s="182">
        <f>IF(ISNUMBER('実質公債費比率（分子）の構造'!L$53),'実質公債費比率（分子）の構造'!L$53,NA())</f>
        <v>1408</v>
      </c>
      <c r="G50" s="182" t="e">
        <f>NA()</f>
        <v>#N/A</v>
      </c>
      <c r="H50" s="182" t="e">
        <f>NA()</f>
        <v>#N/A</v>
      </c>
      <c r="I50" s="182">
        <f>IF(ISNUMBER('実質公債費比率（分子）の構造'!M$53),'実質公債費比率（分子）の構造'!M$53,NA())</f>
        <v>1450</v>
      </c>
      <c r="J50" s="182" t="e">
        <f>NA()</f>
        <v>#N/A</v>
      </c>
      <c r="K50" s="182" t="e">
        <f>NA()</f>
        <v>#N/A</v>
      </c>
      <c r="L50" s="182">
        <f>IF(ISNUMBER('実質公債費比率（分子）の構造'!N$53),'実質公債費比率（分子）の構造'!N$53,NA())</f>
        <v>1469</v>
      </c>
      <c r="M50" s="182" t="e">
        <f>NA()</f>
        <v>#N/A</v>
      </c>
      <c r="N50" s="182" t="e">
        <f>NA()</f>
        <v>#N/A</v>
      </c>
      <c r="O50" s="182">
        <f>IF(ISNUMBER('実質公債費比率（分子）の構造'!O$53),'実質公債費比率（分子）の構造'!O$53,NA())</f>
        <v>1463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41509</v>
      </c>
      <c r="E56" s="181"/>
      <c r="F56" s="181"/>
      <c r="G56" s="181">
        <f>'将来負担比率（分子）の構造'!J$52</f>
        <v>42791</v>
      </c>
      <c r="H56" s="181"/>
      <c r="I56" s="181"/>
      <c r="J56" s="181">
        <f>'将来負担比率（分子）の構造'!K$52</f>
        <v>42430</v>
      </c>
      <c r="K56" s="181"/>
      <c r="L56" s="181"/>
      <c r="M56" s="181">
        <f>'将来負担比率（分子）の構造'!L$52</f>
        <v>42799</v>
      </c>
      <c r="N56" s="181"/>
      <c r="O56" s="181"/>
      <c r="P56" s="181">
        <f>'将来負担比率（分子）の構造'!M$52</f>
        <v>42841</v>
      </c>
    </row>
    <row r="57" spans="1:16" x14ac:dyDescent="0.15">
      <c r="A57" s="181" t="s">
        <v>42</v>
      </c>
      <c r="B57" s="181"/>
      <c r="C57" s="181"/>
      <c r="D57" s="181">
        <f>'将来負担比率（分子）の構造'!I$51</f>
        <v>420</v>
      </c>
      <c r="E57" s="181"/>
      <c r="F57" s="181"/>
      <c r="G57" s="181">
        <f>'将来負担比率（分子）の構造'!J$51</f>
        <v>303</v>
      </c>
      <c r="H57" s="181"/>
      <c r="I57" s="181"/>
      <c r="J57" s="181">
        <f>'将来負担比率（分子）の構造'!K$51</f>
        <v>259</v>
      </c>
      <c r="K57" s="181"/>
      <c r="L57" s="181"/>
      <c r="M57" s="181">
        <f>'将来負担比率（分子）の構造'!L$51</f>
        <v>309</v>
      </c>
      <c r="N57" s="181"/>
      <c r="O57" s="181"/>
      <c r="P57" s="181">
        <f>'将来負担比率（分子）の構造'!M$51</f>
        <v>356</v>
      </c>
    </row>
    <row r="58" spans="1:16" x14ac:dyDescent="0.15">
      <c r="A58" s="181" t="s">
        <v>41</v>
      </c>
      <c r="B58" s="181"/>
      <c r="C58" s="181"/>
      <c r="D58" s="181">
        <f>'将来負担比率（分子）の構造'!I$50</f>
        <v>7703</v>
      </c>
      <c r="E58" s="181"/>
      <c r="F58" s="181"/>
      <c r="G58" s="181">
        <f>'将来負担比率（分子）の構造'!J$50</f>
        <v>7916</v>
      </c>
      <c r="H58" s="181"/>
      <c r="I58" s="181"/>
      <c r="J58" s="181">
        <f>'将来負担比率（分子）の構造'!K$50</f>
        <v>7793</v>
      </c>
      <c r="K58" s="181"/>
      <c r="L58" s="181"/>
      <c r="M58" s="181">
        <f>'将来負担比率（分子）の構造'!L$50</f>
        <v>7373</v>
      </c>
      <c r="N58" s="181"/>
      <c r="O58" s="181"/>
      <c r="P58" s="181">
        <f>'将来負担比率（分子）の構造'!M$50</f>
        <v>7259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8</v>
      </c>
      <c r="F61" s="181"/>
      <c r="G61" s="181"/>
      <c r="H61" s="181">
        <f>'将来負担比率（分子）の構造'!K$46</f>
        <v>7</v>
      </c>
      <c r="I61" s="181"/>
      <c r="J61" s="181"/>
      <c r="K61" s="181">
        <f>'将来負担比率（分子）の構造'!L$46</f>
        <v>133</v>
      </c>
      <c r="L61" s="181"/>
      <c r="M61" s="181"/>
      <c r="N61" s="181">
        <f>'将来負担比率（分子）の構造'!M$46</f>
        <v>6</v>
      </c>
      <c r="O61" s="181"/>
      <c r="P61" s="181"/>
    </row>
    <row r="62" spans="1:16" x14ac:dyDescent="0.15">
      <c r="A62" s="181" t="s">
        <v>35</v>
      </c>
      <c r="B62" s="181">
        <f>'将来負担比率（分子）の構造'!I$45</f>
        <v>4878</v>
      </c>
      <c r="C62" s="181"/>
      <c r="D62" s="181"/>
      <c r="E62" s="181">
        <f>'将来負担比率（分子）の構造'!J$45</f>
        <v>4750</v>
      </c>
      <c r="F62" s="181"/>
      <c r="G62" s="181"/>
      <c r="H62" s="181">
        <f>'将来負担比率（分子）の構造'!K$45</f>
        <v>4722</v>
      </c>
      <c r="I62" s="181"/>
      <c r="J62" s="181"/>
      <c r="K62" s="181">
        <f>'将来負担比率（分子）の構造'!L$45</f>
        <v>4451</v>
      </c>
      <c r="L62" s="181"/>
      <c r="M62" s="181"/>
      <c r="N62" s="181">
        <f>'将来負担比率（分子）の構造'!M$45</f>
        <v>4414</v>
      </c>
      <c r="O62" s="181"/>
      <c r="P62" s="181"/>
    </row>
    <row r="63" spans="1:16" x14ac:dyDescent="0.15">
      <c r="A63" s="181" t="s">
        <v>34</v>
      </c>
      <c r="B63" s="181">
        <f>'将来負担比率（分子）の構造'!I$44</f>
        <v>1480</v>
      </c>
      <c r="C63" s="181"/>
      <c r="D63" s="181"/>
      <c r="E63" s="181">
        <f>'将来負担比率（分子）の構造'!J$44</f>
        <v>1234</v>
      </c>
      <c r="F63" s="181"/>
      <c r="G63" s="181"/>
      <c r="H63" s="181">
        <f>'将来負担比率（分子）の構造'!K$44</f>
        <v>1066</v>
      </c>
      <c r="I63" s="181"/>
      <c r="J63" s="181"/>
      <c r="K63" s="181">
        <f>'将来負担比率（分子）の構造'!L$44</f>
        <v>957</v>
      </c>
      <c r="L63" s="181"/>
      <c r="M63" s="181"/>
      <c r="N63" s="181">
        <f>'将来負担比率（分子）の構造'!M$44</f>
        <v>866</v>
      </c>
      <c r="O63" s="181"/>
      <c r="P63" s="181"/>
    </row>
    <row r="64" spans="1:16" x14ac:dyDescent="0.15">
      <c r="A64" s="181" t="s">
        <v>33</v>
      </c>
      <c r="B64" s="181">
        <f>'将来負担比率（分子）の構造'!I$43</f>
        <v>20789</v>
      </c>
      <c r="C64" s="181"/>
      <c r="D64" s="181"/>
      <c r="E64" s="181">
        <f>'将来負担比率（分子）の構造'!J$43</f>
        <v>23400</v>
      </c>
      <c r="F64" s="181"/>
      <c r="G64" s="181"/>
      <c r="H64" s="181">
        <f>'将来負担比率（分子）の構造'!K$43</f>
        <v>22608</v>
      </c>
      <c r="I64" s="181"/>
      <c r="J64" s="181"/>
      <c r="K64" s="181">
        <f>'将来負担比率（分子）の構造'!L$43</f>
        <v>22148</v>
      </c>
      <c r="L64" s="181"/>
      <c r="M64" s="181"/>
      <c r="N64" s="181">
        <f>'将来負担比率（分子）の構造'!M$43</f>
        <v>21269</v>
      </c>
      <c r="O64" s="181"/>
      <c r="P64" s="181"/>
    </row>
    <row r="65" spans="1:16" x14ac:dyDescent="0.15">
      <c r="A65" s="181" t="s">
        <v>32</v>
      </c>
      <c r="B65" s="181">
        <f>'将来負担比率（分子）の構造'!I$42</f>
        <v>10</v>
      </c>
      <c r="C65" s="181"/>
      <c r="D65" s="181"/>
      <c r="E65" s="181">
        <f>'将来負担比率（分子）の構造'!J$42</f>
        <v>7</v>
      </c>
      <c r="F65" s="181"/>
      <c r="G65" s="181"/>
      <c r="H65" s="181">
        <f>'将来負担比率（分子）の構造'!K$42</f>
        <v>5</v>
      </c>
      <c r="I65" s="181"/>
      <c r="J65" s="181"/>
      <c r="K65" s="181">
        <f>'将来負担比率（分子）の構造'!L$42</f>
        <v>3</v>
      </c>
      <c r="L65" s="181"/>
      <c r="M65" s="181"/>
      <c r="N65" s="181">
        <f>'将来負担比率（分子）の構造'!M$42</f>
        <v>0</v>
      </c>
      <c r="O65" s="181"/>
      <c r="P65" s="181"/>
    </row>
    <row r="66" spans="1:16" x14ac:dyDescent="0.15">
      <c r="A66" s="181" t="s">
        <v>31</v>
      </c>
      <c r="B66" s="181">
        <f>'将来負担比率（分子）の構造'!I$41</f>
        <v>33710</v>
      </c>
      <c r="C66" s="181"/>
      <c r="D66" s="181"/>
      <c r="E66" s="181">
        <f>'将来負担比率（分子）の構造'!J$41</f>
        <v>33681</v>
      </c>
      <c r="F66" s="181"/>
      <c r="G66" s="181"/>
      <c r="H66" s="181">
        <f>'将来負担比率（分子）の構造'!K$41</f>
        <v>34345</v>
      </c>
      <c r="I66" s="181"/>
      <c r="J66" s="181"/>
      <c r="K66" s="181">
        <f>'将来負担比率（分子）の構造'!L$41</f>
        <v>36245</v>
      </c>
      <c r="L66" s="181"/>
      <c r="M66" s="181"/>
      <c r="N66" s="181">
        <f>'将来負担比率（分子）の構造'!M$41</f>
        <v>37725</v>
      </c>
      <c r="O66" s="181"/>
      <c r="P66" s="181"/>
    </row>
    <row r="67" spans="1:16" x14ac:dyDescent="0.15">
      <c r="A67" s="181" t="s">
        <v>75</v>
      </c>
      <c r="B67" s="181" t="e">
        <f>NA()</f>
        <v>#N/A</v>
      </c>
      <c r="C67" s="181">
        <f>IF(ISNUMBER('将来負担比率（分子）の構造'!I$53), IF('将来負担比率（分子）の構造'!I$53 &lt; 0, 0, '将来負担比率（分子）の構造'!I$53), NA())</f>
        <v>11243</v>
      </c>
      <c r="D67" s="181" t="e">
        <f>NA()</f>
        <v>#N/A</v>
      </c>
      <c r="E67" s="181" t="e">
        <f>NA()</f>
        <v>#N/A</v>
      </c>
      <c r="F67" s="181">
        <f>IF(ISNUMBER('将来負担比率（分子）の構造'!J$53), IF('将来負担比率（分子）の構造'!J$53 &lt; 0, 0, '将来負担比率（分子）の構造'!J$53), NA())</f>
        <v>12069</v>
      </c>
      <c r="G67" s="181" t="e">
        <f>NA()</f>
        <v>#N/A</v>
      </c>
      <c r="H67" s="181" t="e">
        <f>NA()</f>
        <v>#N/A</v>
      </c>
      <c r="I67" s="181">
        <f>IF(ISNUMBER('将来負担比率（分子）の構造'!K$53), IF('将来負担比率（分子）の構造'!K$53 &lt; 0, 0, '将来負担比率（分子）の構造'!K$53), NA())</f>
        <v>12273</v>
      </c>
      <c r="J67" s="181" t="e">
        <f>NA()</f>
        <v>#N/A</v>
      </c>
      <c r="K67" s="181" t="e">
        <f>NA()</f>
        <v>#N/A</v>
      </c>
      <c r="L67" s="181">
        <f>IF(ISNUMBER('将来負担比率（分子）の構造'!L$53), IF('将来負担比率（分子）の構造'!L$53 &lt; 0, 0, '将来負担比率（分子）の構造'!L$53), NA())</f>
        <v>13456</v>
      </c>
      <c r="M67" s="181" t="e">
        <f>NA()</f>
        <v>#N/A</v>
      </c>
      <c r="N67" s="181" t="e">
        <f>NA()</f>
        <v>#N/A</v>
      </c>
      <c r="O67" s="181">
        <f>IF(ISNUMBER('将来負担比率（分子）の構造'!M$53), IF('将来負担比率（分子）の構造'!M$53 &lt; 0, 0, '将来負担比率（分子）の構造'!M$53), NA())</f>
        <v>13823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1440</v>
      </c>
      <c r="C72" s="185">
        <f>基金残高に係る経年分析!G55</f>
        <v>1440</v>
      </c>
      <c r="D72" s="185">
        <f>基金残高に係る経年分析!H55</f>
        <v>1440</v>
      </c>
    </row>
    <row r="73" spans="1:16" x14ac:dyDescent="0.15">
      <c r="A73" s="184" t="s">
        <v>78</v>
      </c>
      <c r="B73" s="185">
        <f>基金残高に係る経年分析!F56</f>
        <v>4160</v>
      </c>
      <c r="C73" s="185">
        <f>基金残高に係る経年分析!G56</f>
        <v>4040</v>
      </c>
      <c r="D73" s="185">
        <f>基金残高に係る経年分析!H56</f>
        <v>3951</v>
      </c>
    </row>
    <row r="74" spans="1:16" x14ac:dyDescent="0.15">
      <c r="A74" s="184" t="s">
        <v>79</v>
      </c>
      <c r="B74" s="185">
        <f>基金残高に係る経年分析!F57</f>
        <v>5477</v>
      </c>
      <c r="C74" s="185">
        <f>基金残高に係る経年分析!G57</f>
        <v>5083</v>
      </c>
      <c r="D74" s="185">
        <f>基金残高に係る経年分析!H57</f>
        <v>4900</v>
      </c>
    </row>
  </sheetData>
  <sheetProtection algorithmName="SHA-512" hashValue="Q0Q1h7s2/f1OBOUpXwUows1g6TxtjTmnccbF/4HQsSzD9szy326q6zFbP4/XKpJR4+j/Hrt4kkF58f/pm8zHWw==" saltValue="1WZn9BEdtMfbkuW/ucnb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3956353</v>
      </c>
      <c r="S5" s="675"/>
      <c r="T5" s="675"/>
      <c r="U5" s="675"/>
      <c r="V5" s="675"/>
      <c r="W5" s="675"/>
      <c r="X5" s="675"/>
      <c r="Y5" s="676"/>
      <c r="Z5" s="677">
        <v>11.5</v>
      </c>
      <c r="AA5" s="677"/>
      <c r="AB5" s="677"/>
      <c r="AC5" s="677"/>
      <c r="AD5" s="678">
        <v>3956353</v>
      </c>
      <c r="AE5" s="678"/>
      <c r="AF5" s="678"/>
      <c r="AG5" s="678"/>
      <c r="AH5" s="678"/>
      <c r="AI5" s="678"/>
      <c r="AJ5" s="678"/>
      <c r="AK5" s="678"/>
      <c r="AL5" s="679">
        <v>23.4</v>
      </c>
      <c r="AM5" s="680"/>
      <c r="AN5" s="680"/>
      <c r="AO5" s="681"/>
      <c r="AP5" s="671" t="s">
        <v>226</v>
      </c>
      <c r="AQ5" s="672"/>
      <c r="AR5" s="672"/>
      <c r="AS5" s="672"/>
      <c r="AT5" s="672"/>
      <c r="AU5" s="672"/>
      <c r="AV5" s="672"/>
      <c r="AW5" s="672"/>
      <c r="AX5" s="672"/>
      <c r="AY5" s="672"/>
      <c r="AZ5" s="672"/>
      <c r="BA5" s="672"/>
      <c r="BB5" s="672"/>
      <c r="BC5" s="672"/>
      <c r="BD5" s="672"/>
      <c r="BE5" s="672"/>
      <c r="BF5" s="673"/>
      <c r="BG5" s="685">
        <v>3954931</v>
      </c>
      <c r="BH5" s="686"/>
      <c r="BI5" s="686"/>
      <c r="BJ5" s="686"/>
      <c r="BK5" s="686"/>
      <c r="BL5" s="686"/>
      <c r="BM5" s="686"/>
      <c r="BN5" s="687"/>
      <c r="BO5" s="688">
        <v>100</v>
      </c>
      <c r="BP5" s="688"/>
      <c r="BQ5" s="688"/>
      <c r="BR5" s="688"/>
      <c r="BS5" s="689">
        <v>248195</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338035</v>
      </c>
      <c r="S6" s="686"/>
      <c r="T6" s="686"/>
      <c r="U6" s="686"/>
      <c r="V6" s="686"/>
      <c r="W6" s="686"/>
      <c r="X6" s="686"/>
      <c r="Y6" s="687"/>
      <c r="Z6" s="688">
        <v>1</v>
      </c>
      <c r="AA6" s="688"/>
      <c r="AB6" s="688"/>
      <c r="AC6" s="688"/>
      <c r="AD6" s="689">
        <v>338035</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3954931</v>
      </c>
      <c r="BH6" s="686"/>
      <c r="BI6" s="686"/>
      <c r="BJ6" s="686"/>
      <c r="BK6" s="686"/>
      <c r="BL6" s="686"/>
      <c r="BM6" s="686"/>
      <c r="BN6" s="687"/>
      <c r="BO6" s="688">
        <v>100</v>
      </c>
      <c r="BP6" s="688"/>
      <c r="BQ6" s="688"/>
      <c r="BR6" s="688"/>
      <c r="BS6" s="689">
        <v>248195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199582</v>
      </c>
      <c r="CS6" s="686"/>
      <c r="CT6" s="686"/>
      <c r="CU6" s="686"/>
      <c r="CV6" s="686"/>
      <c r="CW6" s="686"/>
      <c r="CX6" s="686"/>
      <c r="CY6" s="687"/>
      <c r="CZ6" s="679">
        <v>0.6</v>
      </c>
      <c r="DA6" s="680"/>
      <c r="DB6" s="680"/>
      <c r="DC6" s="699"/>
      <c r="DD6" s="694" t="s">
        <v>137</v>
      </c>
      <c r="DE6" s="686"/>
      <c r="DF6" s="686"/>
      <c r="DG6" s="686"/>
      <c r="DH6" s="686"/>
      <c r="DI6" s="686"/>
      <c r="DJ6" s="686"/>
      <c r="DK6" s="686"/>
      <c r="DL6" s="686"/>
      <c r="DM6" s="686"/>
      <c r="DN6" s="686"/>
      <c r="DO6" s="686"/>
      <c r="DP6" s="687"/>
      <c r="DQ6" s="694">
        <v>199582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5086</v>
      </c>
      <c r="S7" s="686"/>
      <c r="T7" s="686"/>
      <c r="U7" s="686"/>
      <c r="V7" s="686"/>
      <c r="W7" s="686"/>
      <c r="X7" s="686"/>
      <c r="Y7" s="687"/>
      <c r="Z7" s="688">
        <v>0</v>
      </c>
      <c r="AA7" s="688"/>
      <c r="AB7" s="688"/>
      <c r="AC7" s="688"/>
      <c r="AD7" s="689">
        <v>5086</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1717134</v>
      </c>
      <c r="BH7" s="686"/>
      <c r="BI7" s="686"/>
      <c r="BJ7" s="686"/>
      <c r="BK7" s="686"/>
      <c r="BL7" s="686"/>
      <c r="BM7" s="686"/>
      <c r="BN7" s="687"/>
      <c r="BO7" s="688">
        <v>43.4</v>
      </c>
      <c r="BP7" s="688"/>
      <c r="BQ7" s="688"/>
      <c r="BR7" s="688"/>
      <c r="BS7" s="689">
        <v>66179</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8143960</v>
      </c>
      <c r="CS7" s="686"/>
      <c r="CT7" s="686"/>
      <c r="CU7" s="686"/>
      <c r="CV7" s="686"/>
      <c r="CW7" s="686"/>
      <c r="CX7" s="686"/>
      <c r="CY7" s="687"/>
      <c r="CZ7" s="688">
        <v>24</v>
      </c>
      <c r="DA7" s="688"/>
      <c r="DB7" s="688"/>
      <c r="DC7" s="688"/>
      <c r="DD7" s="694">
        <v>401097</v>
      </c>
      <c r="DE7" s="686"/>
      <c r="DF7" s="686"/>
      <c r="DG7" s="686"/>
      <c r="DH7" s="686"/>
      <c r="DI7" s="686"/>
      <c r="DJ7" s="686"/>
      <c r="DK7" s="686"/>
      <c r="DL7" s="686"/>
      <c r="DM7" s="686"/>
      <c r="DN7" s="686"/>
      <c r="DO7" s="686"/>
      <c r="DP7" s="687"/>
      <c r="DQ7" s="694">
        <v>2890013</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11205</v>
      </c>
      <c r="S8" s="686"/>
      <c r="T8" s="686"/>
      <c r="U8" s="686"/>
      <c r="V8" s="686"/>
      <c r="W8" s="686"/>
      <c r="X8" s="686"/>
      <c r="Y8" s="687"/>
      <c r="Z8" s="688">
        <v>0</v>
      </c>
      <c r="AA8" s="688"/>
      <c r="AB8" s="688"/>
      <c r="AC8" s="688"/>
      <c r="AD8" s="689">
        <v>11205</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65442</v>
      </c>
      <c r="BH8" s="686"/>
      <c r="BI8" s="686"/>
      <c r="BJ8" s="686"/>
      <c r="BK8" s="686"/>
      <c r="BL8" s="686"/>
      <c r="BM8" s="686"/>
      <c r="BN8" s="687"/>
      <c r="BO8" s="688">
        <v>1.7</v>
      </c>
      <c r="BP8" s="688"/>
      <c r="BQ8" s="688"/>
      <c r="BR8" s="688"/>
      <c r="BS8" s="694" t="s">
        <v>137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7788526</v>
      </c>
      <c r="CS8" s="686"/>
      <c r="CT8" s="686"/>
      <c r="CU8" s="686"/>
      <c r="CV8" s="686"/>
      <c r="CW8" s="686"/>
      <c r="CX8" s="686"/>
      <c r="CY8" s="687"/>
      <c r="CZ8" s="688">
        <v>22.9</v>
      </c>
      <c r="DA8" s="688"/>
      <c r="DB8" s="688"/>
      <c r="DC8" s="688"/>
      <c r="DD8" s="694">
        <v>729655</v>
      </c>
      <c r="DE8" s="686"/>
      <c r="DF8" s="686"/>
      <c r="DG8" s="686"/>
      <c r="DH8" s="686"/>
      <c r="DI8" s="686"/>
      <c r="DJ8" s="686"/>
      <c r="DK8" s="686"/>
      <c r="DL8" s="686"/>
      <c r="DM8" s="686"/>
      <c r="DN8" s="686"/>
      <c r="DO8" s="686"/>
      <c r="DP8" s="687"/>
      <c r="DQ8" s="694">
        <v>4256359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11987</v>
      </c>
      <c r="S9" s="686"/>
      <c r="T9" s="686"/>
      <c r="U9" s="686"/>
      <c r="V9" s="686"/>
      <c r="W9" s="686"/>
      <c r="X9" s="686"/>
      <c r="Y9" s="687"/>
      <c r="Z9" s="688">
        <v>0</v>
      </c>
      <c r="AA9" s="688"/>
      <c r="AB9" s="688"/>
      <c r="AC9" s="688"/>
      <c r="AD9" s="689">
        <v>11987</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1352892</v>
      </c>
      <c r="BH9" s="686"/>
      <c r="BI9" s="686"/>
      <c r="BJ9" s="686"/>
      <c r="BK9" s="686"/>
      <c r="BL9" s="686"/>
      <c r="BM9" s="686"/>
      <c r="BN9" s="687"/>
      <c r="BO9" s="688">
        <v>34.200000000000003</v>
      </c>
      <c r="BP9" s="688"/>
      <c r="BQ9" s="688"/>
      <c r="BR9" s="688"/>
      <c r="BS9" s="694" t="s">
        <v>241</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3191863</v>
      </c>
      <c r="CS9" s="686"/>
      <c r="CT9" s="686"/>
      <c r="CU9" s="686"/>
      <c r="CV9" s="686"/>
      <c r="CW9" s="686"/>
      <c r="CX9" s="686"/>
      <c r="CY9" s="687"/>
      <c r="CZ9" s="688">
        <v>9.4</v>
      </c>
      <c r="DA9" s="688"/>
      <c r="DB9" s="688"/>
      <c r="DC9" s="688"/>
      <c r="DD9" s="694">
        <v>1353</v>
      </c>
      <c r="DE9" s="686"/>
      <c r="DF9" s="686"/>
      <c r="DG9" s="686"/>
      <c r="DH9" s="686"/>
      <c r="DI9" s="686"/>
      <c r="DJ9" s="686"/>
      <c r="DK9" s="686"/>
      <c r="DL9" s="686"/>
      <c r="DM9" s="686"/>
      <c r="DN9" s="686"/>
      <c r="DO9" s="686"/>
      <c r="DP9" s="687"/>
      <c r="DQ9" s="694">
        <v>2549288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96171</v>
      </c>
      <c r="BH10" s="686"/>
      <c r="BI10" s="686"/>
      <c r="BJ10" s="686"/>
      <c r="BK10" s="686"/>
      <c r="BL10" s="686"/>
      <c r="BM10" s="686"/>
      <c r="BN10" s="687"/>
      <c r="BO10" s="688">
        <v>2.4</v>
      </c>
      <c r="BP10" s="688"/>
      <c r="BQ10" s="688"/>
      <c r="BR10" s="688"/>
      <c r="BS10" s="694">
        <v>16066</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76400</v>
      </c>
      <c r="CS10" s="686"/>
      <c r="CT10" s="686"/>
      <c r="CU10" s="686"/>
      <c r="CV10" s="686"/>
      <c r="CW10" s="686"/>
      <c r="CX10" s="686"/>
      <c r="CY10" s="687"/>
      <c r="CZ10" s="688">
        <v>0.2</v>
      </c>
      <c r="DA10" s="688"/>
      <c r="DB10" s="688"/>
      <c r="DC10" s="688"/>
      <c r="DD10" s="694" t="s">
        <v>128</v>
      </c>
      <c r="DE10" s="686"/>
      <c r="DF10" s="686"/>
      <c r="DG10" s="686"/>
      <c r="DH10" s="686"/>
      <c r="DI10" s="686"/>
      <c r="DJ10" s="686"/>
      <c r="DK10" s="686"/>
      <c r="DL10" s="686"/>
      <c r="DM10" s="686"/>
      <c r="DN10" s="686"/>
      <c r="DO10" s="686"/>
      <c r="DP10" s="687"/>
      <c r="DQ10" s="694">
        <v>75600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797924</v>
      </c>
      <c r="S11" s="686"/>
      <c r="T11" s="686"/>
      <c r="U11" s="686"/>
      <c r="V11" s="686"/>
      <c r="W11" s="686"/>
      <c r="X11" s="686"/>
      <c r="Y11" s="687"/>
      <c r="Z11" s="690">
        <v>2.2999999999999998</v>
      </c>
      <c r="AA11" s="691"/>
      <c r="AB11" s="691"/>
      <c r="AC11" s="703"/>
      <c r="AD11" s="694">
        <v>797924</v>
      </c>
      <c r="AE11" s="686"/>
      <c r="AF11" s="686"/>
      <c r="AG11" s="686"/>
      <c r="AH11" s="686"/>
      <c r="AI11" s="686"/>
      <c r="AJ11" s="686"/>
      <c r="AK11" s="687"/>
      <c r="AL11" s="690">
        <v>4.7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202629</v>
      </c>
      <c r="BH11" s="686"/>
      <c r="BI11" s="686"/>
      <c r="BJ11" s="686"/>
      <c r="BK11" s="686"/>
      <c r="BL11" s="686"/>
      <c r="BM11" s="686"/>
      <c r="BN11" s="687"/>
      <c r="BO11" s="688">
        <v>5.0999999999999996</v>
      </c>
      <c r="BP11" s="688"/>
      <c r="BQ11" s="688"/>
      <c r="BR11" s="688"/>
      <c r="BS11" s="694">
        <v>50113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2472937</v>
      </c>
      <c r="CS11" s="686"/>
      <c r="CT11" s="686"/>
      <c r="CU11" s="686"/>
      <c r="CV11" s="686"/>
      <c r="CW11" s="686"/>
      <c r="CX11" s="686"/>
      <c r="CY11" s="687"/>
      <c r="CZ11" s="688">
        <v>7.3</v>
      </c>
      <c r="DA11" s="688"/>
      <c r="DB11" s="688"/>
      <c r="DC11" s="688"/>
      <c r="DD11" s="694">
        <v>468933</v>
      </c>
      <c r="DE11" s="686"/>
      <c r="DF11" s="686"/>
      <c r="DG11" s="686"/>
      <c r="DH11" s="686"/>
      <c r="DI11" s="686"/>
      <c r="DJ11" s="686"/>
      <c r="DK11" s="686"/>
      <c r="DL11" s="686"/>
      <c r="DM11" s="686"/>
      <c r="DN11" s="686"/>
      <c r="DO11" s="686"/>
      <c r="DP11" s="687"/>
      <c r="DQ11" s="694">
        <v>1556212</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7147</v>
      </c>
      <c r="S12" s="686"/>
      <c r="T12" s="686"/>
      <c r="U12" s="686"/>
      <c r="V12" s="686"/>
      <c r="W12" s="686"/>
      <c r="X12" s="686"/>
      <c r="Y12" s="687"/>
      <c r="Z12" s="688">
        <v>0</v>
      </c>
      <c r="AA12" s="688"/>
      <c r="AB12" s="688"/>
      <c r="AC12" s="688"/>
      <c r="AD12" s="689">
        <v>7147</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1912340</v>
      </c>
      <c r="BH12" s="686"/>
      <c r="BI12" s="686"/>
      <c r="BJ12" s="686"/>
      <c r="BK12" s="686"/>
      <c r="BL12" s="686"/>
      <c r="BM12" s="686"/>
      <c r="BN12" s="687"/>
      <c r="BO12" s="688">
        <v>48.3</v>
      </c>
      <c r="BP12" s="688"/>
      <c r="BQ12" s="688"/>
      <c r="BR12" s="688"/>
      <c r="BS12" s="694">
        <v>182016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646984</v>
      </c>
      <c r="CS12" s="686"/>
      <c r="CT12" s="686"/>
      <c r="CU12" s="686"/>
      <c r="CV12" s="686"/>
      <c r="CW12" s="686"/>
      <c r="CX12" s="686"/>
      <c r="CY12" s="687"/>
      <c r="CZ12" s="688">
        <v>1.9</v>
      </c>
      <c r="DA12" s="688"/>
      <c r="DB12" s="688"/>
      <c r="DC12" s="688"/>
      <c r="DD12" s="694">
        <v>49103</v>
      </c>
      <c r="DE12" s="686"/>
      <c r="DF12" s="686"/>
      <c r="DG12" s="686"/>
      <c r="DH12" s="686"/>
      <c r="DI12" s="686"/>
      <c r="DJ12" s="686"/>
      <c r="DK12" s="686"/>
      <c r="DL12" s="686"/>
      <c r="DM12" s="686"/>
      <c r="DN12" s="686"/>
      <c r="DO12" s="686"/>
      <c r="DP12" s="687"/>
      <c r="DQ12" s="694">
        <v>374184</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137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1886329</v>
      </c>
      <c r="BH13" s="686"/>
      <c r="BI13" s="686"/>
      <c r="BJ13" s="686"/>
      <c r="BK13" s="686"/>
      <c r="BL13" s="686"/>
      <c r="BM13" s="686"/>
      <c r="BN13" s="687"/>
      <c r="BO13" s="688">
        <v>47.7</v>
      </c>
      <c r="BP13" s="688"/>
      <c r="BQ13" s="688"/>
      <c r="BR13" s="688"/>
      <c r="BS13" s="694">
        <v>182016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2656222</v>
      </c>
      <c r="CS13" s="686"/>
      <c r="CT13" s="686"/>
      <c r="CU13" s="686"/>
      <c r="CV13" s="686"/>
      <c r="CW13" s="686"/>
      <c r="CX13" s="686"/>
      <c r="CY13" s="687"/>
      <c r="CZ13" s="688">
        <v>7.8</v>
      </c>
      <c r="DA13" s="688"/>
      <c r="DB13" s="688"/>
      <c r="DC13" s="688"/>
      <c r="DD13" s="694">
        <v>1198712</v>
      </c>
      <c r="DE13" s="686"/>
      <c r="DF13" s="686"/>
      <c r="DG13" s="686"/>
      <c r="DH13" s="686"/>
      <c r="DI13" s="686"/>
      <c r="DJ13" s="686"/>
      <c r="DK13" s="686"/>
      <c r="DL13" s="686"/>
      <c r="DM13" s="686"/>
      <c r="DN13" s="686"/>
      <c r="DO13" s="686"/>
      <c r="DP13" s="687"/>
      <c r="DQ13" s="694">
        <v>1314363</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159843</v>
      </c>
      <c r="BH14" s="686"/>
      <c r="BI14" s="686"/>
      <c r="BJ14" s="686"/>
      <c r="BK14" s="686"/>
      <c r="BL14" s="686"/>
      <c r="BM14" s="686"/>
      <c r="BN14" s="687"/>
      <c r="BO14" s="688">
        <v>4</v>
      </c>
      <c r="BP14" s="688"/>
      <c r="BQ14" s="688"/>
      <c r="BR14" s="688"/>
      <c r="BS14" s="694" t="s">
        <v>128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2092732</v>
      </c>
      <c r="CS14" s="686"/>
      <c r="CT14" s="686"/>
      <c r="CU14" s="686"/>
      <c r="CV14" s="686"/>
      <c r="CW14" s="686"/>
      <c r="CX14" s="686"/>
      <c r="CY14" s="687"/>
      <c r="CZ14" s="688">
        <v>6.2</v>
      </c>
      <c r="DA14" s="688"/>
      <c r="DB14" s="688"/>
      <c r="DC14" s="688"/>
      <c r="DD14" s="694">
        <v>1115074</v>
      </c>
      <c r="DE14" s="686"/>
      <c r="DF14" s="686"/>
      <c r="DG14" s="686"/>
      <c r="DH14" s="686"/>
      <c r="DI14" s="686"/>
      <c r="DJ14" s="686"/>
      <c r="DK14" s="686"/>
      <c r="DL14" s="686"/>
      <c r="DM14" s="686"/>
      <c r="DN14" s="686"/>
      <c r="DO14" s="686"/>
      <c r="DP14" s="687"/>
      <c r="DQ14" s="694">
        <v>922869</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259</v>
      </c>
      <c r="AA15" s="688"/>
      <c r="AB15" s="688"/>
      <c r="AC15" s="688"/>
      <c r="AD15" s="689" t="s">
        <v>241</v>
      </c>
      <c r="AE15" s="689"/>
      <c r="AF15" s="689"/>
      <c r="AG15" s="689"/>
      <c r="AH15" s="689"/>
      <c r="AI15" s="689"/>
      <c r="AJ15" s="689"/>
      <c r="AK15" s="689"/>
      <c r="AL15" s="690" t="s">
        <v>128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165614</v>
      </c>
      <c r="BH15" s="686"/>
      <c r="BI15" s="686"/>
      <c r="BJ15" s="686"/>
      <c r="BK15" s="686"/>
      <c r="BL15" s="686"/>
      <c r="BM15" s="686"/>
      <c r="BN15" s="687"/>
      <c r="BO15" s="688">
        <v>4.2</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2664396</v>
      </c>
      <c r="CS15" s="686"/>
      <c r="CT15" s="686"/>
      <c r="CU15" s="686"/>
      <c r="CV15" s="686"/>
      <c r="CW15" s="686"/>
      <c r="CX15" s="686"/>
      <c r="CY15" s="687"/>
      <c r="CZ15" s="688">
        <v>7.8</v>
      </c>
      <c r="DA15" s="688"/>
      <c r="DB15" s="688"/>
      <c r="DC15" s="688"/>
      <c r="DD15" s="694">
        <v>565835</v>
      </c>
      <c r="DE15" s="686"/>
      <c r="DF15" s="686"/>
      <c r="DG15" s="686"/>
      <c r="DH15" s="686"/>
      <c r="DI15" s="686"/>
      <c r="DJ15" s="686"/>
      <c r="DK15" s="686"/>
      <c r="DL15" s="686"/>
      <c r="DM15" s="686"/>
      <c r="DN15" s="686"/>
      <c r="DO15" s="686"/>
      <c r="DP15" s="687"/>
      <c r="DQ15" s="694">
        <v>1750079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15097</v>
      </c>
      <c r="S16" s="686"/>
      <c r="T16" s="686"/>
      <c r="U16" s="686"/>
      <c r="V16" s="686"/>
      <c r="W16" s="686"/>
      <c r="X16" s="686"/>
      <c r="Y16" s="687"/>
      <c r="Z16" s="688">
        <v>0</v>
      </c>
      <c r="AA16" s="688"/>
      <c r="AB16" s="688"/>
      <c r="AC16" s="688"/>
      <c r="AD16" s="689">
        <v>15097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259</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199261</v>
      </c>
      <c r="CS16" s="686"/>
      <c r="CT16" s="686"/>
      <c r="CU16" s="686"/>
      <c r="CV16" s="686"/>
      <c r="CW16" s="686"/>
      <c r="CX16" s="686"/>
      <c r="CY16" s="687"/>
      <c r="CZ16" s="688">
        <v>0.6</v>
      </c>
      <c r="DA16" s="688"/>
      <c r="DB16" s="688"/>
      <c r="DC16" s="688"/>
      <c r="DD16" s="694" t="s">
        <v>128</v>
      </c>
      <c r="DE16" s="686"/>
      <c r="DF16" s="686"/>
      <c r="DG16" s="686"/>
      <c r="DH16" s="686"/>
      <c r="DI16" s="686"/>
      <c r="DJ16" s="686"/>
      <c r="DK16" s="686"/>
      <c r="DL16" s="686"/>
      <c r="DM16" s="686"/>
      <c r="DN16" s="686"/>
      <c r="DO16" s="686"/>
      <c r="DP16" s="687"/>
      <c r="DQ16" s="694">
        <v>21518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43465</v>
      </c>
      <c r="S17" s="686"/>
      <c r="T17" s="686"/>
      <c r="U17" s="686"/>
      <c r="V17" s="686"/>
      <c r="W17" s="686"/>
      <c r="X17" s="686"/>
      <c r="Y17" s="687"/>
      <c r="Z17" s="688">
        <v>0.1</v>
      </c>
      <c r="AA17" s="688"/>
      <c r="AB17" s="688"/>
      <c r="AC17" s="688"/>
      <c r="AD17" s="689">
        <v>43465</v>
      </c>
      <c r="AE17" s="689"/>
      <c r="AF17" s="689"/>
      <c r="AG17" s="689"/>
      <c r="AH17" s="689"/>
      <c r="AI17" s="689"/>
      <c r="AJ17" s="689"/>
      <c r="AK17" s="689"/>
      <c r="AL17" s="690">
        <v>0.3</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241</v>
      </c>
      <c r="BP17" s="688"/>
      <c r="BQ17" s="688"/>
      <c r="BR17" s="688"/>
      <c r="BS17" s="694" t="s">
        <v>259</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3868700</v>
      </c>
      <c r="CS17" s="686"/>
      <c r="CT17" s="686"/>
      <c r="CU17" s="686"/>
      <c r="CV17" s="686"/>
      <c r="CW17" s="686"/>
      <c r="CX17" s="686"/>
      <c r="CY17" s="687"/>
      <c r="CZ17" s="688">
        <v>11.4</v>
      </c>
      <c r="DA17" s="688"/>
      <c r="DB17" s="688"/>
      <c r="DC17" s="688"/>
      <c r="DD17" s="694" t="s">
        <v>241</v>
      </c>
      <c r="DE17" s="686"/>
      <c r="DF17" s="686"/>
      <c r="DG17" s="686"/>
      <c r="DH17" s="686"/>
      <c r="DI17" s="686"/>
      <c r="DJ17" s="686"/>
      <c r="DK17" s="686"/>
      <c r="DL17" s="686"/>
      <c r="DM17" s="686"/>
      <c r="DN17" s="686"/>
      <c r="DO17" s="686"/>
      <c r="DP17" s="687"/>
      <c r="DQ17" s="694">
        <v>3829263</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28688</v>
      </c>
      <c r="S18" s="686"/>
      <c r="T18" s="686"/>
      <c r="U18" s="686"/>
      <c r="V18" s="686"/>
      <c r="W18" s="686"/>
      <c r="X18" s="686"/>
      <c r="Y18" s="687"/>
      <c r="Z18" s="688">
        <v>0.1</v>
      </c>
      <c r="AA18" s="688"/>
      <c r="AB18" s="688"/>
      <c r="AC18" s="688"/>
      <c r="AD18" s="689">
        <v>28688</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241</v>
      </c>
      <c r="BH18" s="686"/>
      <c r="BI18" s="686"/>
      <c r="BJ18" s="686"/>
      <c r="BK18" s="686"/>
      <c r="BL18" s="686"/>
      <c r="BM18" s="686"/>
      <c r="BN18" s="687"/>
      <c r="BO18" s="688" t="s">
        <v>241</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18236</v>
      </c>
      <c r="S19" s="686"/>
      <c r="T19" s="686"/>
      <c r="U19" s="686"/>
      <c r="V19" s="686"/>
      <c r="W19" s="686"/>
      <c r="X19" s="686"/>
      <c r="Y19" s="687"/>
      <c r="Z19" s="688">
        <v>0.1</v>
      </c>
      <c r="AA19" s="688"/>
      <c r="AB19" s="688"/>
      <c r="AC19" s="688"/>
      <c r="AD19" s="689">
        <v>18236</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1422</v>
      </c>
      <c r="BH19" s="686"/>
      <c r="BI19" s="686"/>
      <c r="BJ19" s="686"/>
      <c r="BK19" s="686"/>
      <c r="BL19" s="686"/>
      <c r="BM19" s="686"/>
      <c r="BN19" s="687"/>
      <c r="BO19" s="688">
        <v>0</v>
      </c>
      <c r="BP19" s="688"/>
      <c r="BQ19" s="688"/>
      <c r="BR19" s="688"/>
      <c r="BS19" s="694" t="s">
        <v>128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6974</v>
      </c>
      <c r="S20" s="686"/>
      <c r="T20" s="686"/>
      <c r="U20" s="686"/>
      <c r="V20" s="686"/>
      <c r="W20" s="686"/>
      <c r="X20" s="686"/>
      <c r="Y20" s="687"/>
      <c r="Z20" s="688">
        <v>0</v>
      </c>
      <c r="AA20" s="688"/>
      <c r="AB20" s="688"/>
      <c r="AC20" s="688"/>
      <c r="AD20" s="689">
        <v>6974</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1422</v>
      </c>
      <c r="BH20" s="686"/>
      <c r="BI20" s="686"/>
      <c r="BJ20" s="686"/>
      <c r="BK20" s="686"/>
      <c r="BL20" s="686"/>
      <c r="BM20" s="686"/>
      <c r="BN20" s="687"/>
      <c r="BO20" s="688">
        <v>0</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34001563</v>
      </c>
      <c r="CS20" s="686"/>
      <c r="CT20" s="686"/>
      <c r="CU20" s="686"/>
      <c r="CV20" s="686"/>
      <c r="CW20" s="686"/>
      <c r="CX20" s="686"/>
      <c r="CY20" s="687"/>
      <c r="CZ20" s="688">
        <v>100</v>
      </c>
      <c r="DA20" s="688"/>
      <c r="DB20" s="688"/>
      <c r="DC20" s="688"/>
      <c r="DD20" s="694">
        <v>4529762</v>
      </c>
      <c r="DE20" s="686"/>
      <c r="DF20" s="686"/>
      <c r="DG20" s="686"/>
      <c r="DH20" s="686"/>
      <c r="DI20" s="686"/>
      <c r="DJ20" s="686"/>
      <c r="DK20" s="686"/>
      <c r="DL20" s="686"/>
      <c r="DM20" s="686"/>
      <c r="DN20" s="686"/>
      <c r="DO20" s="686"/>
      <c r="DP20" s="687"/>
      <c r="DQ20" s="694">
        <v>19739330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3478</v>
      </c>
      <c r="S21" s="686"/>
      <c r="T21" s="686"/>
      <c r="U21" s="686"/>
      <c r="V21" s="686"/>
      <c r="W21" s="686"/>
      <c r="X21" s="686"/>
      <c r="Y21" s="687"/>
      <c r="Z21" s="688">
        <v>0</v>
      </c>
      <c r="AA21" s="688"/>
      <c r="AB21" s="688"/>
      <c r="AC21" s="688"/>
      <c r="AD21" s="689">
        <v>3478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1422</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13103372</v>
      </c>
      <c r="S22" s="686"/>
      <c r="T22" s="686"/>
      <c r="U22" s="686"/>
      <c r="V22" s="686"/>
      <c r="W22" s="686"/>
      <c r="X22" s="686"/>
      <c r="Y22" s="687"/>
      <c r="Z22" s="688">
        <v>38</v>
      </c>
      <c r="AA22" s="688"/>
      <c r="AB22" s="688"/>
      <c r="AC22" s="688"/>
      <c r="AD22" s="689">
        <v>11667452</v>
      </c>
      <c r="AE22" s="689"/>
      <c r="AF22" s="689"/>
      <c r="AG22" s="689"/>
      <c r="AH22" s="689"/>
      <c r="AI22" s="689"/>
      <c r="AJ22" s="689"/>
      <c r="AK22" s="689"/>
      <c r="AL22" s="690">
        <v>68.900000000000006</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259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11667452</v>
      </c>
      <c r="S23" s="686"/>
      <c r="T23" s="686"/>
      <c r="U23" s="686"/>
      <c r="V23" s="686"/>
      <c r="W23" s="686"/>
      <c r="X23" s="686"/>
      <c r="Y23" s="687"/>
      <c r="Z23" s="688">
        <v>33.9</v>
      </c>
      <c r="AA23" s="688"/>
      <c r="AB23" s="688"/>
      <c r="AC23" s="688"/>
      <c r="AD23" s="689">
        <v>11667452</v>
      </c>
      <c r="AE23" s="689"/>
      <c r="AF23" s="689"/>
      <c r="AG23" s="689"/>
      <c r="AH23" s="689"/>
      <c r="AI23" s="689"/>
      <c r="AJ23" s="689"/>
      <c r="AK23" s="689"/>
      <c r="AL23" s="690">
        <v>68.900000000000006</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8" t="s">
        <v>287</v>
      </c>
      <c r="DM23" s="719"/>
      <c r="DN23" s="719"/>
      <c r="DO23" s="719"/>
      <c r="DP23" s="719"/>
      <c r="DQ23" s="719"/>
      <c r="DR23" s="719"/>
      <c r="DS23" s="719"/>
      <c r="DT23" s="719"/>
      <c r="DU23" s="719"/>
      <c r="DV23" s="720"/>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1435920</v>
      </c>
      <c r="S24" s="686"/>
      <c r="T24" s="686"/>
      <c r="U24" s="686"/>
      <c r="V24" s="686"/>
      <c r="W24" s="686"/>
      <c r="X24" s="686"/>
      <c r="Y24" s="687"/>
      <c r="Z24" s="688">
        <v>4.2</v>
      </c>
      <c r="AA24" s="688"/>
      <c r="AB24" s="688"/>
      <c r="AC24" s="688"/>
      <c r="AD24" s="689" t="s">
        <v>128</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137</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11960858</v>
      </c>
      <c r="CS24" s="675"/>
      <c r="CT24" s="675"/>
      <c r="CU24" s="675"/>
      <c r="CV24" s="675"/>
      <c r="CW24" s="675"/>
      <c r="CX24" s="675"/>
      <c r="CY24" s="676"/>
      <c r="CZ24" s="679">
        <v>35.200000000000003</v>
      </c>
      <c r="DA24" s="680"/>
      <c r="DB24" s="680"/>
      <c r="DC24" s="699"/>
      <c r="DD24" s="721">
        <v>9441818</v>
      </c>
      <c r="DE24" s="675"/>
      <c r="DF24" s="675"/>
      <c r="DG24" s="675"/>
      <c r="DH24" s="675"/>
      <c r="DI24" s="675"/>
      <c r="DJ24" s="675"/>
      <c r="DK24" s="676"/>
      <c r="DL24" s="721">
        <v>9284085</v>
      </c>
      <c r="DM24" s="675"/>
      <c r="DN24" s="675"/>
      <c r="DO24" s="675"/>
      <c r="DP24" s="675"/>
      <c r="DQ24" s="675"/>
      <c r="DR24" s="675"/>
      <c r="DS24" s="675"/>
      <c r="DT24" s="675"/>
      <c r="DU24" s="675"/>
      <c r="DV24" s="676"/>
      <c r="DW24" s="679">
        <v>53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259</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137</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137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4538739</v>
      </c>
      <c r="CS25" s="710"/>
      <c r="CT25" s="710"/>
      <c r="CU25" s="710"/>
      <c r="CV25" s="710"/>
      <c r="CW25" s="710"/>
      <c r="CX25" s="710"/>
      <c r="CY25" s="711"/>
      <c r="CZ25" s="690">
        <v>13.3</v>
      </c>
      <c r="DA25" s="722"/>
      <c r="DB25" s="722"/>
      <c r="DC25" s="724"/>
      <c r="DD25" s="694">
        <v>4283893</v>
      </c>
      <c r="DE25" s="710"/>
      <c r="DF25" s="710"/>
      <c r="DG25" s="710"/>
      <c r="DH25" s="710"/>
      <c r="DI25" s="710"/>
      <c r="DJ25" s="710"/>
      <c r="DK25" s="711"/>
      <c r="DL25" s="694">
        <v>4153997</v>
      </c>
      <c r="DM25" s="710"/>
      <c r="DN25" s="710"/>
      <c r="DO25" s="710"/>
      <c r="DP25" s="710"/>
      <c r="DQ25" s="710"/>
      <c r="DR25" s="710"/>
      <c r="DS25" s="710"/>
      <c r="DT25" s="710"/>
      <c r="DU25" s="710"/>
      <c r="DV25" s="711"/>
      <c r="DW25" s="690">
        <v>23.7</v>
      </c>
      <c r="DX25" s="722"/>
      <c r="DY25" s="722"/>
      <c r="DZ25" s="722"/>
      <c r="EA25" s="722"/>
      <c r="EB25" s="722"/>
      <c r="EC25" s="723"/>
    </row>
    <row r="26" spans="2:133" ht="11.25" customHeight="1" x14ac:dyDescent="0.15">
      <c r="B26" s="682" t="s">
        <v>295</v>
      </c>
      <c r="C26" s="683"/>
      <c r="D26" s="683"/>
      <c r="E26" s="683"/>
      <c r="F26" s="683"/>
      <c r="G26" s="683"/>
      <c r="H26" s="683"/>
      <c r="I26" s="683"/>
      <c r="J26" s="683"/>
      <c r="K26" s="683"/>
      <c r="L26" s="683"/>
      <c r="M26" s="683"/>
      <c r="N26" s="683"/>
      <c r="O26" s="683"/>
      <c r="P26" s="683"/>
      <c r="Q26" s="684"/>
      <c r="R26" s="685">
        <v>18318359</v>
      </c>
      <c r="S26" s="686"/>
      <c r="T26" s="686"/>
      <c r="U26" s="686"/>
      <c r="V26" s="686"/>
      <c r="W26" s="686"/>
      <c r="X26" s="686"/>
      <c r="Y26" s="687"/>
      <c r="Z26" s="688">
        <v>53.2</v>
      </c>
      <c r="AA26" s="688"/>
      <c r="AB26" s="688"/>
      <c r="AC26" s="688"/>
      <c r="AD26" s="689">
        <v>16882439</v>
      </c>
      <c r="AE26" s="689"/>
      <c r="AF26" s="689"/>
      <c r="AG26" s="689"/>
      <c r="AH26" s="689"/>
      <c r="AI26" s="689"/>
      <c r="AJ26" s="689"/>
      <c r="AK26" s="689"/>
      <c r="AL26" s="690">
        <v>99.7</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259</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2918623</v>
      </c>
      <c r="CS26" s="686"/>
      <c r="CT26" s="686"/>
      <c r="CU26" s="686"/>
      <c r="CV26" s="686"/>
      <c r="CW26" s="686"/>
      <c r="CX26" s="686"/>
      <c r="CY26" s="687"/>
      <c r="CZ26" s="690">
        <v>8.6</v>
      </c>
      <c r="DA26" s="722"/>
      <c r="DB26" s="722"/>
      <c r="DC26" s="724"/>
      <c r="DD26" s="694">
        <v>2760305</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2"/>
      <c r="DY26" s="722"/>
      <c r="DZ26" s="722"/>
      <c r="EA26" s="722"/>
      <c r="EB26" s="722"/>
      <c r="EC26" s="723"/>
    </row>
    <row r="27" spans="2:133" ht="11.25" customHeight="1" x14ac:dyDescent="0.15">
      <c r="B27" s="682" t="s">
        <v>298</v>
      </c>
      <c r="C27" s="683"/>
      <c r="D27" s="683"/>
      <c r="E27" s="683"/>
      <c r="F27" s="683"/>
      <c r="G27" s="683"/>
      <c r="H27" s="683"/>
      <c r="I27" s="683"/>
      <c r="J27" s="683"/>
      <c r="K27" s="683"/>
      <c r="L27" s="683"/>
      <c r="M27" s="683"/>
      <c r="N27" s="683"/>
      <c r="O27" s="683"/>
      <c r="P27" s="683"/>
      <c r="Q27" s="684"/>
      <c r="R27" s="685">
        <v>3786</v>
      </c>
      <c r="S27" s="686"/>
      <c r="T27" s="686"/>
      <c r="U27" s="686"/>
      <c r="V27" s="686"/>
      <c r="W27" s="686"/>
      <c r="X27" s="686"/>
      <c r="Y27" s="687"/>
      <c r="Z27" s="688">
        <v>0</v>
      </c>
      <c r="AA27" s="688"/>
      <c r="AB27" s="688"/>
      <c r="AC27" s="688"/>
      <c r="AD27" s="689">
        <v>3786</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3956353</v>
      </c>
      <c r="BH27" s="686"/>
      <c r="BI27" s="686"/>
      <c r="BJ27" s="686"/>
      <c r="BK27" s="686"/>
      <c r="BL27" s="686"/>
      <c r="BM27" s="686"/>
      <c r="BN27" s="687"/>
      <c r="BO27" s="688">
        <v>100</v>
      </c>
      <c r="BP27" s="688"/>
      <c r="BQ27" s="688"/>
      <c r="BR27" s="688"/>
      <c r="BS27" s="694">
        <v>248195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3553419</v>
      </c>
      <c r="CS27" s="710"/>
      <c r="CT27" s="710"/>
      <c r="CU27" s="710"/>
      <c r="CV27" s="710"/>
      <c r="CW27" s="710"/>
      <c r="CX27" s="710"/>
      <c r="CY27" s="711"/>
      <c r="CZ27" s="690">
        <v>10.5</v>
      </c>
      <c r="DA27" s="722"/>
      <c r="DB27" s="722"/>
      <c r="DC27" s="724"/>
      <c r="DD27" s="694">
        <v>1328662</v>
      </c>
      <c r="DE27" s="710"/>
      <c r="DF27" s="710"/>
      <c r="DG27" s="710"/>
      <c r="DH27" s="710"/>
      <c r="DI27" s="710"/>
      <c r="DJ27" s="710"/>
      <c r="DK27" s="711"/>
      <c r="DL27" s="694">
        <v>1300825</v>
      </c>
      <c r="DM27" s="710"/>
      <c r="DN27" s="710"/>
      <c r="DO27" s="710"/>
      <c r="DP27" s="710"/>
      <c r="DQ27" s="710"/>
      <c r="DR27" s="710"/>
      <c r="DS27" s="710"/>
      <c r="DT27" s="710"/>
      <c r="DU27" s="710"/>
      <c r="DV27" s="711"/>
      <c r="DW27" s="690">
        <v>7.4</v>
      </c>
      <c r="DX27" s="722"/>
      <c r="DY27" s="722"/>
      <c r="DZ27" s="722"/>
      <c r="EA27" s="722"/>
      <c r="EB27" s="722"/>
      <c r="EC27" s="723"/>
    </row>
    <row r="28" spans="2:133" ht="11.25" customHeight="1" x14ac:dyDescent="0.15">
      <c r="B28" s="682" t="s">
        <v>301</v>
      </c>
      <c r="C28" s="683"/>
      <c r="D28" s="683"/>
      <c r="E28" s="683"/>
      <c r="F28" s="683"/>
      <c r="G28" s="683"/>
      <c r="H28" s="683"/>
      <c r="I28" s="683"/>
      <c r="J28" s="683"/>
      <c r="K28" s="683"/>
      <c r="L28" s="683"/>
      <c r="M28" s="683"/>
      <c r="N28" s="683"/>
      <c r="O28" s="683"/>
      <c r="P28" s="683"/>
      <c r="Q28" s="684"/>
      <c r="R28" s="685">
        <v>255024</v>
      </c>
      <c r="S28" s="686"/>
      <c r="T28" s="686"/>
      <c r="U28" s="686"/>
      <c r="V28" s="686"/>
      <c r="W28" s="686"/>
      <c r="X28" s="686"/>
      <c r="Y28" s="687"/>
      <c r="Z28" s="688">
        <v>0.7</v>
      </c>
      <c r="AA28" s="688"/>
      <c r="AB28" s="688"/>
      <c r="AC28" s="688"/>
      <c r="AD28" s="689" t="s">
        <v>259</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3868700</v>
      </c>
      <c r="CS28" s="686"/>
      <c r="CT28" s="686"/>
      <c r="CU28" s="686"/>
      <c r="CV28" s="686"/>
      <c r="CW28" s="686"/>
      <c r="CX28" s="686"/>
      <c r="CY28" s="687"/>
      <c r="CZ28" s="690">
        <v>11.4</v>
      </c>
      <c r="DA28" s="722"/>
      <c r="DB28" s="722"/>
      <c r="DC28" s="724"/>
      <c r="DD28" s="694">
        <v>3829263</v>
      </c>
      <c r="DE28" s="686"/>
      <c r="DF28" s="686"/>
      <c r="DG28" s="686"/>
      <c r="DH28" s="686"/>
      <c r="DI28" s="686"/>
      <c r="DJ28" s="686"/>
      <c r="DK28" s="687"/>
      <c r="DL28" s="694">
        <v>3829263</v>
      </c>
      <c r="DM28" s="686"/>
      <c r="DN28" s="686"/>
      <c r="DO28" s="686"/>
      <c r="DP28" s="686"/>
      <c r="DQ28" s="686"/>
      <c r="DR28" s="686"/>
      <c r="DS28" s="686"/>
      <c r="DT28" s="686"/>
      <c r="DU28" s="686"/>
      <c r="DV28" s="687"/>
      <c r="DW28" s="690">
        <v>21.9</v>
      </c>
      <c r="DX28" s="722"/>
      <c r="DY28" s="722"/>
      <c r="DZ28" s="722"/>
      <c r="EA28" s="722"/>
      <c r="EB28" s="722"/>
      <c r="EC28" s="723"/>
    </row>
    <row r="29" spans="2:133" ht="11.25" customHeight="1" x14ac:dyDescent="0.15">
      <c r="B29" s="682" t="s">
        <v>303</v>
      </c>
      <c r="C29" s="683"/>
      <c r="D29" s="683"/>
      <c r="E29" s="683"/>
      <c r="F29" s="683"/>
      <c r="G29" s="683"/>
      <c r="H29" s="683"/>
      <c r="I29" s="683"/>
      <c r="J29" s="683"/>
      <c r="K29" s="683"/>
      <c r="L29" s="683"/>
      <c r="M29" s="683"/>
      <c r="N29" s="683"/>
      <c r="O29" s="683"/>
      <c r="P29" s="683"/>
      <c r="Q29" s="684"/>
      <c r="R29" s="685">
        <v>300112</v>
      </c>
      <c r="S29" s="686"/>
      <c r="T29" s="686"/>
      <c r="U29" s="686"/>
      <c r="V29" s="686"/>
      <c r="W29" s="686"/>
      <c r="X29" s="686"/>
      <c r="Y29" s="687"/>
      <c r="Z29" s="688">
        <v>0.9</v>
      </c>
      <c r="AA29" s="688"/>
      <c r="AB29" s="688"/>
      <c r="AC29" s="688"/>
      <c r="AD29" s="689">
        <v>18577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70</v>
      </c>
      <c r="CG29" s="701"/>
      <c r="CH29" s="701"/>
      <c r="CI29" s="701"/>
      <c r="CJ29" s="701"/>
      <c r="CK29" s="701"/>
      <c r="CL29" s="701"/>
      <c r="CM29" s="701"/>
      <c r="CN29" s="701"/>
      <c r="CO29" s="701"/>
      <c r="CP29" s="701"/>
      <c r="CQ29" s="702"/>
      <c r="CR29" s="685">
        <v>3868310</v>
      </c>
      <c r="CS29" s="710"/>
      <c r="CT29" s="710"/>
      <c r="CU29" s="710"/>
      <c r="CV29" s="710"/>
      <c r="CW29" s="710"/>
      <c r="CX29" s="710"/>
      <c r="CY29" s="711"/>
      <c r="CZ29" s="690">
        <v>11.4</v>
      </c>
      <c r="DA29" s="722"/>
      <c r="DB29" s="722"/>
      <c r="DC29" s="724"/>
      <c r="DD29" s="694">
        <v>3828873</v>
      </c>
      <c r="DE29" s="710"/>
      <c r="DF29" s="710"/>
      <c r="DG29" s="710"/>
      <c r="DH29" s="710"/>
      <c r="DI29" s="710"/>
      <c r="DJ29" s="710"/>
      <c r="DK29" s="711"/>
      <c r="DL29" s="694">
        <v>3828873</v>
      </c>
      <c r="DM29" s="710"/>
      <c r="DN29" s="710"/>
      <c r="DO29" s="710"/>
      <c r="DP29" s="710"/>
      <c r="DQ29" s="710"/>
      <c r="DR29" s="710"/>
      <c r="DS29" s="710"/>
      <c r="DT29" s="710"/>
      <c r="DU29" s="710"/>
      <c r="DV29" s="711"/>
      <c r="DW29" s="690">
        <v>21.9</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21250</v>
      </c>
      <c r="S30" s="686"/>
      <c r="T30" s="686"/>
      <c r="U30" s="686"/>
      <c r="V30" s="686"/>
      <c r="W30" s="686"/>
      <c r="X30" s="686"/>
      <c r="Y30" s="687"/>
      <c r="Z30" s="688">
        <v>0.1</v>
      </c>
      <c r="AA30" s="688"/>
      <c r="AB30" s="688"/>
      <c r="AC30" s="688"/>
      <c r="AD30" s="689" t="s">
        <v>137</v>
      </c>
      <c r="AE30" s="689"/>
      <c r="AF30" s="689"/>
      <c r="AG30" s="689"/>
      <c r="AH30" s="689"/>
      <c r="AI30" s="689"/>
      <c r="AJ30" s="689"/>
      <c r="AK30" s="689"/>
      <c r="AL30" s="690" t="s">
        <v>128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3727864</v>
      </c>
      <c r="CS30" s="686"/>
      <c r="CT30" s="686"/>
      <c r="CU30" s="686"/>
      <c r="CV30" s="686"/>
      <c r="CW30" s="686"/>
      <c r="CX30" s="686"/>
      <c r="CY30" s="687"/>
      <c r="CZ30" s="690">
        <v>11</v>
      </c>
      <c r="DA30" s="722"/>
      <c r="DB30" s="722"/>
      <c r="DC30" s="724"/>
      <c r="DD30" s="694">
        <v>3689767</v>
      </c>
      <c r="DE30" s="686"/>
      <c r="DF30" s="686"/>
      <c r="DG30" s="686"/>
      <c r="DH30" s="686"/>
      <c r="DI30" s="686"/>
      <c r="DJ30" s="686"/>
      <c r="DK30" s="687"/>
      <c r="DL30" s="694">
        <v>3689767</v>
      </c>
      <c r="DM30" s="686"/>
      <c r="DN30" s="686"/>
      <c r="DO30" s="686"/>
      <c r="DP30" s="686"/>
      <c r="DQ30" s="686"/>
      <c r="DR30" s="686"/>
      <c r="DS30" s="686"/>
      <c r="DT30" s="686"/>
      <c r="DU30" s="686"/>
      <c r="DV30" s="687"/>
      <c r="DW30" s="690">
        <v>21.1</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6463119</v>
      </c>
      <c r="S31" s="686"/>
      <c r="T31" s="686"/>
      <c r="U31" s="686"/>
      <c r="V31" s="686"/>
      <c r="W31" s="686"/>
      <c r="X31" s="686"/>
      <c r="Y31" s="687"/>
      <c r="Z31" s="688">
        <v>18.8</v>
      </c>
      <c r="AA31" s="688"/>
      <c r="AB31" s="688"/>
      <c r="AC31" s="688"/>
      <c r="AD31" s="689" t="s">
        <v>128</v>
      </c>
      <c r="AE31" s="689"/>
      <c r="AF31" s="689"/>
      <c r="AG31" s="689"/>
      <c r="AH31" s="689"/>
      <c r="AI31" s="689"/>
      <c r="AJ31" s="689"/>
      <c r="AK31" s="689"/>
      <c r="AL31" s="690" t="s">
        <v>128</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99.3</v>
      </c>
      <c r="BH31" s="737"/>
      <c r="BI31" s="737"/>
      <c r="BJ31" s="737"/>
      <c r="BK31" s="737"/>
      <c r="BL31" s="737"/>
      <c r="BM31" s="680">
        <v>98.8</v>
      </c>
      <c r="BN31" s="737"/>
      <c r="BO31" s="737"/>
      <c r="BP31" s="737"/>
      <c r="BQ31" s="738"/>
      <c r="BR31" s="741">
        <v>99.6</v>
      </c>
      <c r="BS31" s="737"/>
      <c r="BT31" s="737"/>
      <c r="BU31" s="737"/>
      <c r="BV31" s="737"/>
      <c r="BW31" s="737"/>
      <c r="BX31" s="680">
        <v>99.2</v>
      </c>
      <c r="BY31" s="737"/>
      <c r="BZ31" s="737"/>
      <c r="CA31" s="737"/>
      <c r="CB31" s="738"/>
      <c r="CD31" s="733"/>
      <c r="CE31" s="734"/>
      <c r="CF31" s="700" t="s">
        <v>312</v>
      </c>
      <c r="CG31" s="701"/>
      <c r="CH31" s="701"/>
      <c r="CI31" s="701"/>
      <c r="CJ31" s="701"/>
      <c r="CK31" s="701"/>
      <c r="CL31" s="701"/>
      <c r="CM31" s="701"/>
      <c r="CN31" s="701"/>
      <c r="CO31" s="701"/>
      <c r="CP31" s="701"/>
      <c r="CQ31" s="702"/>
      <c r="CR31" s="685">
        <v>140446</v>
      </c>
      <c r="CS31" s="710"/>
      <c r="CT31" s="710"/>
      <c r="CU31" s="710"/>
      <c r="CV31" s="710"/>
      <c r="CW31" s="710"/>
      <c r="CX31" s="710"/>
      <c r="CY31" s="711"/>
      <c r="CZ31" s="690">
        <v>0.4</v>
      </c>
      <c r="DA31" s="722"/>
      <c r="DB31" s="722"/>
      <c r="DC31" s="724"/>
      <c r="DD31" s="694">
        <v>139106</v>
      </c>
      <c r="DE31" s="710"/>
      <c r="DF31" s="710"/>
      <c r="DG31" s="710"/>
      <c r="DH31" s="710"/>
      <c r="DI31" s="710"/>
      <c r="DJ31" s="710"/>
      <c r="DK31" s="711"/>
      <c r="DL31" s="694">
        <v>139106</v>
      </c>
      <c r="DM31" s="710"/>
      <c r="DN31" s="710"/>
      <c r="DO31" s="710"/>
      <c r="DP31" s="710"/>
      <c r="DQ31" s="710"/>
      <c r="DR31" s="710"/>
      <c r="DS31" s="710"/>
      <c r="DT31" s="710"/>
      <c r="DU31" s="710"/>
      <c r="DV31" s="711"/>
      <c r="DW31" s="690">
        <v>0.8</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128</v>
      </c>
      <c r="S32" s="686"/>
      <c r="T32" s="686"/>
      <c r="U32" s="686"/>
      <c r="V32" s="686"/>
      <c r="W32" s="686"/>
      <c r="X32" s="686"/>
      <c r="Y32" s="687"/>
      <c r="Z32" s="688" t="s">
        <v>128</v>
      </c>
      <c r="AA32" s="688"/>
      <c r="AB32" s="688"/>
      <c r="AC32" s="688"/>
      <c r="AD32" s="689" t="s">
        <v>137</v>
      </c>
      <c r="AE32" s="689"/>
      <c r="AF32" s="689"/>
      <c r="AG32" s="689"/>
      <c r="AH32" s="689"/>
      <c r="AI32" s="689"/>
      <c r="AJ32" s="689"/>
      <c r="AK32" s="689"/>
      <c r="AL32" s="690" t="s">
        <v>241</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99.6</v>
      </c>
      <c r="BH32" s="710"/>
      <c r="BI32" s="710"/>
      <c r="BJ32" s="710"/>
      <c r="BK32" s="710"/>
      <c r="BL32" s="710"/>
      <c r="BM32" s="691">
        <v>99.2</v>
      </c>
      <c r="BN32" s="739"/>
      <c r="BO32" s="739"/>
      <c r="BP32" s="739"/>
      <c r="BQ32" s="740"/>
      <c r="BR32" s="751">
        <v>99.6</v>
      </c>
      <c r="BS32" s="710"/>
      <c r="BT32" s="710"/>
      <c r="BU32" s="710"/>
      <c r="BV32" s="710"/>
      <c r="BW32" s="710"/>
      <c r="BX32" s="691">
        <v>99.3</v>
      </c>
      <c r="BY32" s="739"/>
      <c r="BZ32" s="739"/>
      <c r="CA32" s="739"/>
      <c r="CB32" s="740"/>
      <c r="CD32" s="735"/>
      <c r="CE32" s="736"/>
      <c r="CF32" s="700" t="s">
        <v>316</v>
      </c>
      <c r="CG32" s="701"/>
      <c r="CH32" s="701"/>
      <c r="CI32" s="701"/>
      <c r="CJ32" s="701"/>
      <c r="CK32" s="701"/>
      <c r="CL32" s="701"/>
      <c r="CM32" s="701"/>
      <c r="CN32" s="701"/>
      <c r="CO32" s="701"/>
      <c r="CP32" s="701"/>
      <c r="CQ32" s="702"/>
      <c r="CR32" s="685">
        <v>390</v>
      </c>
      <c r="CS32" s="686"/>
      <c r="CT32" s="686"/>
      <c r="CU32" s="686"/>
      <c r="CV32" s="686"/>
      <c r="CW32" s="686"/>
      <c r="CX32" s="686"/>
      <c r="CY32" s="687"/>
      <c r="CZ32" s="690">
        <v>0</v>
      </c>
      <c r="DA32" s="722"/>
      <c r="DB32" s="722"/>
      <c r="DC32" s="724"/>
      <c r="DD32" s="694">
        <v>390</v>
      </c>
      <c r="DE32" s="686"/>
      <c r="DF32" s="686"/>
      <c r="DG32" s="686"/>
      <c r="DH32" s="686"/>
      <c r="DI32" s="686"/>
      <c r="DJ32" s="686"/>
      <c r="DK32" s="687"/>
      <c r="DL32" s="694">
        <v>390</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1811497</v>
      </c>
      <c r="S33" s="686"/>
      <c r="T33" s="686"/>
      <c r="U33" s="686"/>
      <c r="V33" s="686"/>
      <c r="W33" s="686"/>
      <c r="X33" s="686"/>
      <c r="Y33" s="687"/>
      <c r="Z33" s="688">
        <v>5.3</v>
      </c>
      <c r="AA33" s="688"/>
      <c r="AB33" s="688"/>
      <c r="AC33" s="688"/>
      <c r="AD33" s="689" t="s">
        <v>241</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v>
      </c>
      <c r="BH33" s="756"/>
      <c r="BI33" s="756"/>
      <c r="BJ33" s="756"/>
      <c r="BK33" s="756"/>
      <c r="BL33" s="756"/>
      <c r="BM33" s="757">
        <v>98.3</v>
      </c>
      <c r="BN33" s="756"/>
      <c r="BO33" s="756"/>
      <c r="BP33" s="756"/>
      <c r="BQ33" s="758"/>
      <c r="BR33" s="755">
        <v>99.6</v>
      </c>
      <c r="BS33" s="756"/>
      <c r="BT33" s="756"/>
      <c r="BU33" s="756"/>
      <c r="BV33" s="756"/>
      <c r="BW33" s="756"/>
      <c r="BX33" s="757">
        <v>98.9</v>
      </c>
      <c r="BY33" s="756"/>
      <c r="BZ33" s="756"/>
      <c r="CA33" s="756"/>
      <c r="CB33" s="758"/>
      <c r="CD33" s="700" t="s">
        <v>319</v>
      </c>
      <c r="CE33" s="701"/>
      <c r="CF33" s="701"/>
      <c r="CG33" s="701"/>
      <c r="CH33" s="701"/>
      <c r="CI33" s="701"/>
      <c r="CJ33" s="701"/>
      <c r="CK33" s="701"/>
      <c r="CL33" s="701"/>
      <c r="CM33" s="701"/>
      <c r="CN33" s="701"/>
      <c r="CO33" s="701"/>
      <c r="CP33" s="701"/>
      <c r="CQ33" s="702"/>
      <c r="CR33" s="685">
        <v>17311682</v>
      </c>
      <c r="CS33" s="710"/>
      <c r="CT33" s="710"/>
      <c r="CU33" s="710"/>
      <c r="CV33" s="710"/>
      <c r="CW33" s="710"/>
      <c r="CX33" s="710"/>
      <c r="CY33" s="711"/>
      <c r="CZ33" s="690">
        <v>50.9</v>
      </c>
      <c r="DA33" s="722"/>
      <c r="DB33" s="722"/>
      <c r="DC33" s="724"/>
      <c r="DD33" s="694">
        <v>9967083</v>
      </c>
      <c r="DE33" s="710"/>
      <c r="DF33" s="710"/>
      <c r="DG33" s="710"/>
      <c r="DH33" s="710"/>
      <c r="DI33" s="710"/>
      <c r="DJ33" s="710"/>
      <c r="DK33" s="711"/>
      <c r="DL33" s="694">
        <v>7679938</v>
      </c>
      <c r="DM33" s="710"/>
      <c r="DN33" s="710"/>
      <c r="DO33" s="710"/>
      <c r="DP33" s="710"/>
      <c r="DQ33" s="710"/>
      <c r="DR33" s="710"/>
      <c r="DS33" s="710"/>
      <c r="DT33" s="710"/>
      <c r="DU33" s="710"/>
      <c r="DV33" s="711"/>
      <c r="DW33" s="690">
        <v>43.9</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37114</v>
      </c>
      <c r="S34" s="686"/>
      <c r="T34" s="686"/>
      <c r="U34" s="686"/>
      <c r="V34" s="686"/>
      <c r="W34" s="686"/>
      <c r="X34" s="686"/>
      <c r="Y34" s="687"/>
      <c r="Z34" s="688">
        <v>0.1</v>
      </c>
      <c r="AA34" s="688"/>
      <c r="AB34" s="688"/>
      <c r="AC34" s="688"/>
      <c r="AD34" s="689">
        <v>12293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4020087</v>
      </c>
      <c r="CS34" s="686"/>
      <c r="CT34" s="686"/>
      <c r="CU34" s="686"/>
      <c r="CV34" s="686"/>
      <c r="CW34" s="686"/>
      <c r="CX34" s="686"/>
      <c r="CY34" s="687"/>
      <c r="CZ34" s="690">
        <v>11.8</v>
      </c>
      <c r="DA34" s="722"/>
      <c r="DB34" s="722"/>
      <c r="DC34" s="724"/>
      <c r="DD34" s="694">
        <v>2744871</v>
      </c>
      <c r="DE34" s="686"/>
      <c r="DF34" s="686"/>
      <c r="DG34" s="686"/>
      <c r="DH34" s="686"/>
      <c r="DI34" s="686"/>
      <c r="DJ34" s="686"/>
      <c r="DK34" s="687"/>
      <c r="DL34" s="694">
        <v>2222237</v>
      </c>
      <c r="DM34" s="686"/>
      <c r="DN34" s="686"/>
      <c r="DO34" s="686"/>
      <c r="DP34" s="686"/>
      <c r="DQ34" s="686"/>
      <c r="DR34" s="686"/>
      <c r="DS34" s="686"/>
      <c r="DT34" s="686"/>
      <c r="DU34" s="686"/>
      <c r="DV34" s="687"/>
      <c r="DW34" s="690">
        <v>12.7</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245933</v>
      </c>
      <c r="S35" s="686"/>
      <c r="T35" s="686"/>
      <c r="U35" s="686"/>
      <c r="V35" s="686"/>
      <c r="W35" s="686"/>
      <c r="X35" s="686"/>
      <c r="Y35" s="687"/>
      <c r="Z35" s="688">
        <v>0.7</v>
      </c>
      <c r="AA35" s="688"/>
      <c r="AB35" s="688"/>
      <c r="AC35" s="688"/>
      <c r="AD35" s="689" t="s">
        <v>137</v>
      </c>
      <c r="AE35" s="689"/>
      <c r="AF35" s="689"/>
      <c r="AG35" s="689"/>
      <c r="AH35" s="689"/>
      <c r="AI35" s="689"/>
      <c r="AJ35" s="689"/>
      <c r="AK35" s="689"/>
      <c r="AL35" s="690" t="s">
        <v>128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286123</v>
      </c>
      <c r="CS35" s="710"/>
      <c r="CT35" s="710"/>
      <c r="CU35" s="710"/>
      <c r="CV35" s="710"/>
      <c r="CW35" s="710"/>
      <c r="CX35" s="710"/>
      <c r="CY35" s="711"/>
      <c r="CZ35" s="690">
        <v>0.8</v>
      </c>
      <c r="DA35" s="722"/>
      <c r="DB35" s="722"/>
      <c r="DC35" s="724"/>
      <c r="DD35" s="694">
        <v>281740</v>
      </c>
      <c r="DE35" s="710"/>
      <c r="DF35" s="710"/>
      <c r="DG35" s="710"/>
      <c r="DH35" s="710"/>
      <c r="DI35" s="710"/>
      <c r="DJ35" s="710"/>
      <c r="DK35" s="711"/>
      <c r="DL35" s="694">
        <v>281740</v>
      </c>
      <c r="DM35" s="710"/>
      <c r="DN35" s="710"/>
      <c r="DO35" s="710"/>
      <c r="DP35" s="710"/>
      <c r="DQ35" s="710"/>
      <c r="DR35" s="710"/>
      <c r="DS35" s="710"/>
      <c r="DT35" s="710"/>
      <c r="DU35" s="710"/>
      <c r="DV35" s="711"/>
      <c r="DW35" s="690">
        <v>1.6</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632792</v>
      </c>
      <c r="S36" s="686"/>
      <c r="T36" s="686"/>
      <c r="U36" s="686"/>
      <c r="V36" s="686"/>
      <c r="W36" s="686"/>
      <c r="X36" s="686"/>
      <c r="Y36" s="687"/>
      <c r="Z36" s="688">
        <v>1.8</v>
      </c>
      <c r="AA36" s="688"/>
      <c r="AB36" s="688"/>
      <c r="AC36" s="688"/>
      <c r="AD36" s="689" t="s">
        <v>137</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4582688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13349</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9658535</v>
      </c>
      <c r="CS36" s="686"/>
      <c r="CT36" s="686"/>
      <c r="CU36" s="686"/>
      <c r="CV36" s="686"/>
      <c r="CW36" s="686"/>
      <c r="CX36" s="686"/>
      <c r="CY36" s="687"/>
      <c r="CZ36" s="690">
        <v>28.4</v>
      </c>
      <c r="DA36" s="722"/>
      <c r="DB36" s="722"/>
      <c r="DC36" s="724"/>
      <c r="DD36" s="694">
        <v>4155579</v>
      </c>
      <c r="DE36" s="686"/>
      <c r="DF36" s="686"/>
      <c r="DG36" s="686"/>
      <c r="DH36" s="686"/>
      <c r="DI36" s="686"/>
      <c r="DJ36" s="686"/>
      <c r="DK36" s="687"/>
      <c r="DL36" s="694">
        <v>3174458</v>
      </c>
      <c r="DM36" s="686"/>
      <c r="DN36" s="686"/>
      <c r="DO36" s="686"/>
      <c r="DP36" s="686"/>
      <c r="DQ36" s="686"/>
      <c r="DR36" s="686"/>
      <c r="DS36" s="686"/>
      <c r="DT36" s="686"/>
      <c r="DU36" s="686"/>
      <c r="DV36" s="687"/>
      <c r="DW36" s="690">
        <v>18.100000000000001</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371929</v>
      </c>
      <c r="S37" s="686"/>
      <c r="T37" s="686"/>
      <c r="U37" s="686"/>
      <c r="V37" s="686"/>
      <c r="W37" s="686"/>
      <c r="X37" s="686"/>
      <c r="Y37" s="687"/>
      <c r="Z37" s="688">
        <v>1.1000000000000001</v>
      </c>
      <c r="AA37" s="688"/>
      <c r="AB37" s="688"/>
      <c r="AC37" s="688"/>
      <c r="AD37" s="689" t="s">
        <v>137</v>
      </c>
      <c r="AE37" s="689"/>
      <c r="AF37" s="689"/>
      <c r="AG37" s="689"/>
      <c r="AH37" s="689"/>
      <c r="AI37" s="689"/>
      <c r="AJ37" s="689"/>
      <c r="AK37" s="689"/>
      <c r="AL37" s="690" t="s">
        <v>128</v>
      </c>
      <c r="AM37" s="691"/>
      <c r="AN37" s="691"/>
      <c r="AO37" s="692"/>
      <c r="AQ37" s="763" t="s">
        <v>331</v>
      </c>
      <c r="AR37" s="764"/>
      <c r="AS37" s="764"/>
      <c r="AT37" s="764"/>
      <c r="AU37" s="764"/>
      <c r="AV37" s="764"/>
      <c r="AW37" s="764"/>
      <c r="AX37" s="764"/>
      <c r="AY37" s="765"/>
      <c r="AZ37" s="685">
        <v>1546288</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-29884</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2304095</v>
      </c>
      <c r="CS37" s="710"/>
      <c r="CT37" s="710"/>
      <c r="CU37" s="710"/>
      <c r="CV37" s="710"/>
      <c r="CW37" s="710"/>
      <c r="CX37" s="710"/>
      <c r="CY37" s="711"/>
      <c r="CZ37" s="690">
        <v>6.8</v>
      </c>
      <c r="DA37" s="722"/>
      <c r="DB37" s="722"/>
      <c r="DC37" s="724"/>
      <c r="DD37" s="694">
        <v>1532995</v>
      </c>
      <c r="DE37" s="710"/>
      <c r="DF37" s="710"/>
      <c r="DG37" s="710"/>
      <c r="DH37" s="710"/>
      <c r="DI37" s="710"/>
      <c r="DJ37" s="710"/>
      <c r="DK37" s="711"/>
      <c r="DL37" s="694">
        <v>1515496</v>
      </c>
      <c r="DM37" s="710"/>
      <c r="DN37" s="710"/>
      <c r="DO37" s="710"/>
      <c r="DP37" s="710"/>
      <c r="DQ37" s="710"/>
      <c r="DR37" s="710"/>
      <c r="DS37" s="710"/>
      <c r="DT37" s="710"/>
      <c r="DU37" s="710"/>
      <c r="DV37" s="711"/>
      <c r="DW37" s="690">
        <v>8.6999999999999993</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782330</v>
      </c>
      <c r="S38" s="686"/>
      <c r="T38" s="686"/>
      <c r="U38" s="686"/>
      <c r="V38" s="686"/>
      <c r="W38" s="686"/>
      <c r="X38" s="686"/>
      <c r="Y38" s="687"/>
      <c r="Z38" s="688">
        <v>2.2999999999999998</v>
      </c>
      <c r="AA38" s="688"/>
      <c r="AB38" s="688"/>
      <c r="AC38" s="688"/>
      <c r="AD38" s="689">
        <v>24513</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755755</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4763</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2728576</v>
      </c>
      <c r="CS38" s="686"/>
      <c r="CT38" s="686"/>
      <c r="CU38" s="686"/>
      <c r="CV38" s="686"/>
      <c r="CW38" s="686"/>
      <c r="CX38" s="686"/>
      <c r="CY38" s="687"/>
      <c r="CZ38" s="690">
        <v>8</v>
      </c>
      <c r="DA38" s="722"/>
      <c r="DB38" s="722"/>
      <c r="DC38" s="724"/>
      <c r="DD38" s="694">
        <v>2461734</v>
      </c>
      <c r="DE38" s="686"/>
      <c r="DF38" s="686"/>
      <c r="DG38" s="686"/>
      <c r="DH38" s="686"/>
      <c r="DI38" s="686"/>
      <c r="DJ38" s="686"/>
      <c r="DK38" s="687"/>
      <c r="DL38" s="694">
        <v>2001503</v>
      </c>
      <c r="DM38" s="686"/>
      <c r="DN38" s="686"/>
      <c r="DO38" s="686"/>
      <c r="DP38" s="686"/>
      <c r="DQ38" s="686"/>
      <c r="DR38" s="686"/>
      <c r="DS38" s="686"/>
      <c r="DT38" s="686"/>
      <c r="DU38" s="686"/>
      <c r="DV38" s="687"/>
      <c r="DW38" s="690">
        <v>11.4</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5207700</v>
      </c>
      <c r="S39" s="686"/>
      <c r="T39" s="686"/>
      <c r="U39" s="686"/>
      <c r="V39" s="686"/>
      <c r="W39" s="686"/>
      <c r="X39" s="686"/>
      <c r="Y39" s="687"/>
      <c r="Z39" s="688">
        <v>15.1</v>
      </c>
      <c r="AA39" s="688"/>
      <c r="AB39" s="688"/>
      <c r="AC39" s="688"/>
      <c r="AD39" s="689" t="s">
        <v>128</v>
      </c>
      <c r="AE39" s="689"/>
      <c r="AF39" s="689"/>
      <c r="AG39" s="689"/>
      <c r="AH39" s="689"/>
      <c r="AI39" s="689"/>
      <c r="AJ39" s="689"/>
      <c r="AK39" s="689"/>
      <c r="AL39" s="690" t="s">
        <v>128</v>
      </c>
      <c r="AM39" s="691"/>
      <c r="AN39" s="691"/>
      <c r="AO39" s="692"/>
      <c r="AQ39" s="763" t="s">
        <v>339</v>
      </c>
      <c r="AR39" s="764"/>
      <c r="AS39" s="764"/>
      <c r="AT39" s="764"/>
      <c r="AU39" s="764"/>
      <c r="AV39" s="764"/>
      <c r="AW39" s="764"/>
      <c r="AX39" s="764"/>
      <c r="AY39" s="765"/>
      <c r="AZ39" s="685">
        <v>424969</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7184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360952</v>
      </c>
      <c r="CS39" s="710"/>
      <c r="CT39" s="710"/>
      <c r="CU39" s="710"/>
      <c r="CV39" s="710"/>
      <c r="CW39" s="710"/>
      <c r="CX39" s="710"/>
      <c r="CY39" s="711"/>
      <c r="CZ39" s="690">
        <v>1.1000000000000001</v>
      </c>
      <c r="DA39" s="722"/>
      <c r="DB39" s="722"/>
      <c r="DC39" s="724"/>
      <c r="DD39" s="694">
        <v>121450</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v>46800</v>
      </c>
      <c r="S40" s="686"/>
      <c r="T40" s="686"/>
      <c r="U40" s="686"/>
      <c r="V40" s="686"/>
      <c r="W40" s="686"/>
      <c r="X40" s="686"/>
      <c r="Y40" s="687"/>
      <c r="Z40" s="688">
        <v>0.1</v>
      </c>
      <c r="AA40" s="688"/>
      <c r="AB40" s="688"/>
      <c r="AC40" s="688"/>
      <c r="AD40" s="689" t="s">
        <v>128</v>
      </c>
      <c r="AE40" s="689"/>
      <c r="AF40" s="689"/>
      <c r="AG40" s="689"/>
      <c r="AH40" s="689"/>
      <c r="AI40" s="689"/>
      <c r="AJ40" s="689"/>
      <c r="AK40" s="689"/>
      <c r="AL40" s="690" t="s">
        <v>128</v>
      </c>
      <c r="AM40" s="691"/>
      <c r="AN40" s="691"/>
      <c r="AO40" s="692"/>
      <c r="AQ40" s="763" t="s">
        <v>343</v>
      </c>
      <c r="AR40" s="764"/>
      <c r="AS40" s="764"/>
      <c r="AT40" s="764"/>
      <c r="AU40" s="764"/>
      <c r="AV40" s="764"/>
      <c r="AW40" s="764"/>
      <c r="AX40" s="764"/>
      <c r="AY40" s="765"/>
      <c r="AZ40" s="685" t="s">
        <v>128</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90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257409</v>
      </c>
      <c r="CS40" s="686"/>
      <c r="CT40" s="686"/>
      <c r="CU40" s="686"/>
      <c r="CV40" s="686"/>
      <c r="CW40" s="686"/>
      <c r="CX40" s="686"/>
      <c r="CY40" s="687"/>
      <c r="CZ40" s="690">
        <v>0.8</v>
      </c>
      <c r="DA40" s="722"/>
      <c r="DB40" s="722"/>
      <c r="DC40" s="724"/>
      <c r="DD40" s="694">
        <v>201709</v>
      </c>
      <c r="DE40" s="686"/>
      <c r="DF40" s="686"/>
      <c r="DG40" s="686"/>
      <c r="DH40" s="686"/>
      <c r="DI40" s="686"/>
      <c r="DJ40" s="686"/>
      <c r="DK40" s="687"/>
      <c r="DL40" s="694" t="s">
        <v>137</v>
      </c>
      <c r="DM40" s="686"/>
      <c r="DN40" s="686"/>
      <c r="DO40" s="686"/>
      <c r="DP40" s="686"/>
      <c r="DQ40" s="686"/>
      <c r="DR40" s="686"/>
      <c r="DS40" s="686"/>
      <c r="DT40" s="686"/>
      <c r="DU40" s="686"/>
      <c r="DV40" s="687"/>
      <c r="DW40" s="690" t="s">
        <v>128</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137</v>
      </c>
      <c r="AE41" s="689"/>
      <c r="AF41" s="689"/>
      <c r="AG41" s="689"/>
      <c r="AH41" s="689"/>
      <c r="AI41" s="689"/>
      <c r="AJ41" s="689"/>
      <c r="AK41" s="689"/>
      <c r="AL41" s="690" t="s">
        <v>241</v>
      </c>
      <c r="AM41" s="691"/>
      <c r="AN41" s="691"/>
      <c r="AO41" s="692"/>
      <c r="AQ41" s="763" t="s">
        <v>348</v>
      </c>
      <c r="AR41" s="764"/>
      <c r="AS41" s="764"/>
      <c r="AT41" s="764"/>
      <c r="AU41" s="764"/>
      <c r="AV41" s="764"/>
      <c r="AW41" s="764"/>
      <c r="AX41" s="764"/>
      <c r="AY41" s="765"/>
      <c r="AZ41" s="685">
        <v>349751</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128</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512700</v>
      </c>
      <c r="S42" s="686"/>
      <c r="T42" s="686"/>
      <c r="U42" s="686"/>
      <c r="V42" s="686"/>
      <c r="W42" s="686"/>
      <c r="X42" s="686"/>
      <c r="Y42" s="687"/>
      <c r="Z42" s="688">
        <v>1.5</v>
      </c>
      <c r="AA42" s="688"/>
      <c r="AB42" s="688"/>
      <c r="AC42" s="688"/>
      <c r="AD42" s="689" t="s">
        <v>128</v>
      </c>
      <c r="AE42" s="689"/>
      <c r="AF42" s="689"/>
      <c r="AG42" s="689"/>
      <c r="AH42" s="689"/>
      <c r="AI42" s="689"/>
      <c r="AJ42" s="689"/>
      <c r="AK42" s="689"/>
      <c r="AL42" s="690" t="s">
        <v>137</v>
      </c>
      <c r="AM42" s="691"/>
      <c r="AN42" s="691"/>
      <c r="AO42" s="692"/>
      <c r="AQ42" s="784" t="s">
        <v>352</v>
      </c>
      <c r="AR42" s="785"/>
      <c r="AS42" s="785"/>
      <c r="AT42" s="785"/>
      <c r="AU42" s="785"/>
      <c r="AV42" s="785"/>
      <c r="AW42" s="785"/>
      <c r="AX42" s="785"/>
      <c r="AY42" s="786"/>
      <c r="AZ42" s="776">
        <v>1505925</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431</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4729023</v>
      </c>
      <c r="CS42" s="686"/>
      <c r="CT42" s="686"/>
      <c r="CU42" s="686"/>
      <c r="CV42" s="686"/>
      <c r="CW42" s="686"/>
      <c r="CX42" s="686"/>
      <c r="CY42" s="687"/>
      <c r="CZ42" s="690">
        <v>13.9</v>
      </c>
      <c r="DA42" s="691"/>
      <c r="DB42" s="691"/>
      <c r="DC42" s="703"/>
      <c r="DD42" s="694">
        <v>330429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34450945</v>
      </c>
      <c r="S43" s="777"/>
      <c r="T43" s="777"/>
      <c r="U43" s="777"/>
      <c r="V43" s="777"/>
      <c r="W43" s="777"/>
      <c r="X43" s="777"/>
      <c r="Y43" s="778"/>
      <c r="Z43" s="779">
        <v>100</v>
      </c>
      <c r="AA43" s="779"/>
      <c r="AB43" s="779"/>
      <c r="AC43" s="779"/>
      <c r="AD43" s="780">
        <v>16941608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94509</v>
      </c>
      <c r="CS43" s="710"/>
      <c r="CT43" s="710"/>
      <c r="CU43" s="710"/>
      <c r="CV43" s="710"/>
      <c r="CW43" s="710"/>
      <c r="CX43" s="710"/>
      <c r="CY43" s="711"/>
      <c r="CZ43" s="690">
        <v>0.3</v>
      </c>
      <c r="DA43" s="722"/>
      <c r="DB43" s="722"/>
      <c r="DC43" s="724"/>
      <c r="DD43" s="694">
        <v>50809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4529762</v>
      </c>
      <c r="CS44" s="686"/>
      <c r="CT44" s="686"/>
      <c r="CU44" s="686"/>
      <c r="CV44" s="686"/>
      <c r="CW44" s="686"/>
      <c r="CX44" s="686"/>
      <c r="CY44" s="687"/>
      <c r="CZ44" s="690">
        <v>13.3</v>
      </c>
      <c r="DA44" s="691"/>
      <c r="DB44" s="691"/>
      <c r="DC44" s="703"/>
      <c r="DD44" s="694">
        <v>308911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976821</v>
      </c>
      <c r="CS45" s="710"/>
      <c r="CT45" s="710"/>
      <c r="CU45" s="710"/>
      <c r="CV45" s="710"/>
      <c r="CW45" s="710"/>
      <c r="CX45" s="710"/>
      <c r="CY45" s="711"/>
      <c r="CZ45" s="690">
        <v>2.9</v>
      </c>
      <c r="DA45" s="722"/>
      <c r="DB45" s="722"/>
      <c r="DC45" s="724"/>
      <c r="DD45" s="694">
        <v>46122</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3342331</v>
      </c>
      <c r="CS46" s="686"/>
      <c r="CT46" s="686"/>
      <c r="CU46" s="686"/>
      <c r="CV46" s="686"/>
      <c r="CW46" s="686"/>
      <c r="CX46" s="686"/>
      <c r="CY46" s="687"/>
      <c r="CZ46" s="690">
        <v>9.8000000000000007</v>
      </c>
      <c r="DA46" s="691"/>
      <c r="DB46" s="691"/>
      <c r="DC46" s="703"/>
      <c r="DD46" s="694">
        <v>255772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199261</v>
      </c>
      <c r="CS47" s="710"/>
      <c r="CT47" s="710"/>
      <c r="CU47" s="710"/>
      <c r="CV47" s="710"/>
      <c r="CW47" s="710"/>
      <c r="CX47" s="710"/>
      <c r="CY47" s="711"/>
      <c r="CZ47" s="690">
        <v>0.6</v>
      </c>
      <c r="DA47" s="722"/>
      <c r="DB47" s="722"/>
      <c r="DC47" s="724"/>
      <c r="DD47" s="694">
        <v>21518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34001563</v>
      </c>
      <c r="CS49" s="756"/>
      <c r="CT49" s="756"/>
      <c r="CU49" s="756"/>
      <c r="CV49" s="756"/>
      <c r="CW49" s="756"/>
      <c r="CX49" s="756"/>
      <c r="CY49" s="787"/>
      <c r="CZ49" s="781">
        <v>100</v>
      </c>
      <c r="DA49" s="788"/>
      <c r="DB49" s="788"/>
      <c r="DC49" s="789"/>
      <c r="DD49" s="790">
        <v>19739330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cDIePVi5xzO447SLshzL2K//R5ACKVbvrWz3tVZTdSQY4RqTinDMOLak7LEwDGr96QXVKdkwSAnpN6My3YVog==" saltValue="8ezZGvfVrzcHL2l+lY89+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34465</v>
      </c>
      <c r="R7" s="821"/>
      <c r="S7" s="821"/>
      <c r="T7" s="821"/>
      <c r="U7" s="821"/>
      <c r="V7" s="821">
        <v>34015</v>
      </c>
      <c r="W7" s="821"/>
      <c r="X7" s="821"/>
      <c r="Y7" s="821"/>
      <c r="Z7" s="821"/>
      <c r="AA7" s="821">
        <v>449</v>
      </c>
      <c r="AB7" s="821"/>
      <c r="AC7" s="821"/>
      <c r="AD7" s="821"/>
      <c r="AE7" s="822"/>
      <c r="AF7" s="823">
        <v>359</v>
      </c>
      <c r="AG7" s="824"/>
      <c r="AH7" s="824"/>
      <c r="AI7" s="824"/>
      <c r="AJ7" s="825"/>
      <c r="AK7" s="860">
        <v>633</v>
      </c>
      <c r="AL7" s="861"/>
      <c r="AM7" s="861"/>
      <c r="AN7" s="861"/>
      <c r="AO7" s="861"/>
      <c r="AP7" s="861">
        <v>37725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578</v>
      </c>
      <c r="BT7" s="865"/>
      <c r="BU7" s="865"/>
      <c r="BV7" s="865"/>
      <c r="BW7" s="865"/>
      <c r="BX7" s="865"/>
      <c r="BY7" s="865"/>
      <c r="BZ7" s="865"/>
      <c r="CA7" s="865"/>
      <c r="CB7" s="865"/>
      <c r="CC7" s="865"/>
      <c r="CD7" s="865"/>
      <c r="CE7" s="865"/>
      <c r="CF7" s="865"/>
      <c r="CG7" s="866"/>
      <c r="CH7" s="857">
        <v>41</v>
      </c>
      <c r="CI7" s="858"/>
      <c r="CJ7" s="858"/>
      <c r="CK7" s="858"/>
      <c r="CL7" s="859"/>
      <c r="CM7" s="857">
        <v>36</v>
      </c>
      <c r="CN7" s="858"/>
      <c r="CO7" s="858"/>
      <c r="CP7" s="858"/>
      <c r="CQ7" s="859"/>
      <c r="CR7" s="857">
        <v>24</v>
      </c>
      <c r="CS7" s="858"/>
      <c r="CT7" s="858"/>
      <c r="CU7" s="858"/>
      <c r="CV7" s="859"/>
      <c r="CW7" s="857">
        <v>0</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4</v>
      </c>
      <c r="R8" s="845"/>
      <c r="S8" s="845"/>
      <c r="T8" s="845"/>
      <c r="U8" s="845"/>
      <c r="V8" s="845">
        <v>4</v>
      </c>
      <c r="W8" s="845"/>
      <c r="X8" s="845"/>
      <c r="Y8" s="845"/>
      <c r="Z8" s="845"/>
      <c r="AA8" s="845">
        <v>0</v>
      </c>
      <c r="AB8" s="845"/>
      <c r="AC8" s="845"/>
      <c r="AD8" s="845"/>
      <c r="AE8" s="846"/>
      <c r="AF8" s="847">
        <v>0</v>
      </c>
      <c r="AG8" s="848"/>
      <c r="AH8" s="848"/>
      <c r="AI8" s="848"/>
      <c r="AJ8" s="849"/>
      <c r="AK8" s="850">
        <v>2</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579</v>
      </c>
      <c r="BT8" s="855"/>
      <c r="BU8" s="855"/>
      <c r="BV8" s="855"/>
      <c r="BW8" s="855"/>
      <c r="BX8" s="855"/>
      <c r="BY8" s="855"/>
      <c r="BZ8" s="855"/>
      <c r="CA8" s="855"/>
      <c r="CB8" s="855"/>
      <c r="CC8" s="855"/>
      <c r="CD8" s="855"/>
      <c r="CE8" s="855"/>
      <c r="CF8" s="855"/>
      <c r="CG8" s="856"/>
      <c r="CH8" s="867">
        <v>0</v>
      </c>
      <c r="CI8" s="868"/>
      <c r="CJ8" s="868"/>
      <c r="CK8" s="868"/>
      <c r="CL8" s="869"/>
      <c r="CM8" s="867">
        <v>37</v>
      </c>
      <c r="CN8" s="868"/>
      <c r="CO8" s="868"/>
      <c r="CP8" s="868"/>
      <c r="CQ8" s="869"/>
      <c r="CR8" s="867">
        <v>11</v>
      </c>
      <c r="CS8" s="868"/>
      <c r="CT8" s="868"/>
      <c r="CU8" s="868"/>
      <c r="CV8" s="869"/>
      <c r="CW8" s="867">
        <v>1</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580</v>
      </c>
      <c r="BT9" s="855"/>
      <c r="BU9" s="855"/>
      <c r="BV9" s="855"/>
      <c r="BW9" s="855"/>
      <c r="BX9" s="855"/>
      <c r="BY9" s="855"/>
      <c r="BZ9" s="855"/>
      <c r="CA9" s="855"/>
      <c r="CB9" s="855"/>
      <c r="CC9" s="855"/>
      <c r="CD9" s="855"/>
      <c r="CE9" s="855"/>
      <c r="CF9" s="855"/>
      <c r="CG9" s="856"/>
      <c r="CH9" s="867">
        <v>19</v>
      </c>
      <c r="CI9" s="868"/>
      <c r="CJ9" s="868"/>
      <c r="CK9" s="868"/>
      <c r="CL9" s="869"/>
      <c r="CM9" s="867">
        <v>8</v>
      </c>
      <c r="CN9" s="868"/>
      <c r="CO9" s="868"/>
      <c r="CP9" s="868"/>
      <c r="CQ9" s="869"/>
      <c r="CR9" s="867">
        <v>15</v>
      </c>
      <c r="CS9" s="868"/>
      <c r="CT9" s="868"/>
      <c r="CU9" s="868"/>
      <c r="CV9" s="869"/>
      <c r="CW9" s="867">
        <v>2</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581</v>
      </c>
      <c r="BT10" s="855"/>
      <c r="BU10" s="855"/>
      <c r="BV10" s="855"/>
      <c r="BW10" s="855"/>
      <c r="BX10" s="855"/>
      <c r="BY10" s="855"/>
      <c r="BZ10" s="855"/>
      <c r="CA10" s="855"/>
      <c r="CB10" s="855"/>
      <c r="CC10" s="855"/>
      <c r="CD10" s="855"/>
      <c r="CE10" s="855"/>
      <c r="CF10" s="855"/>
      <c r="CG10" s="856"/>
      <c r="CH10" s="867">
        <v>-1</v>
      </c>
      <c r="CI10" s="868"/>
      <c r="CJ10" s="868"/>
      <c r="CK10" s="868"/>
      <c r="CL10" s="869"/>
      <c r="CM10" s="867">
        <v>33</v>
      </c>
      <c r="CN10" s="868"/>
      <c r="CO10" s="868"/>
      <c r="CP10" s="868"/>
      <c r="CQ10" s="869"/>
      <c r="CR10" s="867">
        <v>6</v>
      </c>
      <c r="CS10" s="868"/>
      <c r="CT10" s="868"/>
      <c r="CU10" s="868"/>
      <c r="CV10" s="869"/>
      <c r="CW10" s="867">
        <v>6</v>
      </c>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582</v>
      </c>
      <c r="BS11" s="854" t="s">
        <v>583</v>
      </c>
      <c r="BT11" s="855"/>
      <c r="BU11" s="855"/>
      <c r="BV11" s="855"/>
      <c r="BW11" s="855"/>
      <c r="BX11" s="855"/>
      <c r="BY11" s="855"/>
      <c r="BZ11" s="855"/>
      <c r="CA11" s="855"/>
      <c r="CB11" s="855"/>
      <c r="CC11" s="855"/>
      <c r="CD11" s="855"/>
      <c r="CE11" s="855"/>
      <c r="CF11" s="855"/>
      <c r="CG11" s="856"/>
      <c r="CH11" s="867">
        <v>31</v>
      </c>
      <c r="CI11" s="868"/>
      <c r="CJ11" s="868"/>
      <c r="CK11" s="868"/>
      <c r="CL11" s="869"/>
      <c r="CM11" s="867">
        <v>553</v>
      </c>
      <c r="CN11" s="868"/>
      <c r="CO11" s="868"/>
      <c r="CP11" s="868"/>
      <c r="CQ11" s="869"/>
      <c r="CR11" s="867">
        <v>5</v>
      </c>
      <c r="CS11" s="868"/>
      <c r="CT11" s="868"/>
      <c r="CU11" s="868"/>
      <c r="CV11" s="869"/>
      <c r="CW11" s="867">
        <v>0</v>
      </c>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34451</v>
      </c>
      <c r="R23" s="880"/>
      <c r="S23" s="880"/>
      <c r="T23" s="880"/>
      <c r="U23" s="880"/>
      <c r="V23" s="880">
        <v>34002</v>
      </c>
      <c r="W23" s="880"/>
      <c r="X23" s="880"/>
      <c r="Y23" s="880"/>
      <c r="Z23" s="880"/>
      <c r="AA23" s="880">
        <v>449</v>
      </c>
      <c r="AB23" s="880"/>
      <c r="AC23" s="880"/>
      <c r="AD23" s="880"/>
      <c r="AE23" s="881"/>
      <c r="AF23" s="882">
        <v>359</v>
      </c>
      <c r="AG23" s="880"/>
      <c r="AH23" s="880"/>
      <c r="AI23" s="880"/>
      <c r="AJ23" s="883"/>
      <c r="AK23" s="884"/>
      <c r="AL23" s="885"/>
      <c r="AM23" s="885"/>
      <c r="AN23" s="885"/>
      <c r="AO23" s="885"/>
      <c r="AP23" s="880">
        <v>37725</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4289</v>
      </c>
      <c r="R28" s="909"/>
      <c r="S28" s="909"/>
      <c r="T28" s="909"/>
      <c r="U28" s="909"/>
      <c r="V28" s="909">
        <v>4275</v>
      </c>
      <c r="W28" s="909"/>
      <c r="X28" s="909"/>
      <c r="Y28" s="909"/>
      <c r="Z28" s="909"/>
      <c r="AA28" s="909">
        <v>13</v>
      </c>
      <c r="AB28" s="909"/>
      <c r="AC28" s="909"/>
      <c r="AD28" s="909"/>
      <c r="AE28" s="910"/>
      <c r="AF28" s="911">
        <v>13</v>
      </c>
      <c r="AG28" s="909"/>
      <c r="AH28" s="909"/>
      <c r="AI28" s="909"/>
      <c r="AJ28" s="912"/>
      <c r="AK28" s="913">
        <v>380</v>
      </c>
      <c r="AL28" s="904"/>
      <c r="AM28" s="904"/>
      <c r="AN28" s="904"/>
      <c r="AO28" s="904"/>
      <c r="AP28" s="904" t="s">
        <v>590</v>
      </c>
      <c r="AQ28" s="904"/>
      <c r="AR28" s="904"/>
      <c r="AS28" s="904"/>
      <c r="AT28" s="904"/>
      <c r="AU28" s="904" t="s">
        <v>590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1185</v>
      </c>
      <c r="R29" s="845"/>
      <c r="S29" s="845"/>
      <c r="T29" s="845"/>
      <c r="U29" s="845"/>
      <c r="V29" s="845">
        <v>1177</v>
      </c>
      <c r="W29" s="845"/>
      <c r="X29" s="845"/>
      <c r="Y29" s="845"/>
      <c r="Z29" s="845"/>
      <c r="AA29" s="845">
        <v>8</v>
      </c>
      <c r="AB29" s="845"/>
      <c r="AC29" s="845"/>
      <c r="AD29" s="845"/>
      <c r="AE29" s="846"/>
      <c r="AF29" s="847">
        <v>8</v>
      </c>
      <c r="AG29" s="848"/>
      <c r="AH29" s="848"/>
      <c r="AI29" s="848"/>
      <c r="AJ29" s="849"/>
      <c r="AK29" s="916">
        <v>709</v>
      </c>
      <c r="AL29" s="917"/>
      <c r="AM29" s="917"/>
      <c r="AN29" s="917"/>
      <c r="AO29" s="917"/>
      <c r="AP29" s="917" t="s">
        <v>590</v>
      </c>
      <c r="AQ29" s="917"/>
      <c r="AR29" s="917"/>
      <c r="AS29" s="917"/>
      <c r="AT29" s="917"/>
      <c r="AU29" s="917" t="s">
        <v>590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1333</v>
      </c>
      <c r="R30" s="845"/>
      <c r="S30" s="845"/>
      <c r="T30" s="845"/>
      <c r="U30" s="845"/>
      <c r="V30" s="845">
        <v>1225</v>
      </c>
      <c r="W30" s="845"/>
      <c r="X30" s="845"/>
      <c r="Y30" s="845"/>
      <c r="Z30" s="845"/>
      <c r="AA30" s="845">
        <v>108</v>
      </c>
      <c r="AB30" s="845"/>
      <c r="AC30" s="845"/>
      <c r="AD30" s="845"/>
      <c r="AE30" s="846"/>
      <c r="AF30" s="847">
        <v>1894</v>
      </c>
      <c r="AG30" s="848"/>
      <c r="AH30" s="848"/>
      <c r="AI30" s="848"/>
      <c r="AJ30" s="849"/>
      <c r="AK30" s="916">
        <v>424</v>
      </c>
      <c r="AL30" s="917"/>
      <c r="AM30" s="917"/>
      <c r="AN30" s="917"/>
      <c r="AO30" s="917"/>
      <c r="AP30" s="917">
        <v>6147</v>
      </c>
      <c r="AQ30" s="917"/>
      <c r="AR30" s="917"/>
      <c r="AS30" s="917"/>
      <c r="AT30" s="917"/>
      <c r="AU30" s="917">
        <v>3510</v>
      </c>
      <c r="AV30" s="917"/>
      <c r="AW30" s="917"/>
      <c r="AX30" s="917"/>
      <c r="AY30" s="917"/>
      <c r="AZ30" s="918"/>
      <c r="BA30" s="918"/>
      <c r="BB30" s="918"/>
      <c r="BC30" s="918"/>
      <c r="BD30" s="918"/>
      <c r="BE30" s="914" t="s">
        <v>406</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47</v>
      </c>
      <c r="R31" s="845"/>
      <c r="S31" s="845"/>
      <c r="T31" s="845"/>
      <c r="U31" s="845"/>
      <c r="V31" s="845">
        <v>45</v>
      </c>
      <c r="W31" s="845"/>
      <c r="X31" s="845"/>
      <c r="Y31" s="845"/>
      <c r="Z31" s="845"/>
      <c r="AA31" s="845">
        <v>2</v>
      </c>
      <c r="AB31" s="845"/>
      <c r="AC31" s="845"/>
      <c r="AD31" s="845"/>
      <c r="AE31" s="846"/>
      <c r="AF31" s="847">
        <v>129</v>
      </c>
      <c r="AG31" s="848"/>
      <c r="AH31" s="848"/>
      <c r="AI31" s="848"/>
      <c r="AJ31" s="849"/>
      <c r="AK31" s="916" t="s">
        <v>590</v>
      </c>
      <c r="AL31" s="917"/>
      <c r="AM31" s="917"/>
      <c r="AN31" s="917"/>
      <c r="AO31" s="917"/>
      <c r="AP31" s="917">
        <v>393</v>
      </c>
      <c r="AQ31" s="917"/>
      <c r="AR31" s="917"/>
      <c r="AS31" s="917"/>
      <c r="AT31" s="917"/>
      <c r="AU31" s="917" t="s">
        <v>590</v>
      </c>
      <c r="AV31" s="917"/>
      <c r="AW31" s="917"/>
      <c r="AX31" s="917"/>
      <c r="AY31" s="917"/>
      <c r="AZ31" s="918"/>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4802</v>
      </c>
      <c r="R32" s="845"/>
      <c r="S32" s="845"/>
      <c r="T32" s="845"/>
      <c r="U32" s="845"/>
      <c r="V32" s="845">
        <v>4987</v>
      </c>
      <c r="W32" s="845"/>
      <c r="X32" s="845"/>
      <c r="Y32" s="845"/>
      <c r="Z32" s="845"/>
      <c r="AA32" s="845">
        <v>-185</v>
      </c>
      <c r="AB32" s="845"/>
      <c r="AC32" s="845"/>
      <c r="AD32" s="845"/>
      <c r="AE32" s="846"/>
      <c r="AF32" s="847">
        <v>1814</v>
      </c>
      <c r="AG32" s="848"/>
      <c r="AH32" s="848"/>
      <c r="AI32" s="848"/>
      <c r="AJ32" s="849"/>
      <c r="AK32" s="916">
        <v>756</v>
      </c>
      <c r="AL32" s="917"/>
      <c r="AM32" s="917"/>
      <c r="AN32" s="917"/>
      <c r="AO32" s="917"/>
      <c r="AP32" s="917">
        <v>10201</v>
      </c>
      <c r="AQ32" s="917"/>
      <c r="AR32" s="917"/>
      <c r="AS32" s="917"/>
      <c r="AT32" s="917"/>
      <c r="AU32" s="917">
        <v>6141</v>
      </c>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1008</v>
      </c>
      <c r="R33" s="845"/>
      <c r="S33" s="845"/>
      <c r="T33" s="845"/>
      <c r="U33" s="845"/>
      <c r="V33" s="845">
        <v>857</v>
      </c>
      <c r="W33" s="845"/>
      <c r="X33" s="845"/>
      <c r="Y33" s="845"/>
      <c r="Z33" s="845"/>
      <c r="AA33" s="845">
        <v>151</v>
      </c>
      <c r="AB33" s="845"/>
      <c r="AC33" s="845"/>
      <c r="AD33" s="845"/>
      <c r="AE33" s="846"/>
      <c r="AF33" s="847">
        <v>81</v>
      </c>
      <c r="AG33" s="848"/>
      <c r="AH33" s="848"/>
      <c r="AI33" s="848"/>
      <c r="AJ33" s="849"/>
      <c r="AK33" s="916">
        <v>631</v>
      </c>
      <c r="AL33" s="917"/>
      <c r="AM33" s="917"/>
      <c r="AN33" s="917"/>
      <c r="AO33" s="917"/>
      <c r="AP33" s="917">
        <v>6448</v>
      </c>
      <c r="AQ33" s="917"/>
      <c r="AR33" s="917"/>
      <c r="AS33" s="917"/>
      <c r="AT33" s="917"/>
      <c r="AU33" s="917">
        <v>5977</v>
      </c>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1335</v>
      </c>
      <c r="R34" s="845"/>
      <c r="S34" s="845"/>
      <c r="T34" s="845"/>
      <c r="U34" s="845"/>
      <c r="V34" s="845">
        <v>1333</v>
      </c>
      <c r="W34" s="845"/>
      <c r="X34" s="845"/>
      <c r="Y34" s="845"/>
      <c r="Z34" s="845"/>
      <c r="AA34" s="845">
        <v>3</v>
      </c>
      <c r="AB34" s="845"/>
      <c r="AC34" s="845"/>
      <c r="AD34" s="845"/>
      <c r="AE34" s="846"/>
      <c r="AF34" s="847">
        <v>3</v>
      </c>
      <c r="AG34" s="848"/>
      <c r="AH34" s="848"/>
      <c r="AI34" s="848"/>
      <c r="AJ34" s="849"/>
      <c r="AK34" s="916">
        <v>873</v>
      </c>
      <c r="AL34" s="917"/>
      <c r="AM34" s="917"/>
      <c r="AN34" s="917"/>
      <c r="AO34" s="917"/>
      <c r="AP34" s="917">
        <v>5970</v>
      </c>
      <c r="AQ34" s="917"/>
      <c r="AR34" s="917"/>
      <c r="AS34" s="917"/>
      <c r="AT34" s="917"/>
      <c r="AU34" s="917">
        <v>5641</v>
      </c>
      <c r="AV34" s="917"/>
      <c r="AW34" s="917"/>
      <c r="AX34" s="917"/>
      <c r="AY34" s="917"/>
      <c r="AZ34" s="918"/>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3942</v>
      </c>
      <c r="AG63" s="928"/>
      <c r="AH63" s="928"/>
      <c r="AI63" s="928"/>
      <c r="AJ63" s="929"/>
      <c r="AK63" s="930"/>
      <c r="AL63" s="925"/>
      <c r="AM63" s="925"/>
      <c r="AN63" s="925"/>
      <c r="AO63" s="925"/>
      <c r="AP63" s="928">
        <v>29159</v>
      </c>
      <c r="AQ63" s="928"/>
      <c r="AR63" s="928"/>
      <c r="AS63" s="928"/>
      <c r="AT63" s="928"/>
      <c r="AU63" s="928">
        <v>21269</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399</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2422</v>
      </c>
      <c r="R68" s="952"/>
      <c r="S68" s="952"/>
      <c r="T68" s="952"/>
      <c r="U68" s="952"/>
      <c r="V68" s="952">
        <v>2282</v>
      </c>
      <c r="W68" s="952"/>
      <c r="X68" s="952"/>
      <c r="Y68" s="952"/>
      <c r="Z68" s="952"/>
      <c r="AA68" s="952">
        <v>139</v>
      </c>
      <c r="AB68" s="952"/>
      <c r="AC68" s="952"/>
      <c r="AD68" s="952"/>
      <c r="AE68" s="952"/>
      <c r="AF68" s="952">
        <v>139</v>
      </c>
      <c r="AG68" s="952"/>
      <c r="AH68" s="952"/>
      <c r="AI68" s="952"/>
      <c r="AJ68" s="952"/>
      <c r="AK68" s="952" t="s">
        <v>590</v>
      </c>
      <c r="AL68" s="952"/>
      <c r="AM68" s="952"/>
      <c r="AN68" s="952"/>
      <c r="AO68" s="952"/>
      <c r="AP68" s="952" t="s">
        <v>590</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4876</v>
      </c>
      <c r="R69" s="917"/>
      <c r="S69" s="917"/>
      <c r="T69" s="917"/>
      <c r="U69" s="917"/>
      <c r="V69" s="917">
        <v>4857</v>
      </c>
      <c r="W69" s="917"/>
      <c r="X69" s="917"/>
      <c r="Y69" s="917"/>
      <c r="Z69" s="917"/>
      <c r="AA69" s="917">
        <v>19</v>
      </c>
      <c r="AB69" s="917"/>
      <c r="AC69" s="917"/>
      <c r="AD69" s="917"/>
      <c r="AE69" s="917"/>
      <c r="AF69" s="917">
        <v>19</v>
      </c>
      <c r="AG69" s="917"/>
      <c r="AH69" s="917"/>
      <c r="AI69" s="917"/>
      <c r="AJ69" s="917"/>
      <c r="AK69" s="917">
        <v>57</v>
      </c>
      <c r="AL69" s="917"/>
      <c r="AM69" s="917"/>
      <c r="AN69" s="917"/>
      <c r="AO69" s="917"/>
      <c r="AP69" s="917" t="s">
        <v>590</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1454</v>
      </c>
      <c r="R70" s="917"/>
      <c r="S70" s="917"/>
      <c r="T70" s="917"/>
      <c r="U70" s="917"/>
      <c r="V70" s="917">
        <v>1438</v>
      </c>
      <c r="W70" s="917"/>
      <c r="X70" s="917"/>
      <c r="Y70" s="917"/>
      <c r="Z70" s="917"/>
      <c r="AA70" s="917">
        <v>16</v>
      </c>
      <c r="AB70" s="917"/>
      <c r="AC70" s="917"/>
      <c r="AD70" s="917"/>
      <c r="AE70" s="917"/>
      <c r="AF70" s="917">
        <v>16</v>
      </c>
      <c r="AG70" s="917"/>
      <c r="AH70" s="917"/>
      <c r="AI70" s="917"/>
      <c r="AJ70" s="917"/>
      <c r="AK70" s="917">
        <v>14</v>
      </c>
      <c r="AL70" s="917"/>
      <c r="AM70" s="917"/>
      <c r="AN70" s="917"/>
      <c r="AO70" s="917"/>
      <c r="AP70" s="917">
        <v>637</v>
      </c>
      <c r="AQ70" s="917"/>
      <c r="AR70" s="917"/>
      <c r="AS70" s="917"/>
      <c r="AT70" s="917"/>
      <c r="AU70" s="917">
        <v>469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8076</v>
      </c>
      <c r="R71" s="917"/>
      <c r="S71" s="917"/>
      <c r="T71" s="917"/>
      <c r="U71" s="917"/>
      <c r="V71" s="917">
        <v>7970</v>
      </c>
      <c r="W71" s="917"/>
      <c r="X71" s="917"/>
      <c r="Y71" s="917"/>
      <c r="Z71" s="917"/>
      <c r="AA71" s="917">
        <v>105</v>
      </c>
      <c r="AB71" s="917"/>
      <c r="AC71" s="917"/>
      <c r="AD71" s="917"/>
      <c r="AE71" s="917"/>
      <c r="AF71" s="917">
        <v>105</v>
      </c>
      <c r="AG71" s="917"/>
      <c r="AH71" s="917"/>
      <c r="AI71" s="917"/>
      <c r="AJ71" s="917"/>
      <c r="AK71" s="917">
        <v>1242</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325</v>
      </c>
      <c r="R72" s="917"/>
      <c r="S72" s="917"/>
      <c r="T72" s="917"/>
      <c r="U72" s="917"/>
      <c r="V72" s="917">
        <v>323</v>
      </c>
      <c r="W72" s="917"/>
      <c r="X72" s="917"/>
      <c r="Y72" s="917"/>
      <c r="Z72" s="917"/>
      <c r="AA72" s="917">
        <v>3</v>
      </c>
      <c r="AB72" s="917"/>
      <c r="AC72" s="917"/>
      <c r="AD72" s="917"/>
      <c r="AE72" s="917"/>
      <c r="AF72" s="917">
        <v>20</v>
      </c>
      <c r="AG72" s="917"/>
      <c r="AH72" s="917"/>
      <c r="AI72" s="917"/>
      <c r="AJ72" s="917"/>
      <c r="AK72" s="917">
        <v>6</v>
      </c>
      <c r="AL72" s="917"/>
      <c r="AM72" s="917"/>
      <c r="AN72" s="917"/>
      <c r="AO72" s="917"/>
      <c r="AP72" s="917">
        <v>470</v>
      </c>
      <c r="AQ72" s="917"/>
      <c r="AR72" s="917"/>
      <c r="AS72" s="917"/>
      <c r="AT72" s="917"/>
      <c r="AU72" s="917">
        <v>396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309</v>
      </c>
      <c r="R73" s="917"/>
      <c r="S73" s="917"/>
      <c r="T73" s="917"/>
      <c r="U73" s="917"/>
      <c r="V73" s="917">
        <v>269</v>
      </c>
      <c r="W73" s="917"/>
      <c r="X73" s="917"/>
      <c r="Y73" s="917"/>
      <c r="Z73" s="917"/>
      <c r="AA73" s="917">
        <v>39</v>
      </c>
      <c r="AB73" s="917"/>
      <c r="AC73" s="917"/>
      <c r="AD73" s="917"/>
      <c r="AE73" s="917"/>
      <c r="AF73" s="917">
        <v>39</v>
      </c>
      <c r="AG73" s="917"/>
      <c r="AH73" s="917"/>
      <c r="AI73" s="917"/>
      <c r="AJ73" s="917"/>
      <c r="AK73" s="917">
        <v>22</v>
      </c>
      <c r="AL73" s="917"/>
      <c r="AM73" s="917"/>
      <c r="AN73" s="917"/>
      <c r="AO73" s="917"/>
      <c r="AP73" s="917" t="s">
        <v>590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116433</v>
      </c>
      <c r="R74" s="917"/>
      <c r="S74" s="917"/>
      <c r="T74" s="917"/>
      <c r="U74" s="917"/>
      <c r="V74" s="917">
        <v>108367</v>
      </c>
      <c r="W74" s="917"/>
      <c r="X74" s="917"/>
      <c r="Y74" s="917"/>
      <c r="Z74" s="917"/>
      <c r="AA74" s="917">
        <v>8066</v>
      </c>
      <c r="AB74" s="917"/>
      <c r="AC74" s="917"/>
      <c r="AD74" s="917"/>
      <c r="AE74" s="917"/>
      <c r="AF74" s="917">
        <v>8066</v>
      </c>
      <c r="AG74" s="917"/>
      <c r="AH74" s="917"/>
      <c r="AI74" s="917"/>
      <c r="AJ74" s="917"/>
      <c r="AK74" s="917" t="s">
        <v>590</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8404</v>
      </c>
      <c r="AG88" s="928"/>
      <c r="AH88" s="928"/>
      <c r="AI88" s="928"/>
      <c r="AJ88" s="928"/>
      <c r="AK88" s="925"/>
      <c r="AL88" s="925"/>
      <c r="AM88" s="925"/>
      <c r="AN88" s="925"/>
      <c r="AO88" s="925"/>
      <c r="AP88" s="928">
        <v>1107</v>
      </c>
      <c r="AQ88" s="928"/>
      <c r="AR88" s="928"/>
      <c r="AS88" s="928"/>
      <c r="AT88" s="928"/>
      <c r="AU88" s="928">
        <v>865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61</v>
      </c>
      <c r="CS102" s="936"/>
      <c r="CT102" s="936"/>
      <c r="CU102" s="936"/>
      <c r="CV102" s="979"/>
      <c r="CW102" s="978">
        <v>9</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3991907</v>
      </c>
      <c r="AB110" s="988"/>
      <c r="AC110" s="988"/>
      <c r="AD110" s="988"/>
      <c r="AE110" s="989"/>
      <c r="AF110" s="990">
        <v>3946763</v>
      </c>
      <c r="AG110" s="988"/>
      <c r="AH110" s="988"/>
      <c r="AI110" s="988"/>
      <c r="AJ110" s="989"/>
      <c r="AK110" s="990">
        <v>3868310</v>
      </c>
      <c r="AL110" s="988"/>
      <c r="AM110" s="988"/>
      <c r="AN110" s="988"/>
      <c r="AO110" s="989"/>
      <c r="AP110" s="991">
        <v>29.8</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34345113</v>
      </c>
      <c r="BR110" s="1023"/>
      <c r="BS110" s="1023"/>
      <c r="BT110" s="1023"/>
      <c r="BU110" s="1023"/>
      <c r="BV110" s="1023">
        <v>36244722</v>
      </c>
      <c r="BW110" s="1023"/>
      <c r="BX110" s="1023"/>
      <c r="BY110" s="1023"/>
      <c r="BZ110" s="1023"/>
      <c r="CA110" s="1023">
        <v>37724558</v>
      </c>
      <c r="CB110" s="1023"/>
      <c r="CC110" s="1023"/>
      <c r="CD110" s="1023"/>
      <c r="CE110" s="1023"/>
      <c r="CF110" s="1037">
        <v>290.2</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174</v>
      </c>
      <c r="DR110" s="1023"/>
      <c r="DS110" s="1023"/>
      <c r="DT110" s="1023"/>
      <c r="DU110" s="1023"/>
      <c r="DV110" s="1024" t="s">
        <v>128</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174</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5084</v>
      </c>
      <c r="BR111" s="1016"/>
      <c r="BS111" s="1016"/>
      <c r="BT111" s="1016"/>
      <c r="BU111" s="1016"/>
      <c r="BV111" s="1016">
        <v>2715</v>
      </c>
      <c r="BW111" s="1016"/>
      <c r="BX111" s="1016"/>
      <c r="BY111" s="1016"/>
      <c r="BZ111" s="1016"/>
      <c r="CA111" s="1016">
        <v>307</v>
      </c>
      <c r="CB111" s="1016"/>
      <c r="CC111" s="1016"/>
      <c r="CD111" s="1016"/>
      <c r="CE111" s="1016"/>
      <c r="CF111" s="1010">
        <v>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416</v>
      </c>
      <c r="DH111" s="1016"/>
      <c r="DI111" s="1016"/>
      <c r="DJ111" s="1016"/>
      <c r="DK111" s="1016"/>
      <c r="DL111" s="1016" t="s">
        <v>416</v>
      </c>
      <c r="DM111" s="1016"/>
      <c r="DN111" s="1016"/>
      <c r="DO111" s="1016"/>
      <c r="DP111" s="1016"/>
      <c r="DQ111" s="1016" t="s">
        <v>128</v>
      </c>
      <c r="DR111" s="1016"/>
      <c r="DS111" s="1016"/>
      <c r="DT111" s="1016"/>
      <c r="DU111" s="1016"/>
      <c r="DV111" s="1017" t="s">
        <v>174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174</v>
      </c>
      <c r="AB112" s="1055"/>
      <c r="AC112" s="1055"/>
      <c r="AD112" s="1055"/>
      <c r="AE112" s="1056"/>
      <c r="AF112" s="1057" t="s">
        <v>128</v>
      </c>
      <c r="AG112" s="1055"/>
      <c r="AH112" s="1055"/>
      <c r="AI112" s="1055"/>
      <c r="AJ112" s="1056"/>
      <c r="AK112" s="1057" t="s">
        <v>174</v>
      </c>
      <c r="AL112" s="1055"/>
      <c r="AM112" s="1055"/>
      <c r="AN112" s="1055"/>
      <c r="AO112" s="1056"/>
      <c r="AP112" s="1058" t="s">
        <v>128</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22608471</v>
      </c>
      <c r="BR112" s="1016"/>
      <c r="BS112" s="1016"/>
      <c r="BT112" s="1016"/>
      <c r="BU112" s="1016"/>
      <c r="BV112" s="1016">
        <v>22147829</v>
      </c>
      <c r="BW112" s="1016"/>
      <c r="BX112" s="1016"/>
      <c r="BY112" s="1016"/>
      <c r="BZ112" s="1016"/>
      <c r="CA112" s="1016">
        <v>21268922</v>
      </c>
      <c r="CB112" s="1016"/>
      <c r="CC112" s="1016"/>
      <c r="CD112" s="1016"/>
      <c r="CE112" s="1016"/>
      <c r="CF112" s="1010">
        <v>163.6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174</v>
      </c>
      <c r="DH112" s="1016"/>
      <c r="DI112" s="1016"/>
      <c r="DJ112" s="1016"/>
      <c r="DK112" s="1016"/>
      <c r="DL112" s="1016" t="s">
        <v>128</v>
      </c>
      <c r="DM112" s="1016"/>
      <c r="DN112" s="1016"/>
      <c r="DO112" s="1016"/>
      <c r="DP112" s="1016"/>
      <c r="DQ112" s="1016" t="s">
        <v>128</v>
      </c>
      <c r="DR112" s="1016"/>
      <c r="DS112" s="1016"/>
      <c r="DT112" s="1016"/>
      <c r="DU112" s="1016"/>
      <c r="DV112" s="1017" t="s">
        <v>174</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1909781</v>
      </c>
      <c r="AB113" s="1030"/>
      <c r="AC113" s="1030"/>
      <c r="AD113" s="1030"/>
      <c r="AE113" s="1031"/>
      <c r="AF113" s="1032">
        <v>1886257</v>
      </c>
      <c r="AG113" s="1030"/>
      <c r="AH113" s="1030"/>
      <c r="AI113" s="1030"/>
      <c r="AJ113" s="1031"/>
      <c r="AK113" s="1032">
        <v>1780465</v>
      </c>
      <c r="AL113" s="1030"/>
      <c r="AM113" s="1030"/>
      <c r="AN113" s="1030"/>
      <c r="AO113" s="1031"/>
      <c r="AP113" s="1033">
        <v>13.7</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1066382</v>
      </c>
      <c r="BR113" s="1016"/>
      <c r="BS113" s="1016"/>
      <c r="BT113" s="1016"/>
      <c r="BU113" s="1016"/>
      <c r="BV113" s="1016">
        <v>957263</v>
      </c>
      <c r="BW113" s="1016"/>
      <c r="BX113" s="1016"/>
      <c r="BY113" s="1016"/>
      <c r="BZ113" s="1016"/>
      <c r="CA113" s="1016">
        <v>865587</v>
      </c>
      <c r="CB113" s="1016"/>
      <c r="CC113" s="1016"/>
      <c r="CD113" s="1016"/>
      <c r="CE113" s="1016"/>
      <c r="CF113" s="1010">
        <v>6.7</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174</v>
      </c>
      <c r="DM113" s="1055"/>
      <c r="DN113" s="1055"/>
      <c r="DO113" s="1055"/>
      <c r="DP113" s="1056"/>
      <c r="DQ113" s="1057" t="s">
        <v>174</v>
      </c>
      <c r="DR113" s="1055"/>
      <c r="DS113" s="1055"/>
      <c r="DT113" s="1055"/>
      <c r="DU113" s="1056"/>
      <c r="DV113" s="1058" t="s">
        <v>128</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128489</v>
      </c>
      <c r="AB114" s="1055"/>
      <c r="AC114" s="1055"/>
      <c r="AD114" s="1055"/>
      <c r="AE114" s="1056"/>
      <c r="AF114" s="1057">
        <v>106312</v>
      </c>
      <c r="AG114" s="1055"/>
      <c r="AH114" s="1055"/>
      <c r="AI114" s="1055"/>
      <c r="AJ114" s="1056"/>
      <c r="AK114" s="1057">
        <v>97983</v>
      </c>
      <c r="AL114" s="1055"/>
      <c r="AM114" s="1055"/>
      <c r="AN114" s="1055"/>
      <c r="AO114" s="1056"/>
      <c r="AP114" s="1058">
        <v>0.8</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4722221</v>
      </c>
      <c r="BR114" s="1016"/>
      <c r="BS114" s="1016"/>
      <c r="BT114" s="1016"/>
      <c r="BU114" s="1016"/>
      <c r="BV114" s="1016">
        <v>4450832</v>
      </c>
      <c r="BW114" s="1016"/>
      <c r="BX114" s="1016"/>
      <c r="BY114" s="1016"/>
      <c r="BZ114" s="1016"/>
      <c r="CA114" s="1016">
        <v>4414372</v>
      </c>
      <c r="CB114" s="1016"/>
      <c r="CC114" s="1016"/>
      <c r="CD114" s="1016"/>
      <c r="CE114" s="1016"/>
      <c r="CF114" s="1010">
        <v>34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416</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3351</v>
      </c>
      <c r="AB115" s="1030"/>
      <c r="AC115" s="1030"/>
      <c r="AD115" s="1030"/>
      <c r="AE115" s="1031"/>
      <c r="AF115" s="1032">
        <v>3181</v>
      </c>
      <c r="AG115" s="1030"/>
      <c r="AH115" s="1030"/>
      <c r="AI115" s="1030"/>
      <c r="AJ115" s="1031"/>
      <c r="AK115" s="1032">
        <v>3011</v>
      </c>
      <c r="AL115" s="1030"/>
      <c r="AM115" s="1030"/>
      <c r="AN115" s="1030"/>
      <c r="AO115" s="1031"/>
      <c r="AP115" s="1033">
        <v>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v>7271</v>
      </c>
      <c r="BR115" s="1016"/>
      <c r="BS115" s="1016"/>
      <c r="BT115" s="1016"/>
      <c r="BU115" s="1016"/>
      <c r="BV115" s="1016">
        <v>132605</v>
      </c>
      <c r="BW115" s="1016"/>
      <c r="BX115" s="1016"/>
      <c r="BY115" s="1016"/>
      <c r="BZ115" s="1016"/>
      <c r="CA115" s="1016">
        <v>5821</v>
      </c>
      <c r="CB115" s="1016"/>
      <c r="CC115" s="1016"/>
      <c r="CD115" s="1016"/>
      <c r="CE115" s="1016"/>
      <c r="CF115" s="1010">
        <v>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174</v>
      </c>
      <c r="DH115" s="1055"/>
      <c r="DI115" s="1055"/>
      <c r="DJ115" s="1055"/>
      <c r="DK115" s="1056"/>
      <c r="DL115" s="1057" t="s">
        <v>128</v>
      </c>
      <c r="DM115" s="1055"/>
      <c r="DN115" s="1055"/>
      <c r="DO115" s="1055"/>
      <c r="DP115" s="1056"/>
      <c r="DQ115" s="1057" t="s">
        <v>174</v>
      </c>
      <c r="DR115" s="1055"/>
      <c r="DS115" s="1055"/>
      <c r="DT115" s="1055"/>
      <c r="DU115" s="1056"/>
      <c r="DV115" s="1058" t="s">
        <v>174</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416</v>
      </c>
      <c r="AB116" s="1055"/>
      <c r="AC116" s="1055"/>
      <c r="AD116" s="1055"/>
      <c r="AE116" s="1056"/>
      <c r="AF116" s="1057" t="s">
        <v>174</v>
      </c>
      <c r="AG116" s="1055"/>
      <c r="AH116" s="1055"/>
      <c r="AI116" s="1055"/>
      <c r="AJ116" s="1056"/>
      <c r="AK116" s="1057" t="s">
        <v>416</v>
      </c>
      <c r="AL116" s="1055"/>
      <c r="AM116" s="1055"/>
      <c r="AN116" s="1055"/>
      <c r="AO116" s="1056"/>
      <c r="AP116" s="1058" t="s">
        <v>128</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5084</v>
      </c>
      <c r="DH116" s="1055"/>
      <c r="DI116" s="1055"/>
      <c r="DJ116" s="1055"/>
      <c r="DK116" s="1056"/>
      <c r="DL116" s="1057">
        <v>2715</v>
      </c>
      <c r="DM116" s="1055"/>
      <c r="DN116" s="1055"/>
      <c r="DO116" s="1055"/>
      <c r="DP116" s="1056"/>
      <c r="DQ116" s="1057">
        <v>307</v>
      </c>
      <c r="DR116" s="1055"/>
      <c r="DS116" s="1055"/>
      <c r="DT116" s="1055"/>
      <c r="DU116" s="1056"/>
      <c r="DV116" s="1058">
        <v>0</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6033528</v>
      </c>
      <c r="AB117" s="1073"/>
      <c r="AC117" s="1073"/>
      <c r="AD117" s="1073"/>
      <c r="AE117" s="1074"/>
      <c r="AF117" s="1075">
        <v>5942513</v>
      </c>
      <c r="AG117" s="1073"/>
      <c r="AH117" s="1073"/>
      <c r="AI117" s="1073"/>
      <c r="AJ117" s="1074"/>
      <c r="AK117" s="1075">
        <v>5749769</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174</v>
      </c>
      <c r="BW117" s="1016"/>
      <c r="BX117" s="1016"/>
      <c r="BY117" s="1016"/>
      <c r="BZ117" s="1016"/>
      <c r="CA117" s="1016" t="s">
        <v>174</v>
      </c>
      <c r="CB117" s="1016"/>
      <c r="CC117" s="1016"/>
      <c r="CD117" s="1016"/>
      <c r="CE117" s="1016"/>
      <c r="CF117" s="1010" t="s">
        <v>128</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174</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174</v>
      </c>
      <c r="DM118" s="1055"/>
      <c r="DN118" s="1055"/>
      <c r="DO118" s="1055"/>
      <c r="DP118" s="1056"/>
      <c r="DQ118" s="1057" t="s">
        <v>128</v>
      </c>
      <c r="DR118" s="1055"/>
      <c r="DS118" s="1055"/>
      <c r="DT118" s="1055"/>
      <c r="DU118" s="1056"/>
      <c r="DV118" s="1058" t="s">
        <v>174</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416</v>
      </c>
      <c r="AL119" s="988"/>
      <c r="AM119" s="988"/>
      <c r="AN119" s="988"/>
      <c r="AO119" s="989"/>
      <c r="AP119" s="991" t="s">
        <v>128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466</v>
      </c>
      <c r="BP119" s="1102"/>
      <c r="BQ119" s="1093">
        <v>62754542</v>
      </c>
      <c r="BR119" s="1094"/>
      <c r="BS119" s="1094"/>
      <c r="BT119" s="1094"/>
      <c r="BU119" s="1094"/>
      <c r="BV119" s="1094">
        <v>63935966</v>
      </c>
      <c r="BW119" s="1094"/>
      <c r="BX119" s="1094"/>
      <c r="BY119" s="1094"/>
      <c r="BZ119" s="1094"/>
      <c r="CA119" s="1094">
        <v>64279567</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174</v>
      </c>
      <c r="AB120" s="1055"/>
      <c r="AC120" s="1055"/>
      <c r="AD120" s="1055"/>
      <c r="AE120" s="1056"/>
      <c r="AF120" s="1057" t="s">
        <v>128</v>
      </c>
      <c r="AG120" s="1055"/>
      <c r="AH120" s="1055"/>
      <c r="AI120" s="1055"/>
      <c r="AJ120" s="1056"/>
      <c r="AK120" s="1057" t="s">
        <v>174</v>
      </c>
      <c r="AL120" s="1055"/>
      <c r="AM120" s="1055"/>
      <c r="AN120" s="1055"/>
      <c r="AO120" s="1056"/>
      <c r="AP120" s="1058" t="s">
        <v>128</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7793217</v>
      </c>
      <c r="BR120" s="1023"/>
      <c r="BS120" s="1023"/>
      <c r="BT120" s="1023"/>
      <c r="BU120" s="1023"/>
      <c r="BV120" s="1023">
        <v>7372569</v>
      </c>
      <c r="BW120" s="1023"/>
      <c r="BX120" s="1023"/>
      <c r="BY120" s="1023"/>
      <c r="BZ120" s="1023"/>
      <c r="CA120" s="1023">
        <v>7259298</v>
      </c>
      <c r="CB120" s="1023"/>
      <c r="CC120" s="1023"/>
      <c r="CD120" s="1023"/>
      <c r="CE120" s="1023"/>
      <c r="CF120" s="1037">
        <v>55.8</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6498645</v>
      </c>
      <c r="DH120" s="1023"/>
      <c r="DI120" s="1023"/>
      <c r="DJ120" s="1023"/>
      <c r="DK120" s="1023"/>
      <c r="DL120" s="1023">
        <v>6425237</v>
      </c>
      <c r="DM120" s="1023"/>
      <c r="DN120" s="1023"/>
      <c r="DO120" s="1023"/>
      <c r="DP120" s="1023"/>
      <c r="DQ120" s="1023">
        <v>6141071</v>
      </c>
      <c r="DR120" s="1023"/>
      <c r="DS120" s="1023"/>
      <c r="DT120" s="1023"/>
      <c r="DU120" s="1023"/>
      <c r="DV120" s="1024">
        <v>47.2</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174</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259052</v>
      </c>
      <c r="BR121" s="1016"/>
      <c r="BS121" s="1016"/>
      <c r="BT121" s="1016"/>
      <c r="BU121" s="1016"/>
      <c r="BV121" s="1016">
        <v>308829</v>
      </c>
      <c r="BW121" s="1016"/>
      <c r="BX121" s="1016"/>
      <c r="BY121" s="1016"/>
      <c r="BZ121" s="1016"/>
      <c r="CA121" s="1016">
        <v>356058</v>
      </c>
      <c r="CB121" s="1016"/>
      <c r="CC121" s="1016"/>
      <c r="CD121" s="1016"/>
      <c r="CE121" s="1016"/>
      <c r="CF121" s="1010">
        <v>2.7</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t="s">
        <v>416</v>
      </c>
      <c r="DH121" s="1016"/>
      <c r="DI121" s="1016"/>
      <c r="DJ121" s="1016"/>
      <c r="DK121" s="1016"/>
      <c r="DL121" s="1016" t="s">
        <v>128</v>
      </c>
      <c r="DM121" s="1016"/>
      <c r="DN121" s="1016"/>
      <c r="DO121" s="1016"/>
      <c r="DP121" s="1016"/>
      <c r="DQ121" s="1016">
        <v>5976853</v>
      </c>
      <c r="DR121" s="1016"/>
      <c r="DS121" s="1016"/>
      <c r="DT121" s="1016"/>
      <c r="DU121" s="1016"/>
      <c r="DV121" s="1017">
        <v>46</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416</v>
      </c>
      <c r="AB122" s="1055"/>
      <c r="AC122" s="1055"/>
      <c r="AD122" s="1055"/>
      <c r="AE122" s="1056"/>
      <c r="AF122" s="1057" t="s">
        <v>416</v>
      </c>
      <c r="AG122" s="1055"/>
      <c r="AH122" s="1055"/>
      <c r="AI122" s="1055"/>
      <c r="AJ122" s="1056"/>
      <c r="AK122" s="1057" t="s">
        <v>174</v>
      </c>
      <c r="AL122" s="1055"/>
      <c r="AM122" s="1055"/>
      <c r="AN122" s="1055"/>
      <c r="AO122" s="1056"/>
      <c r="AP122" s="1058" t="s">
        <v>174</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42429767</v>
      </c>
      <c r="BR122" s="1094"/>
      <c r="BS122" s="1094"/>
      <c r="BT122" s="1094"/>
      <c r="BU122" s="1094"/>
      <c r="BV122" s="1094">
        <v>42798818</v>
      </c>
      <c r="BW122" s="1094"/>
      <c r="BX122" s="1094"/>
      <c r="BY122" s="1094"/>
      <c r="BZ122" s="1094"/>
      <c r="CA122" s="1094">
        <v>42840833</v>
      </c>
      <c r="CB122" s="1094"/>
      <c r="CC122" s="1094"/>
      <c r="CD122" s="1094"/>
      <c r="CE122" s="1094"/>
      <c r="CF122" s="1114">
        <v>329.6</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12362846</v>
      </c>
      <c r="DH122" s="1016"/>
      <c r="DI122" s="1016"/>
      <c r="DJ122" s="1016"/>
      <c r="DK122" s="1016"/>
      <c r="DL122" s="1016">
        <v>12018882</v>
      </c>
      <c r="DM122" s="1016"/>
      <c r="DN122" s="1016"/>
      <c r="DO122" s="1016"/>
      <c r="DP122" s="1016"/>
      <c r="DQ122" s="1016">
        <v>5641196</v>
      </c>
      <c r="DR122" s="1016"/>
      <c r="DS122" s="1016"/>
      <c r="DT122" s="1016"/>
      <c r="DU122" s="1016"/>
      <c r="DV122" s="1017">
        <v>43.4</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2517</v>
      </c>
      <c r="AB123" s="1055"/>
      <c r="AC123" s="1055"/>
      <c r="AD123" s="1055"/>
      <c r="AE123" s="1056"/>
      <c r="AF123" s="1057">
        <v>2496</v>
      </c>
      <c r="AG123" s="1055"/>
      <c r="AH123" s="1055"/>
      <c r="AI123" s="1055"/>
      <c r="AJ123" s="1056"/>
      <c r="AK123" s="1057">
        <v>2475</v>
      </c>
      <c r="AL123" s="1055"/>
      <c r="AM123" s="1055"/>
      <c r="AN123" s="1055"/>
      <c r="AO123" s="1056"/>
      <c r="AP123" s="1058">
        <v>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477</v>
      </c>
      <c r="BP123" s="1102"/>
      <c r="BQ123" s="1161">
        <v>50482036</v>
      </c>
      <c r="BR123" s="1162"/>
      <c r="BS123" s="1162"/>
      <c r="BT123" s="1162"/>
      <c r="BU123" s="1162"/>
      <c r="BV123" s="1162">
        <v>50480216</v>
      </c>
      <c r="BW123" s="1162"/>
      <c r="BX123" s="1162"/>
      <c r="BY123" s="1162"/>
      <c r="BZ123" s="1162"/>
      <c r="CA123" s="1162">
        <v>50456189</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v>3723179</v>
      </c>
      <c r="DH123" s="1055"/>
      <c r="DI123" s="1055"/>
      <c r="DJ123" s="1055"/>
      <c r="DK123" s="1056"/>
      <c r="DL123" s="1057">
        <v>3703710</v>
      </c>
      <c r="DM123" s="1055"/>
      <c r="DN123" s="1055"/>
      <c r="DO123" s="1055"/>
      <c r="DP123" s="1056"/>
      <c r="DQ123" s="1057">
        <v>3509802</v>
      </c>
      <c r="DR123" s="1055"/>
      <c r="DS123" s="1055"/>
      <c r="DT123" s="1055"/>
      <c r="DU123" s="1056"/>
      <c r="DV123" s="1058">
        <v>27</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174</v>
      </c>
      <c r="AB124" s="1055"/>
      <c r="AC124" s="1055"/>
      <c r="AD124" s="1055"/>
      <c r="AE124" s="1056"/>
      <c r="AF124" s="1057" t="s">
        <v>174</v>
      </c>
      <c r="AG124" s="1055"/>
      <c r="AH124" s="1055"/>
      <c r="AI124" s="1055"/>
      <c r="AJ124" s="1056"/>
      <c r="AK124" s="1057" t="s">
        <v>174</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94.7</v>
      </c>
      <c r="BR124" s="1124"/>
      <c r="BS124" s="1124"/>
      <c r="BT124" s="1124"/>
      <c r="BU124" s="1124"/>
      <c r="BV124" s="1124">
        <v>107.2</v>
      </c>
      <c r="BW124" s="1124"/>
      <c r="BX124" s="1124"/>
      <c r="BY124" s="1124"/>
      <c r="BZ124" s="1124"/>
      <c r="CA124" s="1124">
        <v>106.3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23801</v>
      </c>
      <c r="DH124" s="1080"/>
      <c r="DI124" s="1080"/>
      <c r="DJ124" s="1080"/>
      <c r="DK124" s="1081"/>
      <c r="DL124" s="1079" t="s">
        <v>174</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416</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174</v>
      </c>
      <c r="DM125" s="1023"/>
      <c r="DN125" s="1023"/>
      <c r="DO125" s="1023"/>
      <c r="DP125" s="1023"/>
      <c r="DQ125" s="1023" t="s">
        <v>128</v>
      </c>
      <c r="DR125" s="1023"/>
      <c r="DS125" s="1023"/>
      <c r="DT125" s="1023"/>
      <c r="DU125" s="1023"/>
      <c r="DV125" s="1024" t="s">
        <v>174</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174</v>
      </c>
      <c r="AB126" s="1055"/>
      <c r="AC126" s="1055"/>
      <c r="AD126" s="1055"/>
      <c r="AE126" s="1056"/>
      <c r="AF126" s="1057" t="s">
        <v>174</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v>126049</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834</v>
      </c>
      <c r="AB127" s="1055"/>
      <c r="AC127" s="1055"/>
      <c r="AD127" s="1055"/>
      <c r="AE127" s="1056"/>
      <c r="AF127" s="1057">
        <v>685</v>
      </c>
      <c r="AG127" s="1055"/>
      <c r="AH127" s="1055"/>
      <c r="AI127" s="1055"/>
      <c r="AJ127" s="1056"/>
      <c r="AK127" s="1057">
        <v>536</v>
      </c>
      <c r="AL127" s="1055"/>
      <c r="AM127" s="1055"/>
      <c r="AN127" s="1055"/>
      <c r="AO127" s="1056"/>
      <c r="AP127" s="1058">
        <v>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56640</v>
      </c>
      <c r="AB128" s="1144"/>
      <c r="AC128" s="1144"/>
      <c r="AD128" s="1144"/>
      <c r="AE128" s="1145"/>
      <c r="AF128" s="1146">
        <v>44848</v>
      </c>
      <c r="AG128" s="1144"/>
      <c r="AH128" s="1144"/>
      <c r="AI128" s="1144"/>
      <c r="AJ128" s="1145"/>
      <c r="AK128" s="1146">
        <v>38895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128</v>
      </c>
      <c r="BG128" s="1151"/>
      <c r="BH128" s="1151"/>
      <c r="BI128" s="1151"/>
      <c r="BJ128" s="1151"/>
      <c r="BK128" s="1151"/>
      <c r="BL128" s="1152"/>
      <c r="BM128" s="1150">
        <v>12.63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v>7271</v>
      </c>
      <c r="DH128" s="1136"/>
      <c r="DI128" s="1136"/>
      <c r="DJ128" s="1136"/>
      <c r="DK128" s="1136"/>
      <c r="DL128" s="1136">
        <v>6556</v>
      </c>
      <c r="DM128" s="1136"/>
      <c r="DN128" s="1136"/>
      <c r="DO128" s="1136"/>
      <c r="DP128" s="1136"/>
      <c r="DQ128" s="1136">
        <v>5821</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17478892</v>
      </c>
      <c r="AB129" s="1055"/>
      <c r="AC129" s="1055"/>
      <c r="AD129" s="1055"/>
      <c r="AE129" s="1056"/>
      <c r="AF129" s="1057">
        <v>16973594</v>
      </c>
      <c r="AG129" s="1055"/>
      <c r="AH129" s="1055"/>
      <c r="AI129" s="1055"/>
      <c r="AJ129" s="1056"/>
      <c r="AK129" s="1057">
        <v>17245077</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174</v>
      </c>
      <c r="BG129" s="1165"/>
      <c r="BH129" s="1165"/>
      <c r="BI129" s="1165"/>
      <c r="BJ129" s="1165"/>
      <c r="BK129" s="1165"/>
      <c r="BL129" s="1166"/>
      <c r="BM129" s="1164">
        <v>17.63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4526820</v>
      </c>
      <c r="AB130" s="1055"/>
      <c r="AC130" s="1055"/>
      <c r="AD130" s="1055"/>
      <c r="AE130" s="1056"/>
      <c r="AF130" s="1057">
        <v>4428393</v>
      </c>
      <c r="AG130" s="1055"/>
      <c r="AH130" s="1055"/>
      <c r="AI130" s="1055"/>
      <c r="AJ130" s="1056"/>
      <c r="AK130" s="1057">
        <v>4246509</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12952072</v>
      </c>
      <c r="AB131" s="1080"/>
      <c r="AC131" s="1080"/>
      <c r="AD131" s="1080"/>
      <c r="AE131" s="1081"/>
      <c r="AF131" s="1079">
        <v>12545201</v>
      </c>
      <c r="AG131" s="1080"/>
      <c r="AH131" s="1080"/>
      <c r="AI131" s="1080"/>
      <c r="AJ131" s="1081"/>
      <c r="AK131" s="1079">
        <v>12998568</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106.3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11.19564499</v>
      </c>
      <c r="AB132" s="1196"/>
      <c r="AC132" s="1196"/>
      <c r="AD132" s="1196"/>
      <c r="AE132" s="1197"/>
      <c r="AF132" s="1198">
        <v>11.7118251</v>
      </c>
      <c r="AG132" s="1196"/>
      <c r="AH132" s="1196"/>
      <c r="AI132" s="1196"/>
      <c r="AJ132" s="1197"/>
      <c r="AK132" s="1198">
        <v>11.265587099999999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10.8</v>
      </c>
      <c r="AB133" s="1179"/>
      <c r="AC133" s="1179"/>
      <c r="AD133" s="1179"/>
      <c r="AE133" s="1180"/>
      <c r="AF133" s="1178">
        <v>11.1</v>
      </c>
      <c r="AG133" s="1179"/>
      <c r="AH133" s="1179"/>
      <c r="AI133" s="1179"/>
      <c r="AJ133" s="1180"/>
      <c r="AK133" s="1178">
        <v>11.3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6B1Y/qiF8vuLw692Cb478LcKgrF1yP9bn5LG9ju+aQIzS76NY9Yw1ZPlY7YQaPmSr21M+bpZIFWH9jn++2aA==" saltValue="e2Z3eD8MpHkeeU0eUohA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L7av1zdVBf/075NsNoUg8TnKtiIBZw5zrJ1eAFXfCGxDFzG8l4F6ETV06mg489QDbFN5waBiftJjhIcYSZMjA==" saltValue="iHMFSLBrEbUO2izxfPcO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Arh0+G08yGN634qskavj+5XbEJ7AUEOxRZWFzxV3AzvCSa2sZMarVW17ZL9HP8OdzHWc1XgeE1Bi4kSgvz8lw==" saltValue="Fi6P41Onkk/7AezxI0VU6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4538739</v>
      </c>
      <c r="AP9" s="314">
        <v>122331</v>
      </c>
      <c r="AQ9" s="315">
        <v>100177</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774311</v>
      </c>
      <c r="AP10" s="317">
        <v>20870</v>
      </c>
      <c r="AQ10" s="318">
        <v>9943</v>
      </c>
      <c r="AR10" s="319">
        <v>109.9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1487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v>23</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73510</v>
      </c>
      <c r="AP13" s="317">
        <v>1981</v>
      </c>
      <c r="AQ13" s="318">
        <v>4025</v>
      </c>
      <c r="AR13" s="319">
        <v>-50.8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94509</v>
      </c>
      <c r="AP14" s="317">
        <v>2547</v>
      </c>
      <c r="AQ14" s="318">
        <v>2366</v>
      </c>
      <c r="AR14" s="319">
        <v>7.7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-380796</v>
      </c>
      <c r="AP15" s="317">
        <v>-10263</v>
      </c>
      <c r="AQ15" s="318">
        <v>-7732</v>
      </c>
      <c r="AR15" s="319">
        <v>32.700000000000003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5100273</v>
      </c>
      <c r="AP16" s="317">
        <v>137466</v>
      </c>
      <c r="AQ16" s="318">
        <v>110288</v>
      </c>
      <c r="AR16" s="319">
        <v>24.6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11.51</v>
      </c>
      <c r="AP21" s="331">
        <v>10.26</v>
      </c>
      <c r="AQ21" s="332">
        <v>1.25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99.2</v>
      </c>
      <c r="AP22" s="336">
        <v>97.6</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3868310</v>
      </c>
      <c r="AP32" s="345">
        <v>104261</v>
      </c>
      <c r="AQ32" s="346">
        <v>68741</v>
      </c>
      <c r="AR32" s="347">
        <v>51.7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1</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1780465</v>
      </c>
      <c r="AP35" s="345">
        <v>47988</v>
      </c>
      <c r="AQ35" s="346">
        <v>17075</v>
      </c>
      <c r="AR35" s="347">
        <v>181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97983</v>
      </c>
      <c r="AP36" s="345">
        <v>2641</v>
      </c>
      <c r="AQ36" s="346">
        <v>2445</v>
      </c>
      <c r="AR36" s="347">
        <v>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3011</v>
      </c>
      <c r="AP37" s="345">
        <v>81</v>
      </c>
      <c r="AQ37" s="346">
        <v>621</v>
      </c>
      <c r="AR37" s="347">
        <v>-87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4</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-38895</v>
      </c>
      <c r="AP39" s="345">
        <v>-1048</v>
      </c>
      <c r="AQ39" s="346">
        <v>-4161</v>
      </c>
      <c r="AR39" s="347">
        <v>-74.8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-4246509</v>
      </c>
      <c r="AP40" s="345">
        <v>-114455</v>
      </c>
      <c r="AQ40" s="346">
        <v>-59663</v>
      </c>
      <c r="AR40" s="347">
        <v>91.8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1464365</v>
      </c>
      <c r="AP41" s="345">
        <v>39469</v>
      </c>
      <c r="AQ41" s="346">
        <v>25063</v>
      </c>
      <c r="AR41" s="347">
        <v>57.5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2988738</v>
      </c>
      <c r="AN51" s="367">
        <v>74769</v>
      </c>
      <c r="AO51" s="368">
        <v>-42.9</v>
      </c>
      <c r="AP51" s="369">
        <v>83280</v>
      </c>
      <c r="AQ51" s="370">
        <v>-5.3</v>
      </c>
      <c r="AR51" s="371">
        <v>-37.6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1824561</v>
      </c>
      <c r="AN52" s="375">
        <v>45645</v>
      </c>
      <c r="AO52" s="376">
        <v>15.2</v>
      </c>
      <c r="AP52" s="377">
        <v>43123</v>
      </c>
      <c r="AQ52" s="378">
        <v>-10.5</v>
      </c>
      <c r="AR52" s="379">
        <v>25.7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4421788</v>
      </c>
      <c r="AN53" s="367">
        <v>112703</v>
      </c>
      <c r="AO53" s="368">
        <v>50.7</v>
      </c>
      <c r="AP53" s="369">
        <v>88968</v>
      </c>
      <c r="AQ53" s="370">
        <v>6.8</v>
      </c>
      <c r="AR53" s="371">
        <v>43.9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1524752</v>
      </c>
      <c r="AN54" s="375">
        <v>38863</v>
      </c>
      <c r="AO54" s="376">
        <v>-14.9</v>
      </c>
      <c r="AP54" s="377">
        <v>45482</v>
      </c>
      <c r="AQ54" s="378">
        <v>5.5</v>
      </c>
      <c r="AR54" s="379">
        <v>-20.399999999999999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4696285</v>
      </c>
      <c r="AN55" s="367">
        <v>122048</v>
      </c>
      <c r="AO55" s="368">
        <v>8.3000000000000007</v>
      </c>
      <c r="AP55" s="369">
        <v>85173</v>
      </c>
      <c r="AQ55" s="370">
        <v>-4.3</v>
      </c>
      <c r="AR55" s="371">
        <v>12.6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2868787</v>
      </c>
      <c r="AN56" s="375">
        <v>74555</v>
      </c>
      <c r="AO56" s="376">
        <v>91.8</v>
      </c>
      <c r="AP56" s="377">
        <v>43913</v>
      </c>
      <c r="AQ56" s="378">
        <v>-3.4</v>
      </c>
      <c r="AR56" s="379">
        <v>95.2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6137379</v>
      </c>
      <c r="AN57" s="367">
        <v>162709</v>
      </c>
      <c r="AO57" s="368">
        <v>33.299999999999997</v>
      </c>
      <c r="AP57" s="369">
        <v>94081</v>
      </c>
      <c r="AQ57" s="370">
        <v>10.5</v>
      </c>
      <c r="AR57" s="371">
        <v>22.8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3686092</v>
      </c>
      <c r="AN58" s="375">
        <v>97722</v>
      </c>
      <c r="AO58" s="376">
        <v>31.1</v>
      </c>
      <c r="AP58" s="377">
        <v>48949</v>
      </c>
      <c r="AQ58" s="378">
        <v>11.5</v>
      </c>
      <c r="AR58" s="379">
        <v>19.600000000000001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4529762</v>
      </c>
      <c r="AN59" s="367">
        <v>122089</v>
      </c>
      <c r="AO59" s="368">
        <v>-25</v>
      </c>
      <c r="AP59" s="369">
        <v>92632</v>
      </c>
      <c r="AQ59" s="370">
        <v>-1.5</v>
      </c>
      <c r="AR59" s="371">
        <v>-23.5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3342331</v>
      </c>
      <c r="AN60" s="375">
        <v>90085</v>
      </c>
      <c r="AO60" s="376">
        <v>-7.8</v>
      </c>
      <c r="AP60" s="377">
        <v>47978</v>
      </c>
      <c r="AQ60" s="378">
        <v>-2</v>
      </c>
      <c r="AR60" s="379">
        <v>-5.8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4554790</v>
      </c>
      <c r="AN61" s="382">
        <v>118864</v>
      </c>
      <c r="AO61" s="383">
        <v>4.9000000000000004</v>
      </c>
      <c r="AP61" s="384">
        <v>88827</v>
      </c>
      <c r="AQ61" s="385">
        <v>1.2</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2649305</v>
      </c>
      <c r="AN62" s="375">
        <v>69374</v>
      </c>
      <c r="AO62" s="376">
        <v>23.1</v>
      </c>
      <c r="AP62" s="377">
        <v>45889</v>
      </c>
      <c r="AQ62" s="378">
        <v>0.2</v>
      </c>
      <c r="AR62" s="379">
        <v>22.9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gn7OKc7e7BJrSaS4QE2et8gfhL0AFcC4bBmEfq9CUAFVWgS+D9HqAsgSr9jDY9Mci7VnK+y724d/AlIgrKWHQ==" saltValue="KIzvEYLa0mGeeoZiHKtj1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UKtQ3gELCujPyCjf+eAeq6k+oJE53/NgTeUSaNmCpgByFa7foUxXSTzLY1xwKc24O/fXhX+lzd8ovYlDb1cqVA==" saltValue="Szg2Obj13fogVtofk7e0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8t+U76fW/OnqQTDdwkok7ThHG4vC5iL+iy+gJuxU+D+QrcpzFXRDppCIDLl+/KImOW7TVz+K5LPE9Br19POp5w==" saltValue="Cpde3uMNe4sYkDlX6uet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7.79</v>
      </c>
      <c r="G47" s="12">
        <v>8.0500000000000007</v>
      </c>
      <c r="H47" s="12">
        <v>8.24</v>
      </c>
      <c r="I47" s="12">
        <v>8.48</v>
      </c>
      <c r="J47" s="13">
        <v>8.35</v>
      </c>
    </row>
    <row r="48" spans="2:10" ht="57.75" customHeight="1" x14ac:dyDescent="0.15">
      <c r="B48" s="14"/>
      <c r="C48" s="1240" t="s">
        <v>4</v>
      </c>
      <c r="D48" s="1240"/>
      <c r="E48" s="1241"/>
      <c r="F48" s="15">
        <v>2.06</v>
      </c>
      <c r="G48" s="16">
        <v>2.11</v>
      </c>
      <c r="H48" s="16">
        <v>1.74</v>
      </c>
      <c r="I48" s="16">
        <v>2</v>
      </c>
      <c r="J48" s="17">
        <v>2.08</v>
      </c>
    </row>
    <row r="49" spans="2:10" ht="57.75" customHeight="1" thickBot="1" x14ac:dyDescent="0.2">
      <c r="B49" s="18"/>
      <c r="C49" s="1242" t="s">
        <v>5</v>
      </c>
      <c r="D49" s="1242"/>
      <c r="E49" s="1243"/>
      <c r="F49" s="19">
        <v>1.68</v>
      </c>
      <c r="G49" s="20">
        <v>0.62</v>
      </c>
      <c r="H49" s="20" t="s">
        <v>561</v>
      </c>
      <c r="I49" s="20">
        <v>0.27</v>
      </c>
      <c r="J49" s="21">
        <v>0.12</v>
      </c>
    </row>
    <row r="50" spans="2:10" ht="13.5" customHeight="1" x14ac:dyDescent="0.15"/>
  </sheetData>
  <sheetProtection algorithmName="SHA-512" hashValue="kxAslcBpfuEpveye4QDxf91dsdZaRSU/rOgWEWACu3DsY7A4UkIqYGFVdfB/XDsMEt35aPvKdJK8Okw2b7sWAg==" saltValue="l/p6+yQepJNzzxsJF1Oe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2023-01-16T07:25:36Z</cp:lastPrinted>
  <dcterms:created xsi:type="dcterms:W3CDTF">2022-02-02T06:22:21Z</dcterms:created>
  <dcterms:modified xsi:type="dcterms:W3CDTF">2023-01-16T07:29:23Z</dcterms:modified>
  <cp:category/>
</cp:coreProperties>
</file>