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flsv\庁内共有\1_課(室)共有\財政部財政課\令和04年度(2022)\040102決算(財務_財務)\地方公会計(30／2053)\01 調査・通知\20220926〆_地方公会計の整備により得られるストック情報に関する調査（2回目）\02　結合後（分析欄入力）\"/>
    </mc:Choice>
  </mc:AlternateContent>
  <bookViews>
    <workbookView xWindow="0" yWindow="0" windowWidth="15360" windowHeight="7635" firstSheet="12"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BY42" i="7"/>
  <c r="BW42" i="7"/>
  <c r="BE42" i="7"/>
  <c r="AM42" i="7"/>
  <c r="U42" i="7"/>
  <c r="E42" i="7"/>
  <c r="C42" i="7" s="1"/>
  <c r="DG41" i="7"/>
  <c r="CQ41" i="7"/>
  <c r="BY41" i="7"/>
  <c r="BW41" i="7"/>
  <c r="BE41" i="7"/>
  <c r="AM41" i="7"/>
  <c r="U41" i="7"/>
  <c r="E41" i="7"/>
  <c r="C41" i="7" s="1"/>
  <c r="DG40" i="7"/>
  <c r="CQ40" i="7"/>
  <c r="BY40" i="7"/>
  <c r="BW40" i="7"/>
  <c r="BE40" i="7"/>
  <c r="AM40" i="7"/>
  <c r="U40" i="7"/>
  <c r="E40" i="7"/>
  <c r="C40" i="7" s="1"/>
  <c r="DG39" i="7"/>
  <c r="CQ39" i="7"/>
  <c r="BY39" i="7"/>
  <c r="BW39" i="7"/>
  <c r="BE39" i="7"/>
  <c r="AM39" i="7"/>
  <c r="U39" i="7"/>
  <c r="E39" i="7"/>
  <c r="C39" i="7" s="1"/>
  <c r="DG38" i="7"/>
  <c r="CQ38" i="7"/>
  <c r="BY38" i="7"/>
  <c r="BE38" i="7"/>
  <c r="AM38" i="7"/>
  <c r="U38" i="7"/>
  <c r="E38" i="7"/>
  <c r="C38" i="7" s="1"/>
  <c r="DG37" i="7"/>
  <c r="CQ37" i="7"/>
  <c r="BY37" i="7"/>
  <c r="BE37" i="7"/>
  <c r="AM37" i="7"/>
  <c r="W37" i="7"/>
  <c r="E37" i="7"/>
  <c r="DG36" i="7"/>
  <c r="CQ36" i="7"/>
  <c r="BY36" i="7"/>
  <c r="BE36" i="7"/>
  <c r="AO36" i="7"/>
  <c r="W36" i="7"/>
  <c r="E36" i="7"/>
  <c r="DG35" i="7"/>
  <c r="CQ35" i="7"/>
  <c r="BY35" i="7"/>
  <c r="BG35" i="7"/>
  <c r="AO35" i="7"/>
  <c r="W35" i="7"/>
  <c r="E35" i="7"/>
  <c r="C35" i="7" s="1"/>
  <c r="C36" i="7" s="1"/>
  <c r="C37" i="7" s="1"/>
  <c r="DG34" i="7"/>
  <c r="CQ34" i="7"/>
  <c r="BY34" i="7"/>
  <c r="BG34" i="7"/>
  <c r="AO34" i="7"/>
  <c r="W34" i="7"/>
  <c r="E34" i="7"/>
  <c r="C34" i="7"/>
  <c r="U34" i="7" l="1"/>
  <c r="U35" i="7" s="1"/>
  <c r="U36" i="7" l="1"/>
  <c r="U37" i="7" s="1"/>
  <c r="AM34" i="7"/>
  <c r="AM35" i="7" s="1"/>
  <c r="AM36" i="7" s="1"/>
  <c r="BE34" i="7"/>
  <c r="BE35" i="7" s="1"/>
  <c r="BW34" i="7" l="1"/>
  <c r="BW35" i="7" s="1"/>
  <c r="BW36" i="7" s="1"/>
  <c r="BW37" i="7" s="1"/>
  <c r="BW38" i="7" s="1"/>
  <c r="CO34" i="7" l="1"/>
  <c r="CO35" i="7" s="1"/>
  <c r="CO36" i="7" s="1"/>
  <c r="CO37" i="7" s="1"/>
  <c r="CO38" i="7" s="1"/>
  <c r="CO39" i="7" s="1"/>
  <c r="CO40" i="7" s="1"/>
  <c r="CO41" i="7" s="1"/>
  <c r="CO42" i="7" s="1"/>
</calcChain>
</file>

<file path=xl/sharedStrings.xml><?xml version="1.0" encoding="utf-8"?>
<sst xmlns="http://schemas.openxmlformats.org/spreadsheetml/2006/main" count="1034" uniqueCount="602">
  <si>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</si>
  <si>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</si>
  <si>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</si>
  <si>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</si>
  <si>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</si>
  <si>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</si>
  <si>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</si>
  <si>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</si>
  <si>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</si>
  <si>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</si>
  <si>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</si>
  <si>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</si>
  <si>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</si>
  <si>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</si>
  <si>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</si>
  <si>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</si>
  <si>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</si>
  <si>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</si>
  <si>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</si>
  <si>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</si>
  <si>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</si>
  <si>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</si>
  <si>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Ⅳ－２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</si>
  <si>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</si>
  <si>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</si>
  <si>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</si>
  <si>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</si>
  <si>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</si>
  <si>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</si>
  <si>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</si>
  <si>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</si>
  <si>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</si>
  <si>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</si>
  <si>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</si>
  <si>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</si>
  <si>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</si>
  <si>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出雲市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</si>
  <si>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</si>
  <si>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</si>
  <si>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</si>
  <si>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</si>
  <si>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</si>
  <si>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</si>
  <si>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</si>
  <si>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</si>
  <si>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</si>
  <si>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</si>
  <si>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</si>
  <si>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</si>
  <si>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</si>
  <si>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</si>
  <si>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</si>
  <si>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</si>
  <si>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</si>
  <si>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</si>
  <si>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</si>
  <si>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</si>
  <si>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</si>
  <si>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</si>
  <si>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</si>
  <si>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</si>
  <si>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</si>
  <si>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</si>
  <si>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</si>
  <si>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</si>
  <si>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</si>
  <si>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</si>
  <si>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</si>
  <si>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</si>
  <si>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</si>
  <si>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</si>
  <si>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</si>
  <si>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</si>
  <si>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</si>
  <si>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</si>
  <si>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</si>
  <si>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</si>
  <si>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</si>
  <si>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</si>
  <si>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</si>
  <si>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</si>
  <si>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</si>
  <si>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</si>
  <si>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</si>
  <si>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</si>
  <si>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</si>
  <si>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</si>
  <si>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</si>
  <si>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</si>
  <si>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</si>
  <si>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</si>
  <si>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</si>
  <si>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</si>
  <si>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4"/>
  </si>
  <si>
    <t>うち日本人(％)</t>
    <phoneticPr fontId="5"/>
  </si>
  <si>
    <t>-0.3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</si>
  <si>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</si>
  <si>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</si>
  <si>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</si>
  <si>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</si>
  <si>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</si>
  <si>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</si>
  <si>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</si>
  <si>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</si>
  <si>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</si>
  <si>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</si>
  <si>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</si>
  <si>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</si>
  <si>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</si>
  <si>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</si>
  <si>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</si>
  <si>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</si>
  <si>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</si>
  <si>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</si>
  <si>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</si>
  <si>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</si>
  <si>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</si>
  <si>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</si>
  <si>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</si>
  <si>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</si>
  <si>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</si>
  <si>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</si>
  <si>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</si>
  <si>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</si>
  <si>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</si>
  <si>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</si>
  <si>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</si>
  <si>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</si>
  <si>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</si>
  <si>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</si>
  <si>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</si>
  <si>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</si>
  <si>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</si>
  <si>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</si>
  <si>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</si>
  <si>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</si>
  <si>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</si>
  <si>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</si>
  <si>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</si>
  <si>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</si>
  <si>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</si>
  <si>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</si>
  <si>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</si>
  <si>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</si>
  <si>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</si>
  <si>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</si>
  <si>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</si>
  <si>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</si>
  <si>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</si>
  <si>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</si>
  <si>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</si>
  <si>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</si>
  <si>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</si>
  <si>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</si>
  <si>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</si>
  <si>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島根県出雲市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</si>
  <si>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</si>
  <si>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</si>
  <si>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</si>
  <si>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</si>
  <si>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</si>
  <si>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</si>
  <si>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</si>
  <si>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</si>
  <si>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</si>
  <si>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</si>
  <si>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</si>
  <si>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</si>
  <si>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</si>
  <si>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</si>
  <si>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</si>
  <si>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</si>
  <si>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</si>
  <si>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</si>
  <si>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</si>
  <si>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</si>
  <si>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</si>
  <si>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</si>
  <si>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</si>
  <si>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</si>
  <si>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</si>
  <si>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</si>
  <si>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</si>
  <si>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</si>
  <si>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</si>
  <si>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</si>
  <si>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</si>
  <si>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</si>
  <si>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</si>
  <si>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</si>
  <si>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</si>
  <si>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</si>
  <si>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</si>
  <si>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</si>
  <si>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</si>
  <si>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</si>
  <si>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</si>
  <si>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</si>
  <si>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</si>
  <si>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</si>
  <si>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</si>
  <si>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</si>
  <si>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</si>
  <si>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</si>
  <si>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</si>
  <si>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</si>
  <si>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</si>
  <si>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</si>
  <si>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</si>
  <si>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</si>
  <si>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</si>
  <si>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</si>
  <si>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</si>
  <si>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</si>
  <si>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</si>
  <si>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</si>
  <si>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</si>
  <si>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</si>
  <si>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</si>
  <si>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</si>
  <si>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</si>
  <si>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</si>
  <si>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</si>
  <si>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</si>
  <si>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</si>
  <si>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</si>
  <si>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</si>
  <si>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</si>
  <si>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</si>
  <si>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</si>
  <si>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</si>
  <si>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</si>
  <si>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</si>
  <si>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</si>
  <si>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</si>
  <si>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</si>
  <si>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</si>
  <si>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</si>
  <si>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</si>
  <si>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</si>
  <si>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</si>
  <si>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</si>
  <si>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</si>
  <si>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</si>
  <si>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</si>
  <si>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</si>
  <si>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</si>
  <si>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</si>
  <si>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</si>
  <si>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</si>
  <si>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</si>
  <si>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</si>
  <si>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</si>
  <si>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</si>
  <si>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</si>
  <si>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</si>
  <si>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</si>
  <si>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</si>
  <si>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</si>
  <si>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</si>
  <si>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</si>
  <si>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</si>
  <si>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</si>
  <si>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</si>
  <si>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</si>
  <si>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</si>
  <si>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</si>
  <si>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</si>
  <si>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</si>
  <si>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</si>
  <si>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</si>
  <si>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</si>
  <si>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</si>
  <si>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</si>
  <si>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</si>
  <si>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</si>
  <si>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</si>
  <si>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</si>
  <si>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</si>
  <si>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</si>
  <si>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</si>
  <si>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</si>
  <si>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</si>
  <si>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</si>
  <si>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</si>
  <si>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</si>
  <si>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</si>
  <si>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</si>
  <si>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</si>
  <si>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</si>
  <si>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</si>
  <si>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</si>
  <si>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</si>
  <si>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</si>
  <si>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</si>
  <si>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</si>
  <si>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</si>
  <si>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</si>
  <si>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</si>
  <si>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</si>
  <si>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</si>
  <si>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</si>
  <si>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</si>
  <si>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</si>
  <si>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</si>
  <si>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</si>
  <si>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</si>
  <si>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</si>
  <si>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</si>
  <si>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島根県出雲市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</si>
  <si>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</si>
  <si>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</si>
  <si>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</si>
  <si>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</si>
  <si>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</si>
  <si>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</si>
  <si>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</si>
  <si>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</si>
  <si>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</si>
  <si>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</si>
  <si>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</si>
  <si>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</si>
  <si>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</si>
  <si>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</si>
  <si>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</si>
  <si>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</si>
  <si>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</si>
  <si>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</si>
  <si>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</si>
  <si>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</si>
  <si>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</si>
  <si>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出雲市土地開発公社</t>
    <rPh sb="0" eb="3">
      <t>イズモシ</t>
    </rPh>
    <rPh sb="3" eb="5">
      <t>トチ</t>
    </rPh>
    <rPh sb="5" eb="7">
      <t>カイハツ</t>
    </rPh>
    <rPh sb="7" eb="9">
      <t>コウシャ</t>
    </rPh>
    <phoneticPr fontId="2"/>
  </si>
  <si>
    <t>-</t>
    <phoneticPr fontId="2"/>
  </si>
  <si>
    <t>診療所事業</t>
    <phoneticPr fontId="5"/>
  </si>
  <si>
    <t>-</t>
    <phoneticPr fontId="2"/>
  </si>
  <si>
    <t>出雲市芸術文化振興財団</t>
    <rPh sb="0" eb="3">
      <t>イズモシ</t>
    </rPh>
    <rPh sb="3" eb="5">
      <t>ゲイジュツ</t>
    </rPh>
    <rPh sb="5" eb="7">
      <t>ブンカ</t>
    </rPh>
    <rPh sb="7" eb="9">
      <t>シンコウ</t>
    </rPh>
    <rPh sb="9" eb="11">
      <t>ザイダン</t>
    </rPh>
    <phoneticPr fontId="2"/>
  </si>
  <si>
    <t>-</t>
    <phoneticPr fontId="2"/>
  </si>
  <si>
    <t>-</t>
    <phoneticPr fontId="2"/>
  </si>
  <si>
    <t>-</t>
    <phoneticPr fontId="2"/>
  </si>
  <si>
    <t>ご縁ネット事業</t>
    <phoneticPr fontId="5"/>
  </si>
  <si>
    <t>出雲市都市公社</t>
    <rPh sb="0" eb="3">
      <t>イズモシ</t>
    </rPh>
    <rPh sb="3" eb="5">
      <t>トシ</t>
    </rPh>
    <rPh sb="5" eb="7">
      <t>コウシャ</t>
    </rPh>
    <phoneticPr fontId="2"/>
  </si>
  <si>
    <t>高野令一育英奨学事業</t>
    <phoneticPr fontId="5"/>
  </si>
  <si>
    <t>-</t>
    <phoneticPr fontId="5"/>
  </si>
  <si>
    <t>-</t>
    <phoneticPr fontId="2"/>
  </si>
  <si>
    <t>すばる企画</t>
    <rPh sb="3" eb="5">
      <t>キカク</t>
    </rPh>
    <phoneticPr fontId="2"/>
  </si>
  <si>
    <t>出雲ターミナル</t>
    <rPh sb="0" eb="2">
      <t>イズモ</t>
    </rPh>
    <phoneticPr fontId="2"/>
  </si>
  <si>
    <t>-</t>
    <phoneticPr fontId="2"/>
  </si>
  <si>
    <t>エコプラント佐田</t>
    <rPh sb="6" eb="8">
      <t>サダ</t>
    </rPh>
    <phoneticPr fontId="2"/>
  </si>
  <si>
    <t>斐川町農業公社</t>
    <rPh sb="0" eb="3">
      <t>ヒカワチョウ</t>
    </rPh>
    <rPh sb="3" eb="5">
      <t>ノウギョウ</t>
    </rPh>
    <rPh sb="5" eb="7">
      <t>コウシャ</t>
    </rPh>
    <phoneticPr fontId="2"/>
  </si>
  <si>
    <t>グリーンサポート斐川</t>
    <rPh sb="8" eb="10">
      <t>ヒカワ</t>
    </rPh>
    <phoneticPr fontId="2"/>
  </si>
  <si>
    <t>フロンティアいずも</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</si>
  <si>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</si>
  <si>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</si>
  <si>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</si>
  <si>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</si>
  <si>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</si>
  <si>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</si>
  <si>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</si>
  <si>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</si>
  <si>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</si>
  <si>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</si>
  <si>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</si>
  <si>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</si>
  <si>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</si>
  <si>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</si>
  <si>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t>
    <phoneticPr fontId="2"/>
  </si>
  <si>
    <t>国民健康保険橋波診療所事業</t>
    <phoneticPr fontId="5"/>
  </si>
  <si>
    <t>-</t>
    <phoneticPr fontId="2"/>
  </si>
  <si>
    <t>介護保険事業</t>
    <phoneticPr fontId="5"/>
  </si>
  <si>
    <t>後期高齢者医療事業</t>
    <phoneticPr fontId="5"/>
  </si>
  <si>
    <t>水道事業</t>
    <phoneticPr fontId="5"/>
  </si>
  <si>
    <t>法適用企業</t>
    <phoneticPr fontId="5"/>
  </si>
  <si>
    <t>病院事業</t>
    <phoneticPr fontId="5"/>
  </si>
  <si>
    <t>法適用企業</t>
    <phoneticPr fontId="5"/>
  </si>
  <si>
    <t>下水道事業</t>
    <phoneticPr fontId="5"/>
  </si>
  <si>
    <t>法適用企業</t>
    <phoneticPr fontId="5"/>
  </si>
  <si>
    <t>浄化槽設置事業</t>
    <phoneticPr fontId="5"/>
  </si>
  <si>
    <t>-</t>
    <phoneticPr fontId="5"/>
  </si>
  <si>
    <t>法非適用企業</t>
    <phoneticPr fontId="5"/>
  </si>
  <si>
    <t>風力発電事業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</si>
  <si>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</si>
  <si>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</si>
  <si>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</si>
  <si>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</si>
  <si>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</si>
  <si>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</si>
  <si>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</si>
  <si>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</si>
  <si>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</si>
  <si>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</si>
  <si>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</si>
  <si>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</si>
  <si>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</si>
  <si>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島根県後期高齢者医療広域連合（特別会計）</t>
    <rPh sb="0" eb="3">
      <t>シマネケン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</si>
  <si>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</si>
  <si>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斐川宍道水道企業団（上水道会計）</t>
    <rPh sb="0" eb="2">
      <t>ヒカワ</t>
    </rPh>
    <rPh sb="2" eb="4">
      <t>シンジ</t>
    </rPh>
    <rPh sb="4" eb="6">
      <t>スイドウ</t>
    </rPh>
    <rPh sb="6" eb="8">
      <t>キギョウ</t>
    </rPh>
    <rPh sb="8" eb="9">
      <t>ダン</t>
    </rPh>
    <rPh sb="10" eb="13">
      <t>ジョウスイドウ</t>
    </rPh>
    <rPh sb="13" eb="15">
      <t>カイケイ</t>
    </rPh>
    <phoneticPr fontId="2"/>
  </si>
  <si>
    <t>斐川宍道水道企業団（工業用水事業会計）</t>
    <rPh sb="0" eb="2">
      <t>ヒカワ</t>
    </rPh>
    <rPh sb="2" eb="4">
      <t>シンジ</t>
    </rPh>
    <rPh sb="4" eb="6">
      <t>スイドウ</t>
    </rPh>
    <rPh sb="6" eb="8">
      <t>キギョウ</t>
    </rPh>
    <rPh sb="8" eb="9">
      <t>ダン</t>
    </rPh>
    <rPh sb="10" eb="12">
      <t>コウギョウ</t>
    </rPh>
    <rPh sb="12" eb="14">
      <t>ヨウスイ</t>
    </rPh>
    <rPh sb="14" eb="16">
      <t>ジギョウ</t>
    </rPh>
    <rPh sb="16" eb="18">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</si>
  <si>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</si>
  <si>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</si>
  <si>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</si>
  <si>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</si>
  <si>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</si>
  <si>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</si>
  <si>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</si>
  <si>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</si>
  <si>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</si>
  <si>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</si>
  <si>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</si>
  <si>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</si>
  <si>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</si>
  <si>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</si>
  <si>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</si>
  <si>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</si>
  <si>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</si>
  <si>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</si>
  <si>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</si>
  <si>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</si>
  <si>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</si>
  <si>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</si>
  <si>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</si>
  <si>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</si>
  <si>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</si>
  <si>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</si>
  <si>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</si>
  <si>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</si>
  <si>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</si>
  <si>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</si>
  <si>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</si>
  <si>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</si>
  <si>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</si>
  <si>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</si>
  <si>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</si>
  <si>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</si>
  <si>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</si>
  <si>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</si>
  <si>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</si>
  <si>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</si>
  <si>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</si>
  <si>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</si>
  <si>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</si>
  <si>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</si>
  <si>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</si>
  <si>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</si>
  <si>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</si>
  <si>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</si>
  <si>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</si>
  <si>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</si>
  <si>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</si>
  <si>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</si>
  <si>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</si>
  <si>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0"/>
  </si>
  <si>
    <t>病院事業</t>
    <phoneticPr fontId="5"/>
  </si>
  <si>
    <t>(Ｆ)</t>
    <phoneticPr fontId="5"/>
  </si>
  <si>
    <t>浄化槽設置事業</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</si>
  <si>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</si>
  <si>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</si>
  <si>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</si>
  <si>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</si>
  <si>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</si>
  <si>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</si>
  <si>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</si>
  <si>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</si>
  <si>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</si>
  <si>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</si>
  <si>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</si>
  <si>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</si>
  <si>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</si>
  <si>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</si>
  <si>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</si>
  <si>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</si>
  <si>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</si>
  <si>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</si>
  <si>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</si>
  <si>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</si>
  <si>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</si>
  <si>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</si>
  <si>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</si>
  <si>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</si>
  <si>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</si>
  <si>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</si>
  <si>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</si>
  <si>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</si>
  <si>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</si>
  <si>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</si>
  <si>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</si>
  <si>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</si>
  <si>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</si>
  <si>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</si>
  <si>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</si>
  <si>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</si>
  <si>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</si>
  <si>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</si>
  <si>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</si>
  <si>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</si>
  <si>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</si>
  <si>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</si>
  <si>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</si>
  <si>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</si>
  <si>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</si>
  <si>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</si>
  <si>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</si>
  <si>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</si>
  <si>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</si>
  <si>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</si>
  <si>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</si>
  <si>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</si>
  <si>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</si>
  <si>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</si>
  <si>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</si>
  <si>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</si>
  <si>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</si>
  <si>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</si>
  <si>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</si>
  <si>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</si>
  <si>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</si>
  <si>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</si>
  <si>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</si>
  <si>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</si>
  <si>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</si>
  <si>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</si>
  <si>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</si>
  <si>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</si>
  <si>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</si>
  <si>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</si>
  <si>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</si>
  <si>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</si>
  <si>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</si>
  <si>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</si>
  <si>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</si>
  <si>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</si>
  <si>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</si>
  <si>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</si>
  <si>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</si>
  <si>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</si>
  <si>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</si>
  <si>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</si>
  <si>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</si>
  <si>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</si>
  <si>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水道事業</t>
  </si>
  <si>
    <t>一般会計</t>
  </si>
  <si>
    <t>病院事業</t>
  </si>
  <si>
    <t>下水道事業</t>
  </si>
  <si>
    <t>国民健康保険事業</t>
  </si>
  <si>
    <t>介護保険事業</t>
  </si>
  <si>
    <t>後期高齢者医療事業</t>
  </si>
  <si>
    <t>ご縁ネット事業</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</si>
  <si>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</si>
  <si>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</si>
  <si>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</si>
  <si>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</si>
  <si>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</si>
  <si>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</si>
  <si>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</si>
  <si>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</si>
  <si>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</si>
  <si>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</si>
  <si>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</si>
  <si>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</si>
  <si>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</si>
  <si>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</si>
  <si>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</si>
  <si>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</si>
  <si>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</si>
  <si>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</si>
  <si>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</si>
  <si>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</si>
  <si>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</si>
  <si>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</si>
  <si>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</si>
  <si>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</si>
  <si>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</si>
  <si>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</si>
  <si>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</si>
  <si>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</si>
  <si>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</si>
  <si>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</si>
  <si>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</si>
  <si>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</si>
  <si>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</si>
  <si>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</si>
  <si>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</si>
  <si>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</si>
  <si>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</si>
  <si>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</si>
  <si>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</si>
  <si>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</si>
  <si>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</si>
  <si>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</si>
  <si>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</si>
  <si>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</si>
  <si>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</si>
  <si>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</si>
  <si>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</si>
  <si>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</si>
  <si>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</si>
  <si>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</si>
  <si>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「日本の心のふるさと出雲」応援基金</t>
    <rPh sb="1" eb="3">
      <t>ニホン</t>
    </rPh>
    <rPh sb="4" eb="5">
      <t>ココロ</t>
    </rPh>
    <rPh sb="10" eb="12">
      <t>イズモ</t>
    </rPh>
    <rPh sb="13" eb="15">
      <t>オウエン</t>
    </rPh>
    <rPh sb="15" eb="17">
      <t>キキン</t>
    </rPh>
    <phoneticPr fontId="5"/>
  </si>
  <si>
    <t>高野令一育英奨学基金</t>
    <rPh sb="0" eb="2">
      <t>コウノ</t>
    </rPh>
    <rPh sb="2" eb="4">
      <t>レイイチ</t>
    </rPh>
    <rPh sb="4" eb="6">
      <t>イクエイ</t>
    </rPh>
    <rPh sb="6" eb="8">
      <t>ショウガク</t>
    </rPh>
    <rPh sb="8" eb="10">
      <t>キキン</t>
    </rPh>
    <phoneticPr fontId="5"/>
  </si>
  <si>
    <t>防災行政無線施設及び情報通信施設整備基金</t>
    <rPh sb="0" eb="2">
      <t>ボウサイ</t>
    </rPh>
    <rPh sb="2" eb="4">
      <t>ギョウセイ</t>
    </rPh>
    <rPh sb="4" eb="6">
      <t>ムセン</t>
    </rPh>
    <rPh sb="6" eb="8">
      <t>シセツ</t>
    </rPh>
    <rPh sb="8" eb="9">
      <t>オヨ</t>
    </rPh>
    <rPh sb="10" eb="12">
      <t>ジョウホウ</t>
    </rPh>
    <rPh sb="12" eb="14">
      <t>ツウシン</t>
    </rPh>
    <rPh sb="14" eb="16">
      <t>シセツ</t>
    </rPh>
    <rPh sb="16" eb="18">
      <t>セイビ</t>
    </rPh>
    <rPh sb="18" eb="20">
      <t>キキン</t>
    </rPh>
    <phoneticPr fontId="5"/>
  </si>
  <si>
    <t>基金残高合計</t>
    <rPh sb="0" eb="2">
      <t>キキン</t>
    </rPh>
    <rPh sb="2" eb="4">
      <t>ザンダカ</t>
    </rPh>
    <rPh sb="4" eb="6">
      <t>ゴウケイ</t>
    </rPh>
    <phoneticPr fontId="5"/>
  </si>
  <si>
    <r>
      <t>　</t>
    </r>
    <r>
      <rPr>
        <sz val="11"/>
        <rFont val="ＭＳ Ｐゴシック"/>
        <family val="3"/>
        <charset val="128"/>
      </rPr>
      <t>合併前後に集中的に投資を行った結果、発行した地方債発行額の現在高が将来負担比率の高止まりの要因となっている。一方で同じ要因から比較的新しい資産が多くなり、有形固定資産減価償却率は全国平均及び類似団体平均を下回っている。今後、集中投資した資産の減価償却が進み、維持管理経費の増加が見込まれることから、新規発行債の抑制等を図り、将来負担比率を適正な水準に戻しつつ、公共施設等総合管理計画に基づき、施設の統廃合・譲渡等の取組を進め、資産の保有量を抑制することにより有形固定資産減価償却率の適正化を図る。</t>
    </r>
    <phoneticPr fontId="5"/>
  </si>
  <si>
    <t>　合併前後に社会基盤整備を積極的に実施した結果、地方債残高が増加し、併せて同理由により公営企業への繰出しも増加したため、両比率とも類似団体と比較して高い水準にある。
　いずれも改善傾向にあるものの依然として高い水準にあり、令和３年度に策定した出雲市財政計画の策定方針である令和１３年度に実質公債費比率を12％未満、将来負担比率を100％未満の達成に向け、市債の繰上償還や新規発行債の抑制に継続的に取り組むことにより公債費の適正化を図る。</t>
    <rPh sb="111" eb="113">
      <t>レイワ</t>
    </rPh>
    <rPh sb="129" eb="131">
      <t>サクテイ</t>
    </rPh>
    <rPh sb="131" eb="133">
      <t>ホウシン</t>
    </rPh>
    <rPh sb="171" eb="173">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</si>
</sst>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2">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69"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1"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38" fillId="0" borderId="1" xfId="2" applyFont="1" applyBorder="1" applyAlignment="1" applyProtection="1">
      <alignment horizontal="left" vertical="top" wrapText="1"/>
      <protection locked="0"/>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52619</c:v>
                </c:pt>
                <c:pt idx="1">
                  <c:v>51875</c:v>
                </c:pt>
                <c:pt idx="2">
                  <c:v>48064</c:v>
                </c:pt>
                <c:pt idx="3">
                  <c:v>56662</c:v>
                </c:pt>
                <c:pt idx="4">
                  <c:v>60285</c:v>
                </c:pt>
              </c:numCache>
            </c:numRef>
          </c:val>
          <c:smooth val="0"/>
          <c:extLst xmlns:c16r2="http://schemas.microsoft.com/office/drawing/2015/06/chart">
            <c:ext xmlns:c16="http://schemas.microsoft.com/office/drawing/2014/chart" uri="{C3380CC4-5D6E-409C-BE32-E72D297353CC}">
              <c16:uniqueId val="{00000000-5AC0-4F25-B54F-53A11AC9FB5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42942</c:v>
                </c:pt>
                <c:pt idx="1">
                  <c:v>54531</c:v>
                </c:pt>
                <c:pt idx="2">
                  <c:v>50847</c:v>
                </c:pt>
                <c:pt idx="3">
                  <c:v>59009</c:v>
                </c:pt>
                <c:pt idx="4">
                  <c:v>99919</c:v>
                </c:pt>
              </c:numCache>
            </c:numRef>
          </c:val>
          <c:smooth val="0"/>
          <c:extLst xmlns:c16r2="http://schemas.microsoft.com/office/drawing/2015/06/chart">
            <c:ext xmlns:c16="http://schemas.microsoft.com/office/drawing/2014/chart" uri="{C3380CC4-5D6E-409C-BE32-E72D297353CC}">
              <c16:uniqueId val="{00000001-5AC0-4F25-B54F-53A11AC9FB50}"/>
            </c:ext>
          </c:extLst>
        </c:ser>
        <c:dLbls>
          <c:showLegendKey val="0"/>
          <c:showVal val="0"/>
          <c:showCatName val="0"/>
          <c:showSerName val="0"/>
          <c:showPercent val="0"/>
          <c:showBubbleSize val="0"/>
        </c:dLbls>
        <c:marker val="1"/>
        <c:smooth val="0"/>
        <c:axId val="320625344"/>
        <c:axId val="320630048"/>
      </c:lineChart>
      <c:catAx>
        <c:axId val="320625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630048"/>
        <c:crosses val="autoZero"/>
        <c:auto val="1"/>
        <c:lblAlgn val="ctr"/>
        <c:lblOffset val="100"/>
        <c:tickLblSkip val="1"/>
        <c:tickMarkSkip val="1"/>
        <c:noMultiLvlLbl val="0"/>
      </c:catAx>
      <c:valAx>
        <c:axId val="3206300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625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2.72</c:v>
                </c:pt>
                <c:pt idx="1">
                  <c:v>2.78</c:v>
                </c:pt>
                <c:pt idx="2">
                  <c:v>2.86</c:v>
                </c:pt>
                <c:pt idx="3">
                  <c:v>2.2400000000000002</c:v>
                </c:pt>
                <c:pt idx="4">
                  <c:v>1.44</c:v>
                </c:pt>
              </c:numCache>
            </c:numRef>
          </c:val>
          <c:extLst xmlns:c16r2="http://schemas.microsoft.com/office/drawing/2015/06/chart">
            <c:ext xmlns:c16="http://schemas.microsoft.com/office/drawing/2014/chart" uri="{C3380CC4-5D6E-409C-BE32-E72D297353CC}">
              <c16:uniqueId val="{00000000-3695-4D1F-9D8F-3BFEA26920D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7.88</c:v>
                </c:pt>
                <c:pt idx="1">
                  <c:v>6.65</c:v>
                </c:pt>
                <c:pt idx="2">
                  <c:v>6.1</c:v>
                </c:pt>
                <c:pt idx="3">
                  <c:v>6.16</c:v>
                </c:pt>
                <c:pt idx="4">
                  <c:v>6.09</c:v>
                </c:pt>
              </c:numCache>
            </c:numRef>
          </c:val>
          <c:extLst xmlns:c16r2="http://schemas.microsoft.com/office/drawing/2015/06/chart">
            <c:ext xmlns:c16="http://schemas.microsoft.com/office/drawing/2014/chart" uri="{C3380CC4-5D6E-409C-BE32-E72D297353CC}">
              <c16:uniqueId val="{00000001-3695-4D1F-9D8F-3BFEA26920DE}"/>
            </c:ext>
          </c:extLst>
        </c:ser>
        <c:dLbls>
          <c:showLegendKey val="0"/>
          <c:showVal val="0"/>
          <c:showCatName val="0"/>
          <c:showSerName val="0"/>
          <c:showPercent val="0"/>
          <c:showBubbleSize val="0"/>
        </c:dLbls>
        <c:gapWidth val="250"/>
        <c:overlap val="100"/>
        <c:axId val="320626128"/>
        <c:axId val="32062730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1.07</c:v>
                </c:pt>
                <c:pt idx="1">
                  <c:v>0.04</c:v>
                </c:pt>
                <c:pt idx="2">
                  <c:v>0.73</c:v>
                </c:pt>
                <c:pt idx="3">
                  <c:v>0.48</c:v>
                </c:pt>
                <c:pt idx="4">
                  <c:v>0.54</c:v>
                </c:pt>
              </c:numCache>
            </c:numRef>
          </c:val>
          <c:smooth val="0"/>
          <c:extLst xmlns:c16r2="http://schemas.microsoft.com/office/drawing/2015/06/chart">
            <c:ext xmlns:c16="http://schemas.microsoft.com/office/drawing/2014/chart" uri="{C3380CC4-5D6E-409C-BE32-E72D297353CC}">
              <c16:uniqueId val="{00000002-3695-4D1F-9D8F-3BFEA26920DE}"/>
            </c:ext>
          </c:extLst>
        </c:ser>
        <c:dLbls>
          <c:showLegendKey val="0"/>
          <c:showVal val="0"/>
          <c:showCatName val="0"/>
          <c:showSerName val="0"/>
          <c:showPercent val="0"/>
          <c:showBubbleSize val="0"/>
        </c:dLbls>
        <c:marker val="1"/>
        <c:smooth val="0"/>
        <c:axId val="320626128"/>
        <c:axId val="320627304"/>
      </c:lineChart>
      <c:catAx>
        <c:axId val="32062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0627304"/>
        <c:crosses val="autoZero"/>
        <c:auto val="1"/>
        <c:lblAlgn val="ctr"/>
        <c:lblOffset val="100"/>
        <c:tickLblSkip val="1"/>
        <c:tickMarkSkip val="1"/>
        <c:noMultiLvlLbl val="0"/>
      </c:catAx>
      <c:valAx>
        <c:axId val="320627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62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c:v>
                </c:pt>
                <c:pt idx="2">
                  <c:v>#N/A</c:v>
                </c:pt>
                <c:pt idx="3">
                  <c:v>0.04</c:v>
                </c:pt>
                <c:pt idx="4">
                  <c:v>#N/A</c:v>
                </c:pt>
                <c:pt idx="5">
                  <c:v>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A6B-4915-A22D-CDD6EE4477E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A6B-4915-A22D-CDD6EE4477EA}"/>
            </c:ext>
          </c:extLst>
        </c:ser>
        <c:ser>
          <c:idx val="2"/>
          <c:order val="2"/>
          <c:tx>
            <c:strRef>
              <c:f>[1]データシート!$A$29</c:f>
              <c:strCache>
                <c:ptCount val="1"/>
                <c:pt idx="0">
                  <c:v>ご縁ネット事業</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A6B-4915-A22D-CDD6EE4477EA}"/>
            </c:ext>
          </c:extLst>
        </c:ser>
        <c:ser>
          <c:idx val="3"/>
          <c:order val="3"/>
          <c:tx>
            <c:strRef>
              <c:f>[1]データシート!$A$30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0.09</c:v>
                </c:pt>
                <c:pt idx="2">
                  <c:v>#N/A</c:v>
                </c:pt>
                <c:pt idx="3">
                  <c:v>0.1</c:v>
                </c:pt>
                <c:pt idx="4">
                  <c:v>#N/A</c:v>
                </c:pt>
                <c:pt idx="5">
                  <c:v>0.1</c:v>
                </c:pt>
                <c:pt idx="6">
                  <c:v>#N/A</c:v>
                </c:pt>
                <c:pt idx="7">
                  <c:v>0.12</c:v>
                </c:pt>
                <c:pt idx="8">
                  <c:v>#N/A</c:v>
                </c:pt>
                <c:pt idx="9">
                  <c:v>0.11</c:v>
                </c:pt>
              </c:numCache>
            </c:numRef>
          </c:val>
          <c:extLst xmlns:c16r2="http://schemas.microsoft.com/office/drawing/2015/06/chart">
            <c:ext xmlns:c16="http://schemas.microsoft.com/office/drawing/2014/chart" uri="{C3380CC4-5D6E-409C-BE32-E72D297353CC}">
              <c16:uniqueId val="{00000003-EA6B-4915-A22D-CDD6EE4477EA}"/>
            </c:ext>
          </c:extLst>
        </c:ser>
        <c:ser>
          <c:idx val="4"/>
          <c:order val="4"/>
          <c:tx>
            <c:strRef>
              <c:f>[1]データシート!$A$31</c:f>
              <c:strCache>
                <c:ptCount val="1"/>
                <c:pt idx="0">
                  <c:v>介護保険事業</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0.46</c:v>
                </c:pt>
                <c:pt idx="2">
                  <c:v>#N/A</c:v>
                </c:pt>
                <c:pt idx="3">
                  <c:v>0.34</c:v>
                </c:pt>
                <c:pt idx="4">
                  <c:v>#N/A</c:v>
                </c:pt>
                <c:pt idx="5">
                  <c:v>0.64</c:v>
                </c:pt>
                <c:pt idx="6">
                  <c:v>#N/A</c:v>
                </c:pt>
                <c:pt idx="7">
                  <c:v>0.72</c:v>
                </c:pt>
                <c:pt idx="8">
                  <c:v>#N/A</c:v>
                </c:pt>
                <c:pt idx="9">
                  <c:v>0.51</c:v>
                </c:pt>
              </c:numCache>
            </c:numRef>
          </c:val>
          <c:extLst xmlns:c16r2="http://schemas.microsoft.com/office/drawing/2015/06/chart">
            <c:ext xmlns:c16="http://schemas.microsoft.com/office/drawing/2014/chart" uri="{C3380CC4-5D6E-409C-BE32-E72D297353CC}">
              <c16:uniqueId val="{00000004-EA6B-4915-A22D-CDD6EE4477EA}"/>
            </c:ext>
          </c:extLst>
        </c:ser>
        <c:ser>
          <c:idx val="5"/>
          <c:order val="5"/>
          <c:tx>
            <c:strRef>
              <c:f>[1]データシート!$A$32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1.32</c:v>
                </c:pt>
                <c:pt idx="2">
                  <c:v>#N/A</c:v>
                </c:pt>
                <c:pt idx="3">
                  <c:v>1.84</c:v>
                </c:pt>
                <c:pt idx="4">
                  <c:v>#N/A</c:v>
                </c:pt>
                <c:pt idx="5">
                  <c:v>1.69</c:v>
                </c:pt>
                <c:pt idx="6">
                  <c:v>#N/A</c:v>
                </c:pt>
                <c:pt idx="7">
                  <c:v>1.03</c:v>
                </c:pt>
                <c:pt idx="8">
                  <c:v>#N/A</c:v>
                </c:pt>
                <c:pt idx="9">
                  <c:v>0.95</c:v>
                </c:pt>
              </c:numCache>
            </c:numRef>
          </c:val>
          <c:extLst xmlns:c16r2="http://schemas.microsoft.com/office/drawing/2015/06/chart">
            <c:ext xmlns:c16="http://schemas.microsoft.com/office/drawing/2014/chart" uri="{C3380CC4-5D6E-409C-BE32-E72D297353CC}">
              <c16:uniqueId val="{00000005-EA6B-4915-A22D-CDD6EE4477EA}"/>
            </c:ext>
          </c:extLst>
        </c:ser>
        <c:ser>
          <c:idx val="6"/>
          <c:order val="6"/>
          <c:tx>
            <c:strRef>
              <c:f>[1]データシート!$A$33</c:f>
              <c:strCache>
                <c:ptCount val="1"/>
                <c:pt idx="0">
                  <c:v>下水道事業</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c:v>
                </c:pt>
                <c:pt idx="2">
                  <c:v>#N/A</c:v>
                </c:pt>
                <c:pt idx="3">
                  <c:v>0</c:v>
                </c:pt>
                <c:pt idx="4">
                  <c:v>#N/A</c:v>
                </c:pt>
                <c:pt idx="5">
                  <c:v>1.6</c:v>
                </c:pt>
                <c:pt idx="6">
                  <c:v>#N/A</c:v>
                </c:pt>
                <c:pt idx="7">
                  <c:v>1.23</c:v>
                </c:pt>
                <c:pt idx="8">
                  <c:v>#N/A</c:v>
                </c:pt>
                <c:pt idx="9">
                  <c:v>1.31</c:v>
                </c:pt>
              </c:numCache>
            </c:numRef>
          </c:val>
          <c:extLst xmlns:c16r2="http://schemas.microsoft.com/office/drawing/2015/06/chart">
            <c:ext xmlns:c16="http://schemas.microsoft.com/office/drawing/2014/chart" uri="{C3380CC4-5D6E-409C-BE32-E72D297353CC}">
              <c16:uniqueId val="{00000006-EA6B-4915-A22D-CDD6EE4477EA}"/>
            </c:ext>
          </c:extLst>
        </c:ser>
        <c:ser>
          <c:idx val="7"/>
          <c:order val="7"/>
          <c:tx>
            <c:strRef>
              <c:f>[1]データシート!$A$34</c:f>
              <c:strCache>
                <c:ptCount val="1"/>
                <c:pt idx="0">
                  <c:v>病院事業</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1.72</c:v>
                </c:pt>
                <c:pt idx="2">
                  <c:v>#N/A</c:v>
                </c:pt>
                <c:pt idx="3">
                  <c:v>1.56</c:v>
                </c:pt>
                <c:pt idx="4">
                  <c:v>#N/A</c:v>
                </c:pt>
                <c:pt idx="5">
                  <c:v>1.46</c:v>
                </c:pt>
                <c:pt idx="6">
                  <c:v>#N/A</c:v>
                </c:pt>
                <c:pt idx="7">
                  <c:v>1.18</c:v>
                </c:pt>
                <c:pt idx="8">
                  <c:v>#N/A</c:v>
                </c:pt>
                <c:pt idx="9">
                  <c:v>1.39</c:v>
                </c:pt>
              </c:numCache>
            </c:numRef>
          </c:val>
          <c:extLst xmlns:c16r2="http://schemas.microsoft.com/office/drawing/2015/06/chart">
            <c:ext xmlns:c16="http://schemas.microsoft.com/office/drawing/2014/chart" uri="{C3380CC4-5D6E-409C-BE32-E72D297353CC}">
              <c16:uniqueId val="{00000007-EA6B-4915-A22D-CDD6EE4477EA}"/>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2.7</c:v>
                </c:pt>
                <c:pt idx="2">
                  <c:v>#N/A</c:v>
                </c:pt>
                <c:pt idx="3">
                  <c:v>2.75</c:v>
                </c:pt>
                <c:pt idx="4">
                  <c:v>#N/A</c:v>
                </c:pt>
                <c:pt idx="5">
                  <c:v>2.84</c:v>
                </c:pt>
                <c:pt idx="6">
                  <c:v>#N/A</c:v>
                </c:pt>
                <c:pt idx="7">
                  <c:v>2.23</c:v>
                </c:pt>
                <c:pt idx="8">
                  <c:v>#N/A</c:v>
                </c:pt>
                <c:pt idx="9">
                  <c:v>1.43</c:v>
                </c:pt>
              </c:numCache>
            </c:numRef>
          </c:val>
          <c:extLst xmlns:c16r2="http://schemas.microsoft.com/office/drawing/2015/06/chart">
            <c:ext xmlns:c16="http://schemas.microsoft.com/office/drawing/2014/chart" uri="{C3380CC4-5D6E-409C-BE32-E72D297353CC}">
              <c16:uniqueId val="{00000008-EA6B-4915-A22D-CDD6EE4477EA}"/>
            </c:ext>
          </c:extLst>
        </c:ser>
        <c:ser>
          <c:idx val="9"/>
          <c:order val="9"/>
          <c:tx>
            <c:strRef>
              <c:f>[1]データシート!$A$36</c:f>
              <c:strCache>
                <c:ptCount val="1"/>
                <c:pt idx="0">
                  <c:v>水道事業</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4.62</c:v>
                </c:pt>
                <c:pt idx="2">
                  <c:v>#N/A</c:v>
                </c:pt>
                <c:pt idx="3">
                  <c:v>4.8</c:v>
                </c:pt>
                <c:pt idx="4">
                  <c:v>#N/A</c:v>
                </c:pt>
                <c:pt idx="5">
                  <c:v>3.62</c:v>
                </c:pt>
                <c:pt idx="6">
                  <c:v>#N/A</c:v>
                </c:pt>
                <c:pt idx="7">
                  <c:v>3.73</c:v>
                </c:pt>
                <c:pt idx="8">
                  <c:v>#N/A</c:v>
                </c:pt>
                <c:pt idx="9">
                  <c:v>3.51</c:v>
                </c:pt>
              </c:numCache>
            </c:numRef>
          </c:val>
          <c:extLst xmlns:c16r2="http://schemas.microsoft.com/office/drawing/2015/06/chart">
            <c:ext xmlns:c16="http://schemas.microsoft.com/office/drawing/2014/chart" uri="{C3380CC4-5D6E-409C-BE32-E72D297353CC}">
              <c16:uniqueId val="{00000009-EA6B-4915-A22D-CDD6EE4477EA}"/>
            </c:ext>
          </c:extLst>
        </c:ser>
        <c:dLbls>
          <c:showLegendKey val="0"/>
          <c:showVal val="0"/>
          <c:showCatName val="0"/>
          <c:showSerName val="0"/>
          <c:showPercent val="0"/>
          <c:showBubbleSize val="0"/>
        </c:dLbls>
        <c:gapWidth val="150"/>
        <c:overlap val="100"/>
        <c:axId val="320627696"/>
        <c:axId val="357048320"/>
      </c:barChart>
      <c:catAx>
        <c:axId val="32062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7048320"/>
        <c:crosses val="autoZero"/>
        <c:auto val="1"/>
        <c:lblAlgn val="ctr"/>
        <c:lblOffset val="100"/>
        <c:tickLblSkip val="1"/>
        <c:tickMarkSkip val="1"/>
        <c:noMultiLvlLbl val="0"/>
      </c:catAx>
      <c:valAx>
        <c:axId val="35704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627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11417</c:v>
                </c:pt>
                <c:pt idx="5">
                  <c:v>10786</c:v>
                </c:pt>
                <c:pt idx="8">
                  <c:v>10295</c:v>
                </c:pt>
                <c:pt idx="11">
                  <c:v>10026</c:v>
                </c:pt>
                <c:pt idx="14">
                  <c:v>9652</c:v>
                </c:pt>
              </c:numCache>
            </c:numRef>
          </c:val>
          <c:extLst xmlns:c16r2="http://schemas.microsoft.com/office/drawing/2015/06/chart">
            <c:ext xmlns:c16="http://schemas.microsoft.com/office/drawing/2014/chart" uri="{C3380CC4-5D6E-409C-BE32-E72D297353CC}">
              <c16:uniqueId val="{00000000-3830-487F-836F-9BFED4A64A8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830-487F-836F-9BFED4A64A8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354</c:v>
                </c:pt>
                <c:pt idx="3">
                  <c:v>206</c:v>
                </c:pt>
                <c:pt idx="6">
                  <c:v>118</c:v>
                </c:pt>
                <c:pt idx="9">
                  <c:v>102</c:v>
                </c:pt>
                <c:pt idx="12">
                  <c:v>76</c:v>
                </c:pt>
              </c:numCache>
            </c:numRef>
          </c:val>
          <c:extLst xmlns:c16r2="http://schemas.microsoft.com/office/drawing/2015/06/chart">
            <c:ext xmlns:c16="http://schemas.microsoft.com/office/drawing/2014/chart" uri="{C3380CC4-5D6E-409C-BE32-E72D297353CC}">
              <c16:uniqueId val="{00000002-3830-487F-836F-9BFED4A64A8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22</c:v>
                </c:pt>
                <c:pt idx="3">
                  <c:v>26</c:v>
                </c:pt>
                <c:pt idx="6">
                  <c:v>16</c:v>
                </c:pt>
                <c:pt idx="9">
                  <c:v>22</c:v>
                </c:pt>
                <c:pt idx="12">
                  <c:v>19</c:v>
                </c:pt>
              </c:numCache>
            </c:numRef>
          </c:val>
          <c:extLst xmlns:c16r2="http://schemas.microsoft.com/office/drawing/2015/06/chart">
            <c:ext xmlns:c16="http://schemas.microsoft.com/office/drawing/2014/chart" uri="{C3380CC4-5D6E-409C-BE32-E72D297353CC}">
              <c16:uniqueId val="{00000003-3830-487F-836F-9BFED4A64A8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3606</c:v>
                </c:pt>
                <c:pt idx="3">
                  <c:v>3888</c:v>
                </c:pt>
                <c:pt idx="6">
                  <c:v>3594</c:v>
                </c:pt>
                <c:pt idx="9">
                  <c:v>3936</c:v>
                </c:pt>
                <c:pt idx="12">
                  <c:v>3935</c:v>
                </c:pt>
              </c:numCache>
            </c:numRef>
          </c:val>
          <c:extLst xmlns:c16r2="http://schemas.microsoft.com/office/drawing/2015/06/chart">
            <c:ext xmlns:c16="http://schemas.microsoft.com/office/drawing/2014/chart" uri="{C3380CC4-5D6E-409C-BE32-E72D297353CC}">
              <c16:uniqueId val="{00000004-3830-487F-836F-9BFED4A64A8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830-487F-836F-9BFED4A64A8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830-487F-836F-9BFED4A64A8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13401</c:v>
                </c:pt>
                <c:pt idx="3">
                  <c:v>12615</c:v>
                </c:pt>
                <c:pt idx="6">
                  <c:v>11348</c:v>
                </c:pt>
                <c:pt idx="9">
                  <c:v>10570</c:v>
                </c:pt>
                <c:pt idx="12">
                  <c:v>10175</c:v>
                </c:pt>
              </c:numCache>
            </c:numRef>
          </c:val>
          <c:extLst xmlns:c16r2="http://schemas.microsoft.com/office/drawing/2015/06/chart">
            <c:ext xmlns:c16="http://schemas.microsoft.com/office/drawing/2014/chart" uri="{C3380CC4-5D6E-409C-BE32-E72D297353CC}">
              <c16:uniqueId val="{00000007-3830-487F-836F-9BFED4A64A8D}"/>
            </c:ext>
          </c:extLst>
        </c:ser>
        <c:dLbls>
          <c:showLegendKey val="0"/>
          <c:showVal val="0"/>
          <c:showCatName val="0"/>
          <c:showSerName val="0"/>
          <c:showPercent val="0"/>
          <c:showBubbleSize val="0"/>
        </c:dLbls>
        <c:gapWidth val="100"/>
        <c:overlap val="100"/>
        <c:axId val="357042440"/>
        <c:axId val="35704596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5966</c:v>
                </c:pt>
                <c:pt idx="2">
                  <c:v>#N/A</c:v>
                </c:pt>
                <c:pt idx="3">
                  <c:v>#N/A</c:v>
                </c:pt>
                <c:pt idx="4">
                  <c:v>5949</c:v>
                </c:pt>
                <c:pt idx="5">
                  <c:v>#N/A</c:v>
                </c:pt>
                <c:pt idx="6">
                  <c:v>#N/A</c:v>
                </c:pt>
                <c:pt idx="7">
                  <c:v>4781</c:v>
                </c:pt>
                <c:pt idx="8">
                  <c:v>#N/A</c:v>
                </c:pt>
                <c:pt idx="9">
                  <c:v>#N/A</c:v>
                </c:pt>
                <c:pt idx="10">
                  <c:v>4604</c:v>
                </c:pt>
                <c:pt idx="11">
                  <c:v>#N/A</c:v>
                </c:pt>
                <c:pt idx="12">
                  <c:v>#N/A</c:v>
                </c:pt>
                <c:pt idx="13">
                  <c:v>4553</c:v>
                </c:pt>
                <c:pt idx="14">
                  <c:v>#N/A</c:v>
                </c:pt>
              </c:numCache>
            </c:numRef>
          </c:val>
          <c:smooth val="0"/>
          <c:extLst xmlns:c16r2="http://schemas.microsoft.com/office/drawing/2015/06/chart">
            <c:ext xmlns:c16="http://schemas.microsoft.com/office/drawing/2014/chart" uri="{C3380CC4-5D6E-409C-BE32-E72D297353CC}">
              <c16:uniqueId val="{00000008-3830-487F-836F-9BFED4A64A8D}"/>
            </c:ext>
          </c:extLst>
        </c:ser>
        <c:dLbls>
          <c:showLegendKey val="0"/>
          <c:showVal val="0"/>
          <c:showCatName val="0"/>
          <c:showSerName val="0"/>
          <c:showPercent val="0"/>
          <c:showBubbleSize val="0"/>
        </c:dLbls>
        <c:marker val="1"/>
        <c:smooth val="0"/>
        <c:axId val="357042440"/>
        <c:axId val="357045968"/>
      </c:lineChart>
      <c:catAx>
        <c:axId val="357042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7045968"/>
        <c:crosses val="autoZero"/>
        <c:auto val="1"/>
        <c:lblAlgn val="ctr"/>
        <c:lblOffset val="100"/>
        <c:tickLblSkip val="1"/>
        <c:tickMarkSkip val="1"/>
        <c:noMultiLvlLbl val="0"/>
      </c:catAx>
      <c:valAx>
        <c:axId val="35704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042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109499</c:v>
                </c:pt>
                <c:pt idx="5">
                  <c:v>105662</c:v>
                </c:pt>
                <c:pt idx="8">
                  <c:v>102270</c:v>
                </c:pt>
                <c:pt idx="11">
                  <c:v>98349</c:v>
                </c:pt>
                <c:pt idx="14">
                  <c:v>97118</c:v>
                </c:pt>
              </c:numCache>
            </c:numRef>
          </c:val>
          <c:extLst xmlns:c16r2="http://schemas.microsoft.com/office/drawing/2015/06/chart">
            <c:ext xmlns:c16="http://schemas.microsoft.com/office/drawing/2014/chart" uri="{C3380CC4-5D6E-409C-BE32-E72D297353CC}">
              <c16:uniqueId val="{00000000-4014-46DB-8CAE-1025EC3284A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4023</c:v>
                </c:pt>
                <c:pt idx="5">
                  <c:v>4025</c:v>
                </c:pt>
                <c:pt idx="8">
                  <c:v>3725</c:v>
                </c:pt>
                <c:pt idx="11">
                  <c:v>3449</c:v>
                </c:pt>
                <c:pt idx="14">
                  <c:v>2811</c:v>
                </c:pt>
              </c:numCache>
            </c:numRef>
          </c:val>
          <c:extLst xmlns:c16r2="http://schemas.microsoft.com/office/drawing/2015/06/chart">
            <c:ext xmlns:c16="http://schemas.microsoft.com/office/drawing/2014/chart" uri="{C3380CC4-5D6E-409C-BE32-E72D297353CC}">
              <c16:uniqueId val="{00000001-4014-46DB-8CAE-1025EC3284A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8703</c:v>
                </c:pt>
                <c:pt idx="5">
                  <c:v>8170</c:v>
                </c:pt>
                <c:pt idx="8">
                  <c:v>8156</c:v>
                </c:pt>
                <c:pt idx="11">
                  <c:v>8661</c:v>
                </c:pt>
                <c:pt idx="14">
                  <c:v>8565</c:v>
                </c:pt>
              </c:numCache>
            </c:numRef>
          </c:val>
          <c:extLst xmlns:c16r2="http://schemas.microsoft.com/office/drawing/2015/06/chart">
            <c:ext xmlns:c16="http://schemas.microsoft.com/office/drawing/2014/chart" uri="{C3380CC4-5D6E-409C-BE32-E72D297353CC}">
              <c16:uniqueId val="{00000002-4014-46DB-8CAE-1025EC3284A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014-46DB-8CAE-1025EC3284A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014-46DB-8CAE-1025EC3284A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13</c:v>
                </c:pt>
                <c:pt idx="3">
                  <c:v>12</c:v>
                </c:pt>
                <c:pt idx="6">
                  <c:v>10</c:v>
                </c:pt>
                <c:pt idx="9">
                  <c:v>8</c:v>
                </c:pt>
                <c:pt idx="12">
                  <c:v>6</c:v>
                </c:pt>
              </c:numCache>
            </c:numRef>
          </c:val>
          <c:extLst xmlns:c16r2="http://schemas.microsoft.com/office/drawing/2015/06/chart">
            <c:ext xmlns:c16="http://schemas.microsoft.com/office/drawing/2014/chart" uri="{C3380CC4-5D6E-409C-BE32-E72D297353CC}">
              <c16:uniqueId val="{00000005-4014-46DB-8CAE-1025EC3284A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8436</c:v>
                </c:pt>
                <c:pt idx="3">
                  <c:v>8447</c:v>
                </c:pt>
                <c:pt idx="6">
                  <c:v>7967</c:v>
                </c:pt>
                <c:pt idx="9">
                  <c:v>7774</c:v>
                </c:pt>
                <c:pt idx="12">
                  <c:v>8000</c:v>
                </c:pt>
              </c:numCache>
            </c:numRef>
          </c:val>
          <c:extLst xmlns:c16r2="http://schemas.microsoft.com/office/drawing/2015/06/chart">
            <c:ext xmlns:c16="http://schemas.microsoft.com/office/drawing/2014/chart" uri="{C3380CC4-5D6E-409C-BE32-E72D297353CC}">
              <c16:uniqueId val="{00000006-4014-46DB-8CAE-1025EC3284A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370</c:v>
                </c:pt>
                <c:pt idx="3">
                  <c:v>447</c:v>
                </c:pt>
                <c:pt idx="6">
                  <c:v>434</c:v>
                </c:pt>
                <c:pt idx="9">
                  <c:v>418</c:v>
                </c:pt>
                <c:pt idx="12">
                  <c:v>373</c:v>
                </c:pt>
              </c:numCache>
            </c:numRef>
          </c:val>
          <c:extLst xmlns:c16r2="http://schemas.microsoft.com/office/drawing/2015/06/chart">
            <c:ext xmlns:c16="http://schemas.microsoft.com/office/drawing/2014/chart" uri="{C3380CC4-5D6E-409C-BE32-E72D297353CC}">
              <c16:uniqueId val="{00000007-4014-46DB-8CAE-1025EC3284A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66561</c:v>
                </c:pt>
                <c:pt idx="3">
                  <c:v>65415</c:v>
                </c:pt>
                <c:pt idx="6">
                  <c:v>66239</c:v>
                </c:pt>
                <c:pt idx="9">
                  <c:v>63756</c:v>
                </c:pt>
                <c:pt idx="12">
                  <c:v>61838</c:v>
                </c:pt>
              </c:numCache>
            </c:numRef>
          </c:val>
          <c:extLst xmlns:c16r2="http://schemas.microsoft.com/office/drawing/2015/06/chart">
            <c:ext xmlns:c16="http://schemas.microsoft.com/office/drawing/2014/chart" uri="{C3380CC4-5D6E-409C-BE32-E72D297353CC}">
              <c16:uniqueId val="{00000008-4014-46DB-8CAE-1025EC3284A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940</c:v>
                </c:pt>
                <c:pt idx="3">
                  <c:v>613</c:v>
                </c:pt>
                <c:pt idx="6">
                  <c:v>502</c:v>
                </c:pt>
                <c:pt idx="9">
                  <c:v>407</c:v>
                </c:pt>
                <c:pt idx="12">
                  <c:v>337</c:v>
                </c:pt>
              </c:numCache>
            </c:numRef>
          </c:val>
          <c:extLst xmlns:c16r2="http://schemas.microsoft.com/office/drawing/2015/06/chart">
            <c:ext xmlns:c16="http://schemas.microsoft.com/office/drawing/2014/chart" uri="{C3380CC4-5D6E-409C-BE32-E72D297353CC}">
              <c16:uniqueId val="{00000009-4014-46DB-8CAE-1025EC3284A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106168</c:v>
                </c:pt>
                <c:pt idx="3">
                  <c:v>101996</c:v>
                </c:pt>
                <c:pt idx="6">
                  <c:v>98132</c:v>
                </c:pt>
                <c:pt idx="9">
                  <c:v>94851</c:v>
                </c:pt>
                <c:pt idx="12">
                  <c:v>96064</c:v>
                </c:pt>
              </c:numCache>
            </c:numRef>
          </c:val>
          <c:extLst xmlns:c16r2="http://schemas.microsoft.com/office/drawing/2015/06/chart">
            <c:ext xmlns:c16="http://schemas.microsoft.com/office/drawing/2014/chart" uri="{C3380CC4-5D6E-409C-BE32-E72D297353CC}">
              <c16:uniqueId val="{0000000A-4014-46DB-8CAE-1025EC3284A6}"/>
            </c:ext>
          </c:extLst>
        </c:ser>
        <c:dLbls>
          <c:showLegendKey val="0"/>
          <c:showVal val="0"/>
          <c:showCatName val="0"/>
          <c:showSerName val="0"/>
          <c:showPercent val="0"/>
          <c:showBubbleSize val="0"/>
        </c:dLbls>
        <c:gapWidth val="100"/>
        <c:overlap val="100"/>
        <c:axId val="357044400"/>
        <c:axId val="35704871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60263</c:v>
                </c:pt>
                <c:pt idx="2">
                  <c:v>#N/A</c:v>
                </c:pt>
                <c:pt idx="3">
                  <c:v>#N/A</c:v>
                </c:pt>
                <c:pt idx="4">
                  <c:v>59071</c:v>
                </c:pt>
                <c:pt idx="5">
                  <c:v>#N/A</c:v>
                </c:pt>
                <c:pt idx="6">
                  <c:v>#N/A</c:v>
                </c:pt>
                <c:pt idx="7">
                  <c:v>59132</c:v>
                </c:pt>
                <c:pt idx="8">
                  <c:v>#N/A</c:v>
                </c:pt>
                <c:pt idx="9">
                  <c:v>#N/A</c:v>
                </c:pt>
                <c:pt idx="10">
                  <c:v>56755</c:v>
                </c:pt>
                <c:pt idx="11">
                  <c:v>#N/A</c:v>
                </c:pt>
                <c:pt idx="12">
                  <c:v>#N/A</c:v>
                </c:pt>
                <c:pt idx="13">
                  <c:v>58123</c:v>
                </c:pt>
                <c:pt idx="14">
                  <c:v>#N/A</c:v>
                </c:pt>
              </c:numCache>
            </c:numRef>
          </c:val>
          <c:smooth val="0"/>
          <c:extLst xmlns:c16r2="http://schemas.microsoft.com/office/drawing/2015/06/chart">
            <c:ext xmlns:c16="http://schemas.microsoft.com/office/drawing/2014/chart" uri="{C3380CC4-5D6E-409C-BE32-E72D297353CC}">
              <c16:uniqueId val="{0000000B-4014-46DB-8CAE-1025EC3284A6}"/>
            </c:ext>
          </c:extLst>
        </c:ser>
        <c:dLbls>
          <c:showLegendKey val="0"/>
          <c:showVal val="0"/>
          <c:showCatName val="0"/>
          <c:showSerName val="0"/>
          <c:showPercent val="0"/>
          <c:showBubbleSize val="0"/>
        </c:dLbls>
        <c:marker val="1"/>
        <c:smooth val="0"/>
        <c:axId val="357044400"/>
        <c:axId val="357048712"/>
      </c:lineChart>
      <c:catAx>
        <c:axId val="35704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7048712"/>
        <c:crosses val="autoZero"/>
        <c:auto val="1"/>
        <c:lblAlgn val="ctr"/>
        <c:lblOffset val="100"/>
        <c:tickLblSkip val="1"/>
        <c:tickMarkSkip val="1"/>
        <c:noMultiLvlLbl val="0"/>
      </c:catAx>
      <c:valAx>
        <c:axId val="357048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04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2775</c:v>
                </c:pt>
                <c:pt idx="1">
                  <c:v>2783</c:v>
                </c:pt>
                <c:pt idx="2">
                  <c:v>2787</c:v>
                </c:pt>
              </c:numCache>
            </c:numRef>
          </c:val>
          <c:extLst xmlns:c16r2="http://schemas.microsoft.com/office/drawing/2015/06/chart">
            <c:ext xmlns:c16="http://schemas.microsoft.com/office/drawing/2014/chart" uri="{C3380CC4-5D6E-409C-BE32-E72D297353CC}">
              <c16:uniqueId val="{00000000-E652-4CEB-9E65-FE6C0BC99CE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2283</c:v>
                </c:pt>
                <c:pt idx="1">
                  <c:v>2534</c:v>
                </c:pt>
                <c:pt idx="2">
                  <c:v>2144</c:v>
                </c:pt>
              </c:numCache>
            </c:numRef>
          </c:val>
          <c:extLst xmlns:c16r2="http://schemas.microsoft.com/office/drawing/2015/06/chart">
            <c:ext xmlns:c16="http://schemas.microsoft.com/office/drawing/2014/chart" uri="{C3380CC4-5D6E-409C-BE32-E72D297353CC}">
              <c16:uniqueId val="{00000001-E652-4CEB-9E65-FE6C0BC99CE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6006</c:v>
                </c:pt>
                <c:pt idx="1">
                  <c:v>6030</c:v>
                </c:pt>
                <c:pt idx="2">
                  <c:v>5791</c:v>
                </c:pt>
              </c:numCache>
            </c:numRef>
          </c:val>
          <c:extLst xmlns:c16r2="http://schemas.microsoft.com/office/drawing/2015/06/chart">
            <c:ext xmlns:c16="http://schemas.microsoft.com/office/drawing/2014/chart" uri="{C3380CC4-5D6E-409C-BE32-E72D297353CC}">
              <c16:uniqueId val="{00000002-E652-4CEB-9E65-FE6C0BC99CED}"/>
            </c:ext>
          </c:extLst>
        </c:ser>
        <c:dLbls>
          <c:showLegendKey val="0"/>
          <c:showVal val="0"/>
          <c:showCatName val="0"/>
          <c:showSerName val="0"/>
          <c:showPercent val="0"/>
          <c:showBubbleSize val="0"/>
        </c:dLbls>
        <c:gapWidth val="120"/>
        <c:overlap val="100"/>
        <c:axId val="357045576"/>
        <c:axId val="357046360"/>
      </c:barChart>
      <c:catAx>
        <c:axId val="357045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7046360"/>
        <c:crosses val="autoZero"/>
        <c:auto val="1"/>
        <c:lblAlgn val="ctr"/>
        <c:lblOffset val="100"/>
        <c:tickLblSkip val="1"/>
        <c:tickMarkSkip val="1"/>
        <c:noMultiLvlLbl val="0"/>
      </c:catAx>
      <c:valAx>
        <c:axId val="357046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7045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FF4-487F-B56B-539CBBF718FE}"/>
                </c:ext>
                <c:ext xmlns:c15="http://schemas.microsoft.com/office/drawing/2012/chart" uri="{CE6537A1-D6FC-4f65-9D91-7224C49458BB}">
                  <c15:layout/>
                  <c15:dlblFieldTable>
                    <c15:dlblFTEntry>
                      <c15:txfldGUID>{F331C596-ABF5-42D0-887F-44058157518F}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FF4-487F-B56B-539CBBF718FE}"/>
                </c:ext>
                <c:ext xmlns:c15="http://schemas.microsoft.com/office/drawing/2012/chart" uri="{CE6537A1-D6FC-4f65-9D91-7224C49458BB}">
                  <c15:dlblFieldTable>
                    <c15:dlblFTEntry>
                      <c15:txfldGUID>{CDF3C32A-69E1-478A-AF96-470DF84A63E4}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FF4-487F-B56B-539CBBF718FE}"/>
                </c:ext>
                <c:ext xmlns:c15="http://schemas.microsoft.com/office/drawing/2012/chart" uri="{CE6537A1-D6FC-4f65-9D91-7224C49458BB}">
                  <c15:dlblFieldTable>
                    <c15:dlblFTEntry>
                      <c15:txfldGUID>{5AB77258-8008-4BF8-92C2-577C67664F9C}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FF4-487F-B56B-539CBBF718FE}"/>
                </c:ext>
                <c:ext xmlns:c15="http://schemas.microsoft.com/office/drawing/2012/chart" uri="{CE6537A1-D6FC-4f65-9D91-7224C49458BB}">
                  <c15:dlblFieldTable>
                    <c15:dlblFTEntry>
                      <c15:txfldGUID>{D2E876AB-2998-49A6-A774-39C4D96DA2AF}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FF4-487F-B56B-539CBBF718FE}"/>
                </c:ext>
                <c:ext xmlns:c15="http://schemas.microsoft.com/office/drawing/2012/chart" uri="{CE6537A1-D6FC-4f65-9D91-7224C49458BB}">
                  <c15:dlblFieldTable>
                    <c15:dlblFTEntry>
                      <c15:txfldGUID>{66C3AC7C-4C40-4684-B1B4-93241C7451F6}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FF4-487F-B56B-539CBBF718FE}"/>
                </c:ext>
                <c:ext xmlns:c15="http://schemas.microsoft.com/office/drawing/2012/chart" uri="{CE6537A1-D6FC-4f65-9D91-7224C49458BB}">
                  <c15:layout/>
                  <c15:dlblFieldTable>
                    <c15:dlblFTEntry>
                      <c15:txfldGUID>{8618D97D-B1FD-444F-B159-1D968892AAF3}</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FF4-487F-B56B-539CBBF718FE}"/>
                </c:ext>
                <c:ext xmlns:c15="http://schemas.microsoft.com/office/drawing/2012/chart" uri="{CE6537A1-D6FC-4f65-9D91-7224C49458BB}">
                  <c15:layout/>
                  <c15:dlblFieldTable>
                    <c15:dlblFTEntry>
                      <c15:txfldGUID>{3715A279-D3CF-4544-85AC-68CE4E841751}</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FF4-487F-B56B-539CBBF718FE}"/>
                </c:ext>
                <c:ext xmlns:c15="http://schemas.microsoft.com/office/drawing/2012/chart" uri="{CE6537A1-D6FC-4f65-9D91-7224C49458BB}">
                  <c15:layout/>
                  <c15:dlblFieldTable>
                    <c15:dlblFTEntry>
                      <c15:txfldGUID>{6792DFD0-6952-40EA-AEF4-EC881F2BBC29}</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FF4-487F-B56B-539CBBF718FE}"/>
                </c:ext>
                <c:ext xmlns:c15="http://schemas.microsoft.com/office/drawing/2012/chart" uri="{CE6537A1-D6FC-4f65-9D91-7224C49458BB}">
                  <c15:layout/>
                  <c15:dlblFieldTable>
                    <c15:dlblFTEntry>
                      <c15:txfldGUID>{40049BFB-EF1D-4163-A7FD-2814F3AEA9BA}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51.9</c:v>
                </c:pt>
                <c:pt idx="8">
                  <c:v>53.1</c:v>
                </c:pt>
                <c:pt idx="16">
                  <c:v>54.6</c:v>
                </c:pt>
                <c:pt idx="24">
                  <c:v>56.1</c:v>
                </c:pt>
                <c:pt idx="32">
                  <c:v>57.3</c:v>
                </c:pt>
              </c:numCache>
            </c:numRef>
          </c:xVal>
          <c:yVal>
            <c:numRef>
              <c:f>公会計指標分析・財政指標組合せ分析表!$BP$51:$DC$51</c:f>
              <c:numCache>
                <c:formatCode>#,##0.0;"▲ "#,##0.0</c:formatCode>
                <c:ptCount val="40"/>
                <c:pt idx="0">
                  <c:v>167.2</c:v>
                </c:pt>
                <c:pt idx="8">
                  <c:v>165.4</c:v>
                </c:pt>
                <c:pt idx="16">
                  <c:v>166.1</c:v>
                </c:pt>
                <c:pt idx="24">
                  <c:v>159.6</c:v>
                </c:pt>
                <c:pt idx="32">
                  <c:v>158.80000000000001</c:v>
                </c:pt>
              </c:numCache>
            </c:numRef>
          </c:yVal>
          <c:smooth val="0"/>
          <c:extLst xmlns:c16r2="http://schemas.microsoft.com/office/drawing/2015/06/chart">
            <c:ext xmlns:c16="http://schemas.microsoft.com/office/drawing/2014/chart" uri="{C3380CC4-5D6E-409C-BE32-E72D297353CC}">
              <c16:uniqueId val="{00000009-7FF4-487F-B56B-539CBBF718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FF4-487F-B56B-539CBBF718FE}"/>
                </c:ext>
                <c:ext xmlns:c15="http://schemas.microsoft.com/office/drawing/2012/chart" uri="{CE6537A1-D6FC-4f65-9D91-7224C49458BB}">
                  <c15:layout/>
                  <c15:dlblFieldTable>
                    <c15:dlblFTEntry>
                      <c15:txfldGUID>{FFFAF13C-FA14-4392-8A0E-E86B4BF43443}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FF4-487F-B56B-539CBBF718FE}"/>
                </c:ext>
                <c:ext xmlns:c15="http://schemas.microsoft.com/office/drawing/2012/chart" uri="{CE6537A1-D6FC-4f65-9D91-7224C49458BB}">
                  <c15:dlblFieldTable>
                    <c15:dlblFTEntry>
                      <c15:txfldGUID>{8FBE7028-F731-4B5F-BDBE-3BE197832AA7}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FF4-487F-B56B-539CBBF718FE}"/>
                </c:ext>
                <c:ext xmlns:c15="http://schemas.microsoft.com/office/drawing/2012/chart" uri="{CE6537A1-D6FC-4f65-9D91-7224C49458BB}">
                  <c15:dlblFieldTable>
                    <c15:dlblFTEntry>
                      <c15:txfldGUID>{D2B2C4B5-21C0-4642-A60E-4165F6FB733F}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FF4-487F-B56B-539CBBF718FE}"/>
                </c:ext>
                <c:ext xmlns:c15="http://schemas.microsoft.com/office/drawing/2012/chart" uri="{CE6537A1-D6FC-4f65-9D91-7224C49458BB}">
                  <c15:dlblFieldTable>
                    <c15:dlblFTEntry>
                      <c15:txfldGUID>{573381BB-49B8-4FEF-AF24-FB462D6DE4AB}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FF4-487F-B56B-539CBBF718FE}"/>
                </c:ext>
                <c:ext xmlns:c15="http://schemas.microsoft.com/office/drawing/2012/chart" uri="{CE6537A1-D6FC-4f65-9D91-7224C49458BB}">
                  <c15:dlblFieldTable>
                    <c15:dlblFTEntry>
                      <c15:txfldGUID>{F69B78B0-25C6-4FDD-B587-E059FF4E9C1E}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FF4-487F-B56B-539CBBF718FE}"/>
                </c:ext>
                <c:ext xmlns:c15="http://schemas.microsoft.com/office/drawing/2012/chart" uri="{CE6537A1-D6FC-4f65-9D91-7224C49458BB}">
                  <c15:layout/>
                  <c15:dlblFieldTable>
                    <c15:dlblFTEntry>
                      <c15:txfldGUID>{C8534269-F8E7-4C45-8C32-FB482C594002}</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4.144403676083643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FF4-487F-B56B-539CBBF718FE}"/>
                </c:ext>
                <c:ext xmlns:c15="http://schemas.microsoft.com/office/drawing/2012/chart" uri="{CE6537A1-D6FC-4f65-9D91-7224C49458BB}">
                  <c15:layout/>
                  <c15:dlblFieldTable>
                    <c15:dlblFTEntry>
                      <c15:txfldGUID>{E728D747-CEF1-4ED3-88C0-DB74AFB1C032}</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FF4-487F-B56B-539CBBF718FE}"/>
                </c:ext>
                <c:ext xmlns:c15="http://schemas.microsoft.com/office/drawing/2012/chart" uri="{CE6537A1-D6FC-4f65-9D91-7224C49458BB}">
                  <c15:layout/>
                  <c15:dlblFieldTable>
                    <c15:dlblFTEntry>
                      <c15:txfldGUID>{B32626B9-7E18-4ADD-801F-BB5AD55A55F5}</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2.2716914358970029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FF4-487F-B56B-539CBBF718FE}"/>
                </c:ext>
                <c:ext xmlns:c15="http://schemas.microsoft.com/office/drawing/2012/chart" uri="{CE6537A1-D6FC-4f65-9D91-7224C49458BB}">
                  <c15:layout/>
                  <c15:dlblFieldTable>
                    <c15:dlblFTEntry>
                      <c15:txfldGUID>{1F072DC5-FBA5-412A-88D1-81A717F9E0A6}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xmlns:c16r2="http://schemas.microsoft.com/office/drawing/2015/06/chart">
            <c:ext xmlns:c16="http://schemas.microsoft.com/office/drawing/2014/chart" uri="{C3380CC4-5D6E-409C-BE32-E72D297353CC}">
              <c16:uniqueId val="{00000013-7FF4-487F-B56B-539CBBF718FE}"/>
            </c:ext>
          </c:extLst>
        </c:ser>
        <c:dLbls>
          <c:showLegendKey val="0"/>
          <c:showVal val="1"/>
          <c:showCatName val="0"/>
          <c:showSerName val="0"/>
          <c:showPercent val="0"/>
          <c:showBubbleSize val="0"/>
        </c:dLbls>
        <c:axId val="357046752"/>
        <c:axId val="357049496"/>
      </c:scatterChart>
      <c:valAx>
        <c:axId val="357046752"/>
        <c:scaling>
          <c:orientation val="maxMin"/>
          <c:max val="61"/>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7049496"/>
        <c:crosses val="autoZero"/>
        <c:crossBetween val="midCat"/>
      </c:valAx>
      <c:valAx>
        <c:axId val="357049496"/>
        <c:scaling>
          <c:orientation val="maxMin"/>
          <c:max val="1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5704675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2447300678190391E-2"/>
                  <c:y val="-4.6835175117319196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112-41F1-A20A-1FF5992738D4}"/>
                </c:ext>
                <c:ext xmlns:c15="http://schemas.microsoft.com/office/drawing/2012/chart" uri="{CE6537A1-D6FC-4f65-9D91-7224C49458BB}">
                  <c15:layout/>
                  <c15:dlblFieldTable>
                    <c15:dlblFTEntry>
                      <c15:txfldGUID>{6EBFA3F5-1381-40F9-9115-19EF2F2D2B61}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12-41F1-A20A-1FF5992738D4}"/>
                </c:ext>
                <c:ext xmlns:c15="http://schemas.microsoft.com/office/drawing/2012/chart" uri="{CE6537A1-D6FC-4f65-9D91-7224C49458BB}">
                  <c15:dlblFieldTable>
                    <c15:dlblFTEntry>
                      <c15:txfldGUID>{E429B745-9B27-43F3-88C5-8B00B4355849}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112-41F1-A20A-1FF5992738D4}"/>
                </c:ext>
                <c:ext xmlns:c15="http://schemas.microsoft.com/office/drawing/2012/chart" uri="{CE6537A1-D6FC-4f65-9D91-7224C49458BB}">
                  <c15:dlblFieldTable>
                    <c15:dlblFTEntry>
                      <c15:txfldGUID>{58FF9106-C71C-41ED-A498-347446E045D8}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112-41F1-A20A-1FF5992738D4}"/>
                </c:ext>
                <c:ext xmlns:c15="http://schemas.microsoft.com/office/drawing/2012/chart" uri="{CE6537A1-D6FC-4f65-9D91-7224C49458BB}">
                  <c15:dlblFieldTable>
                    <c15:dlblFTEntry>
                      <c15:txfldGUID>{309A922C-8BAB-4586-A7D9-3C3C9592A926}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112-41F1-A20A-1FF5992738D4}"/>
                </c:ext>
                <c:ext xmlns:c15="http://schemas.microsoft.com/office/drawing/2012/chart" uri="{CE6537A1-D6FC-4f65-9D91-7224C49458BB}">
                  <c15:dlblFieldTable>
                    <c15:dlblFTEntry>
                      <c15:txfldGUID>{40F713CA-ED92-4B8C-BB77-DFDEA7148E1A}</c15:txfldGUID>
                      <c15:f>#REF!</c15:f>
                      <c15:dlblFieldTableCache>
                        <c:ptCount val="1"/>
                        <c:pt idx="0">
                          <c:v>#REF!</c:v>
                        </c:pt>
                      </c15:dlblFieldTableCache>
                    </c15:dlblFTEntry>
                  </c15:dlblFieldTable>
                  <c15:showDataLabelsRange val="0"/>
                </c:ext>
              </c:extLst>
            </c:dLbl>
            <c:dLbl>
              <c:idx val="8"/>
              <c:layout>
                <c:manualLayout>
                  <c:x val="-3.0948682560030909E-2"/>
                  <c:y val="-7.799811905826878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112-41F1-A20A-1FF5992738D4}"/>
                </c:ext>
                <c:ext xmlns:c15="http://schemas.microsoft.com/office/drawing/2012/chart" uri="{CE6537A1-D6FC-4f65-9D91-7224C49458BB}">
                  <c15:layout/>
                  <c15:dlblFieldTable>
                    <c15:dlblFTEntry>
                      <c15:txfldGUID>{701EAF04-5B38-46AD-9330-B51AB892AEF9}</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112-41F1-A20A-1FF5992738D4}"/>
                </c:ext>
                <c:ext xmlns:c15="http://schemas.microsoft.com/office/drawing/2012/chart" uri="{CE6537A1-D6FC-4f65-9D91-7224C49458BB}">
                  <c15:layout/>
                  <c15:dlblFieldTable>
                    <c15:dlblFTEntry>
                      <c15:txfldGUID>{75248D20-9061-46D6-98B9-59D8BB1638C6}</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112-41F1-A20A-1FF5992738D4}"/>
                </c:ext>
                <c:ext xmlns:c15="http://schemas.microsoft.com/office/drawing/2012/chart" uri="{CE6537A1-D6FC-4f65-9D91-7224C49458BB}">
                  <c15:layout/>
                  <c15:dlblFieldTable>
                    <c15:dlblFTEntry>
                      <c15:txfldGUID>{C1C429F5-F6CB-48A5-BE0B-A1974068A196}</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112-41F1-A20A-1FF5992738D4}"/>
                </c:ext>
                <c:ext xmlns:c15="http://schemas.microsoft.com/office/drawing/2012/chart" uri="{CE6537A1-D6FC-4f65-9D91-7224C49458BB}">
                  <c15:layout/>
                  <c15:dlblFieldTable>
                    <c15:dlblFTEntry>
                      <c15:txfldGUID>{37945093-1DBD-4131-BF29-9B1E0CAA8C49}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17.2</c:v>
                </c:pt>
                <c:pt idx="8">
                  <c:v>16.600000000000001</c:v>
                </c:pt>
                <c:pt idx="16">
                  <c:v>15.5</c:v>
                </c:pt>
                <c:pt idx="24">
                  <c:v>14.3</c:v>
                </c:pt>
                <c:pt idx="32">
                  <c:v>12.9</c:v>
                </c:pt>
              </c:numCache>
            </c:numRef>
          </c:xVal>
          <c:yVal>
            <c:numRef>
              <c:f>公会計指標分析・財政指標組合せ分析表!$BP$73:$DC$73</c:f>
              <c:numCache>
                <c:formatCode>#,##0.0;"▲ "#,##0.0</c:formatCode>
                <c:ptCount val="40"/>
                <c:pt idx="0">
                  <c:v>167.2</c:v>
                </c:pt>
                <c:pt idx="8">
                  <c:v>165.4</c:v>
                </c:pt>
                <c:pt idx="16">
                  <c:v>166.1</c:v>
                </c:pt>
                <c:pt idx="24">
                  <c:v>159.6</c:v>
                </c:pt>
                <c:pt idx="32">
                  <c:v>158.80000000000001</c:v>
                </c:pt>
              </c:numCache>
            </c:numRef>
          </c:yVal>
          <c:smooth val="0"/>
          <c:extLst xmlns:c16r2="http://schemas.microsoft.com/office/drawing/2015/06/chart">
            <c:ext xmlns:c16="http://schemas.microsoft.com/office/drawing/2014/chart" uri="{C3380CC4-5D6E-409C-BE32-E72D297353CC}">
              <c16:uniqueId val="{00000009-5112-41F1-A20A-1FF5992738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922670328711115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112-41F1-A20A-1FF5992738D4}"/>
                </c:ext>
                <c:ext xmlns:c15="http://schemas.microsoft.com/office/drawing/2012/chart" uri="{CE6537A1-D6FC-4f65-9D91-7224C49458BB}">
                  <c15:layout/>
                  <c15:dlblFieldTable>
                    <c15:dlblFTEntry>
                      <c15:txfldGUID>{68F061AC-F936-4F3E-840D-05B4797B7EB0}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112-41F1-A20A-1FF5992738D4}"/>
                </c:ext>
                <c:ext xmlns:c15="http://schemas.microsoft.com/office/drawing/2012/chart" uri="{CE6537A1-D6FC-4f65-9D91-7224C49458BB}">
                  <c15:dlblFieldTable>
                    <c15:dlblFTEntry>
                      <c15:txfldGUID>{8588795E-CCAF-4B60-9403-8DC0D1DF0B49}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112-41F1-A20A-1FF5992738D4}"/>
                </c:ext>
                <c:ext xmlns:c15="http://schemas.microsoft.com/office/drawing/2012/chart" uri="{CE6537A1-D6FC-4f65-9D91-7224C49458BB}">
                  <c15:dlblFieldTable>
                    <c15:dlblFTEntry>
                      <c15:txfldGUID>{6B8690F4-D701-460D-9D93-AA54C333DC8B}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112-41F1-A20A-1FF5992738D4}"/>
                </c:ext>
                <c:ext xmlns:c15="http://schemas.microsoft.com/office/drawing/2012/chart" uri="{CE6537A1-D6FC-4f65-9D91-7224C49458BB}">
                  <c15:dlblFieldTable>
                    <c15:dlblFTEntry>
                      <c15:txfldGUID>{878BEF9A-4EEA-4C7D-8664-716DFD4D71A5}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112-41F1-A20A-1FF5992738D4}"/>
                </c:ext>
                <c:ext xmlns:c15="http://schemas.microsoft.com/office/drawing/2012/chart" uri="{CE6537A1-D6FC-4f65-9D91-7224C49458BB}">
                  <c15:dlblFieldTable>
                    <c15:dlblFTEntry>
                      <c15:txfldGUID>{1CB73D85-FEE4-4FAF-8AAA-1594D3D8BA2E}</c15:txfldGUID>
                      <c15:f>#REF!</c15:f>
                      <c15:dlblFieldTableCache>
                        <c:ptCount val="1"/>
                        <c:pt idx="0">
                          <c:v>#REF!</c:v>
                        </c:pt>
                      </c15:dlblFieldTableCache>
                    </c15:dlblFTEntry>
                  </c15:dlblFieldTable>
                  <c15:showDataLabelsRange val="0"/>
                </c:ext>
              </c:extLst>
            </c:dLbl>
            <c:dLbl>
              <c:idx val="8"/>
              <c:layout>
                <c:manualLayout>
                  <c:x val="-2.2473312909510289E-2"/>
                  <c:y val="-3.189227122001606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112-41F1-A20A-1FF5992738D4}"/>
                </c:ext>
                <c:ext xmlns:c15="http://schemas.microsoft.com/office/drawing/2012/chart" uri="{CE6537A1-D6FC-4f65-9D91-7224C49458BB}">
                  <c15:layout/>
                  <c15:dlblFieldTable>
                    <c15:dlblFTEntry>
                      <c15:txfldGUID>{8C86C790-C569-4CB0-A9FE-E75E05C3CD04}</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9.214679428210152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112-41F1-A20A-1FF5992738D4}"/>
                </c:ext>
                <c:ext xmlns:c15="http://schemas.microsoft.com/office/drawing/2012/chart" uri="{CE6537A1-D6FC-4f65-9D91-7224C49458BB}">
                  <c15:layout/>
                  <c15:dlblFieldTable>
                    <c15:dlblFTEntry>
                      <c15:txfldGUID>{AA5AAAA9-9A58-4156-B040-7BFB00EA0486}</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6.320967705477131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112-41F1-A20A-1FF5992738D4}"/>
                </c:ext>
                <c:ext xmlns:c15="http://schemas.microsoft.com/office/drawing/2012/chart" uri="{CE6537A1-D6FC-4f65-9D91-7224C49458BB}">
                  <c15:layout/>
                  <c15:dlblFieldTable>
                    <c15:dlblFTEntry>
                      <c15:txfldGUID>{BBCD1D99-FD38-4BE3-9531-EA7166CF47BE}</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112-41F1-A20A-1FF5992738D4}"/>
                </c:ext>
                <c:ext xmlns:c15="http://schemas.microsoft.com/office/drawing/2012/chart" uri="{CE6537A1-D6FC-4f65-9D91-7224C49458BB}">
                  <c15:layout/>
                  <c15:dlblFieldTable>
                    <c15:dlblFTEntry>
                      <c15:txfldGUID>{E42B35AD-F051-4503-909E-8F45528D8B10}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xmlns:c16r2="http://schemas.microsoft.com/office/drawing/2015/06/chart">
            <c:ext xmlns:c16="http://schemas.microsoft.com/office/drawing/2014/chart" uri="{C3380CC4-5D6E-409C-BE32-E72D297353CC}">
              <c16:uniqueId val="{00000013-5112-41F1-A20A-1FF5992738D4}"/>
            </c:ext>
          </c:extLst>
        </c:ser>
        <c:dLbls>
          <c:showLegendKey val="0"/>
          <c:showVal val="1"/>
          <c:showCatName val="0"/>
          <c:showSerName val="0"/>
          <c:showPercent val="0"/>
          <c:showBubbleSize val="0"/>
        </c:dLbls>
        <c:axId val="357047928"/>
        <c:axId val="357043224"/>
      </c:scatterChart>
      <c:valAx>
        <c:axId val="357047928"/>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7043224"/>
        <c:crosses val="autoZero"/>
        <c:crossBetween val="midCat"/>
      </c:valAx>
      <c:valAx>
        <c:axId val="357043224"/>
        <c:scaling>
          <c:orientation val="maxMin"/>
          <c:max val="1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57047928"/>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普通建設事業に伴う元利償還金が大きな割合を占めている。</a:t>
          </a:r>
        </a:p>
        <a:p>
          <a:r>
            <a:rPr kumimoji="1" lang="ja-JP" altLang="en-US" sz="1300">
              <a:solidFill>
                <a:sysClr val="windowText" lastClr="000000"/>
              </a:solidFill>
              <a:latin typeface="ＭＳ ゴシック" pitchFamily="49" charset="-128"/>
              <a:ea typeface="ＭＳ ゴシック" pitchFamily="49" charset="-128"/>
            </a:rPr>
            <a:t>　特に合併直前に各市町及び一部事務組合で、ごみ処理、し尿処理施設等生活基盤のための大型普通建設事業を相次いで進めており、また、合併後には、道路・街路事業を積極的に実施し、新庁舎建設等の大型プロジェクトにも取り組んできたことが元利償還金を増加させている要因である。</a:t>
          </a:r>
        </a:p>
        <a:p>
          <a:r>
            <a:rPr kumimoji="1" lang="ja-JP" altLang="en-US" sz="1300">
              <a:solidFill>
                <a:sysClr val="windowText" lastClr="000000"/>
              </a:solidFill>
              <a:latin typeface="ＭＳ ゴシック" pitchFamily="49" charset="-128"/>
              <a:ea typeface="ＭＳ ゴシック" pitchFamily="49" charset="-128"/>
            </a:rPr>
            <a:t>　元利償還金は、繰上償還等の効果により前年度比で約</a:t>
          </a:r>
          <a:r>
            <a:rPr kumimoji="1" lang="en-US" altLang="ja-JP" sz="1300">
              <a:solidFill>
                <a:sysClr val="windowText" lastClr="000000"/>
              </a:solidFill>
              <a:latin typeface="ＭＳ ゴシック" pitchFamily="49" charset="-128"/>
              <a:ea typeface="ＭＳ ゴシック" pitchFamily="49" charset="-128"/>
            </a:rPr>
            <a:t>4</a:t>
          </a:r>
          <a:r>
            <a:rPr kumimoji="1" lang="ja-JP" altLang="en-US" sz="1300">
              <a:solidFill>
                <a:sysClr val="windowText" lastClr="000000"/>
              </a:solidFill>
              <a:latin typeface="ＭＳ ゴシック" pitchFamily="49" charset="-128"/>
              <a:ea typeface="ＭＳ ゴシック" pitchFamily="49" charset="-128"/>
            </a:rPr>
            <a:t>億円の減となった。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今後は、新体育館整備等の大規模事業により一時的に増加するものの、以降は逓減する見込みである。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合併前後に発行した地方債発行額の現在高が将来負担比率の高止まりとなっている要因である。</a:t>
          </a:r>
        </a:p>
        <a:p>
          <a:r>
            <a:rPr kumimoji="1" lang="ja-JP" altLang="en-US" sz="1400">
              <a:solidFill>
                <a:sysClr val="windowText" lastClr="000000"/>
              </a:solidFill>
              <a:latin typeface="ＭＳ ゴシック" pitchFamily="49" charset="-128"/>
              <a:ea typeface="ＭＳ ゴシック" pitchFamily="49" charset="-128"/>
            </a:rPr>
            <a:t>　地方債現在高については、可燃ごみ処理施設や新体育館の整備等の施設整備に伴い起債発行額が増加し、前年度比で約</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億円の増となった。実質公債費比率と同様、依然として高水準にあることから、引き続き、計画的な繰上償還や新規発行債の抑制に努め、健全化判断比率の適正化を図る。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島根県出雲市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決算剰余金を減債基金へ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日本の心のふるさと出雲」応援寄附金を「日本の心のふるさと出雲」応援基金へ</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5.0</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億円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積み立てた一方、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億円の繰上償還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などの公債費負担軽減のため減債基金から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、コミュニティセンターの管理運営費に充当するため地域振興基金から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億円、寄附者の意思に即した事業に充当するため、「日本の心のふるさと出雲」応援基金から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ことなどにより、基金全体としては対前年度比約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大規模事業等の本格化に伴い、特定目的基金を活用することとしており、基金全体として中長期的には減少傾向にある。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　　　　　合併特例法に基づく地域の振興に資する事業に充当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　　　公共施設の整備に充当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高野令一育英奨学基金　高野令一育英奨学事業に充当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公共施設の整備等のため基金を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取崩した金額が、「日本の心のふるさと出雲」応援基金や、防災行政無線施設及び情報通信施設整備基金等の積立額を上回ったことにより減となった。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地域振興に資する事業へ地域振興基金を充当するほか、公共施設の更新等に公共施設整備基金を充当する予定のため、今後は逓減していく見込み。</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基金からの取崩は行わず、基金利子分の積立のみ行ったため、対前年度で大きな増減は生じなかった。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年度に策定した財政計画（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年）の中で、収支不足に対応するため、基金からの繰り入れを一定程度予定しているが、将来的に基金が枯渇することがないよう、最低でも基金残高（財政調整基金と減債基金の合計）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億円の繰上償還など公債費負担軽減のため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億円を取り崩した一方、決算剰余金を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億円積み立てたことにより、結果として対前年度比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年度に策定した財政計画（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年）の中で、収支不足に対応するため、基金からの繰り入れを一定程度予定しているが、将来的に基金が枯渇することがないよう、最低でも基金残高（財政調整基金と減債基金の合計）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億円以上を確保することとしている。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174,684
170,084
624.36
108,657,409
107,866,030
660,327
45,795,853
96,063,611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本市では、令和３年度に改訂した公共施設等総合管理計画（平成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年度策定）において、令和７年度までに公共施設等の延べ床面積を２割削減するという目標を掲げ、施設の統廃合・譲渡を進めている。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平成２８年度から令和２年度の有形固定資産減価償却率は、全国平均及び島根県平均値を下回っているが、今後上昇することが見込まれるため、引き続き当該計画に基づいた取組を推進する必要がある。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65" name="直線コネクタ 64"/>
        <xdr:cNvCxnSpPr/>
      </xdr:nvCxnSpPr>
      <xdr:spPr>
        <a:xfrm flipV="1">
          <a:off x="4760595" y="5532332"/>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6"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7" name="直線コネクタ 66"/>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68" name="有形固定資産減価償却率最大値テキスト"/>
        <xdr:cNvSpPr txBox="1"/>
      </xdr:nvSpPr>
      <xdr:spPr>
        <a:xfrm>
          <a:off x="4813300" y="5307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69" name="直線コネクタ 68"/>
        <xdr:cNvCxnSpPr/>
      </xdr:nvCxnSpPr>
      <xdr:spPr>
        <a:xfrm>
          <a:off x="4673600" y="553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169774</xdr:rowOff>
    </xdr:from>
    <xdr:ext cx="405111" cy="259045"/>
    <xdr:sp macro="" textlink="">
      <xdr:nvSpPr>
        <xdr:cNvPr id="70" name="有形固定資産減価償却率平均値テキスト"/>
        <xdr:cNvSpPr txBox="1"/>
      </xdr:nvSpPr>
      <xdr:spPr>
        <a:xfrm>
          <a:off x="4813300" y="5913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1" name="フローチャート: 判断 70"/>
        <xdr:cNvSpPr/>
      </xdr:nvSpPr>
      <xdr:spPr>
        <a:xfrm>
          <a:off x="47117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3" name="フローチャート: 判断 72"/>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74" name="フローチャート: 判断 73"/>
        <xdr:cNvSpPr/>
      </xdr:nvSpPr>
      <xdr:spPr>
        <a:xfrm>
          <a:off x="2476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140970</xdr:rowOff>
    </xdr:from>
    <xdr:to>
      <xdr:col>23</xdr:col>
      <xdr:colOff>136525</xdr:colOff>
      <xdr:row>30</xdr:row>
      <xdr:rowOff>71120</xdr:rowOff>
    </xdr:to>
    <xdr:sp macro="" textlink="">
      <xdr:nvSpPr>
        <xdr:cNvPr id="81" name="楕円 80"/>
        <xdr:cNvSpPr/>
      </xdr:nvSpPr>
      <xdr:spPr>
        <a:xfrm>
          <a:off x="47117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163847</xdr:rowOff>
    </xdr:from>
    <xdr:ext cx="405111" cy="259045"/>
    <xdr:sp macro="" textlink="">
      <xdr:nvSpPr>
        <xdr:cNvPr id="82" name="有形固定資産減価償却率該当値テキスト"/>
        <xdr:cNvSpPr txBox="1"/>
      </xdr:nvSpPr>
      <xdr:spPr>
        <a:xfrm>
          <a:off x="4813300" y="573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97790</xdr:rowOff>
    </xdr:from>
    <xdr:to>
      <xdr:col>19</xdr:col>
      <xdr:colOff>187325</xdr:colOff>
      <xdr:row>30</xdr:row>
      <xdr:rowOff>27940</xdr:rowOff>
    </xdr:to>
    <xdr:sp macro="" textlink="">
      <xdr:nvSpPr>
        <xdr:cNvPr id="83" name="楕円 82"/>
        <xdr:cNvSpPr/>
      </xdr:nvSpPr>
      <xdr:spPr>
        <a:xfrm>
          <a:off x="4000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148590</xdr:rowOff>
    </xdr:from>
    <xdr:to>
      <xdr:col>23</xdr:col>
      <xdr:colOff>85725</xdr:colOff>
      <xdr:row>30</xdr:row>
      <xdr:rowOff>20320</xdr:rowOff>
    </xdr:to>
    <xdr:cxnSp macro="">
      <xdr:nvCxnSpPr>
        <xdr:cNvPr id="84" name="直線コネクタ 83"/>
        <xdr:cNvCxnSpPr/>
      </xdr:nvCxnSpPr>
      <xdr:spPr>
        <a:xfrm>
          <a:off x="4051300" y="589216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85" name="楕円 84"/>
        <xdr:cNvSpPr/>
      </xdr:nvSpPr>
      <xdr:spPr>
        <a:xfrm>
          <a:off x="323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148590</xdr:rowOff>
    </xdr:to>
    <xdr:cxnSp macro="">
      <xdr:nvCxnSpPr>
        <xdr:cNvPr id="86" name="直線コネクタ 85"/>
        <xdr:cNvCxnSpPr/>
      </xdr:nvCxnSpPr>
      <xdr:spPr>
        <a:xfrm>
          <a:off x="3289300" y="583819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161290</xdr:rowOff>
    </xdr:from>
    <xdr:to>
      <xdr:col>11</xdr:col>
      <xdr:colOff>187325</xdr:colOff>
      <xdr:row>29</xdr:row>
      <xdr:rowOff>91440</xdr:rowOff>
    </xdr:to>
    <xdr:sp macro="" textlink="">
      <xdr:nvSpPr>
        <xdr:cNvPr id="87" name="楕円 86"/>
        <xdr:cNvSpPr/>
      </xdr:nvSpPr>
      <xdr:spPr>
        <a:xfrm>
          <a:off x="2476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40640</xdr:rowOff>
    </xdr:from>
    <xdr:to>
      <xdr:col>15</xdr:col>
      <xdr:colOff>136525</xdr:colOff>
      <xdr:row>29</xdr:row>
      <xdr:rowOff>94615</xdr:rowOff>
    </xdr:to>
    <xdr:cxnSp macro="">
      <xdr:nvCxnSpPr>
        <xdr:cNvPr id="88" name="直線コネクタ 87"/>
        <xdr:cNvCxnSpPr/>
      </xdr:nvCxnSpPr>
      <xdr:spPr>
        <a:xfrm>
          <a:off x="2527300" y="578421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118110</xdr:rowOff>
    </xdr:from>
    <xdr:to>
      <xdr:col>7</xdr:col>
      <xdr:colOff>187325</xdr:colOff>
      <xdr:row>29</xdr:row>
      <xdr:rowOff>48260</xdr:rowOff>
    </xdr:to>
    <xdr:sp macro="" textlink="">
      <xdr:nvSpPr>
        <xdr:cNvPr id="89" name="楕円 88"/>
        <xdr:cNvSpPr/>
      </xdr:nvSpPr>
      <xdr:spPr>
        <a:xfrm>
          <a:off x="1714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168910</xdr:rowOff>
    </xdr:from>
    <xdr:to>
      <xdr:col>11</xdr:col>
      <xdr:colOff>136525</xdr:colOff>
      <xdr:row>29</xdr:row>
      <xdr:rowOff>40640</xdr:rowOff>
    </xdr:to>
    <xdr:cxnSp macro="">
      <xdr:nvCxnSpPr>
        <xdr:cNvPr id="90" name="直線コネクタ 89"/>
        <xdr:cNvCxnSpPr/>
      </xdr:nvCxnSpPr>
      <xdr:spPr>
        <a:xfrm>
          <a:off x="1765300" y="574103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152205</xdr:rowOff>
    </xdr:from>
    <xdr:ext cx="405111" cy="259045"/>
    <xdr:sp macro="" textlink="">
      <xdr:nvSpPr>
        <xdr:cNvPr id="91" name="n_1aveValue有形固定資産減価償却率"/>
        <xdr:cNvSpPr txBox="1"/>
      </xdr:nvSpPr>
      <xdr:spPr>
        <a:xfrm>
          <a:off x="38360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92" name="n_2aveValue有形固定資産減価償却率"/>
        <xdr:cNvSpPr txBox="1"/>
      </xdr:nvSpPr>
      <xdr:spPr>
        <a:xfrm>
          <a:off x="3086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76640</xdr:rowOff>
    </xdr:from>
    <xdr:ext cx="405111" cy="259045"/>
    <xdr:sp macro="" textlink="">
      <xdr:nvSpPr>
        <xdr:cNvPr id="93" name="n_3aveValue有形固定資産減価償却率"/>
        <xdr:cNvSpPr txBox="1"/>
      </xdr:nvSpPr>
      <xdr:spPr>
        <a:xfrm>
          <a:off x="23247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94" name="n_4aveValue有形固定資産減価償却率"/>
        <xdr:cNvSpPr txBox="1"/>
      </xdr:nvSpPr>
      <xdr:spPr>
        <a:xfrm>
          <a:off x="1562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44467</xdr:rowOff>
    </xdr:from>
    <xdr:ext cx="405111" cy="259045"/>
    <xdr:sp macro="" textlink="">
      <xdr:nvSpPr>
        <xdr:cNvPr id="95" name="n_1mainValue有形固定資産減価償却率"/>
        <xdr:cNvSpPr txBox="1"/>
      </xdr:nvSpPr>
      <xdr:spPr>
        <a:xfrm>
          <a:off x="38360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96" name="n_2mainValue有形固定資産減価償却率"/>
        <xdr:cNvSpPr txBox="1"/>
      </xdr:nvSpPr>
      <xdr:spPr>
        <a:xfrm>
          <a:off x="3086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107967</xdr:rowOff>
    </xdr:from>
    <xdr:ext cx="405111" cy="259045"/>
    <xdr:sp macro="" textlink="">
      <xdr:nvSpPr>
        <xdr:cNvPr id="97" name="n_3mainValue有形固定資産減価償却率"/>
        <xdr:cNvSpPr txBox="1"/>
      </xdr:nvSpPr>
      <xdr:spPr>
        <a:xfrm>
          <a:off x="23247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64787</xdr:rowOff>
    </xdr:from>
    <xdr:ext cx="405111" cy="259045"/>
    <xdr:sp macro="" textlink="">
      <xdr:nvSpPr>
        <xdr:cNvPr id="98" name="n_4mainValue有形固定資産減価償却率"/>
        <xdr:cNvSpPr txBox="1"/>
      </xdr:nvSpPr>
      <xdr:spPr>
        <a:xfrm>
          <a:off x="1562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合併前後の集中的な社会基盤整備により債務償還比率は依然高止まりしている。令和２年度は、可燃ごみ処理施設等の整備に伴う地方債の将来負担額が増えたことにより対前年比で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％増大し、島根県平均を上回る値となった。</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も、引き続き可燃ごみ処理施設等の大規模建設事業があり、将来負担額は一時的に増加する見込であるため、地方債の新規発行額の抑制や繰上償還等に引き続き取り組むことにより、債務償還比率の縮減を図っ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29" name="直線コネクタ 128"/>
        <xdr:cNvCxnSpPr/>
      </xdr:nvCxnSpPr>
      <xdr:spPr>
        <a:xfrm flipV="1">
          <a:off x="14793595" y="5261428"/>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30" name="債務償還比率最小値テキスト"/>
        <xdr:cNvSpPr txBox="1"/>
      </xdr:nvSpPr>
      <xdr:spPr>
        <a:xfrm>
          <a:off x="14846300" y="66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31" name="直線コネクタ 130"/>
        <xdr:cNvCxnSpPr/>
      </xdr:nvCxnSpPr>
      <xdr:spPr>
        <a:xfrm>
          <a:off x="14706600" y="663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117619</xdr:rowOff>
    </xdr:from>
    <xdr:ext cx="469744" cy="259045"/>
    <xdr:sp macro="" textlink="">
      <xdr:nvSpPr>
        <xdr:cNvPr id="134" name="債務償還比率平均値テキスト"/>
        <xdr:cNvSpPr txBox="1"/>
      </xdr:nvSpPr>
      <xdr:spPr>
        <a:xfrm>
          <a:off x="14846300" y="586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35" name="フローチャート: 判断 134"/>
        <xdr:cNvSpPr/>
      </xdr:nvSpPr>
      <xdr:spPr>
        <a:xfrm>
          <a:off x="14744700" y="60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36" name="フローチャート: 判断 135"/>
        <xdr:cNvSpPr/>
      </xdr:nvSpPr>
      <xdr:spPr>
        <a:xfrm>
          <a:off x="140335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37" name="フローチャート: 判断 136"/>
        <xdr:cNvSpPr/>
      </xdr:nvSpPr>
      <xdr:spPr>
        <a:xfrm>
          <a:off x="13271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38" name="フローチャート: 判断 137"/>
        <xdr:cNvSpPr/>
      </xdr:nvSpPr>
      <xdr:spPr>
        <a:xfrm>
          <a:off x="12509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39" name="フローチャート: 判断 138"/>
        <xdr:cNvSpPr/>
      </xdr:nvSpPr>
      <xdr:spPr>
        <a:xfrm>
          <a:off x="11747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1397</xdr:rowOff>
    </xdr:from>
    <xdr:to>
      <xdr:col>76</xdr:col>
      <xdr:colOff>73025</xdr:colOff>
      <xdr:row>33</xdr:row>
      <xdr:rowOff>102997</xdr:rowOff>
    </xdr:to>
    <xdr:sp macro="" textlink="">
      <xdr:nvSpPr>
        <xdr:cNvPr id="145" name="楕円 144"/>
        <xdr:cNvSpPr/>
      </xdr:nvSpPr>
      <xdr:spPr>
        <a:xfrm>
          <a:off x="147447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151274</xdr:rowOff>
    </xdr:from>
    <xdr:ext cx="469744" cy="259045"/>
    <xdr:sp macro="" textlink="">
      <xdr:nvSpPr>
        <xdr:cNvPr id="146" name="債務償還比率該当値テキスト"/>
        <xdr:cNvSpPr txBox="1"/>
      </xdr:nvSpPr>
      <xdr:spPr>
        <a:xfrm>
          <a:off x="14846300" y="640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112395</xdr:rowOff>
    </xdr:from>
    <xdr:to>
      <xdr:col>72</xdr:col>
      <xdr:colOff>123825</xdr:colOff>
      <xdr:row>33</xdr:row>
      <xdr:rowOff>42545</xdr:rowOff>
    </xdr:to>
    <xdr:sp macro="" textlink="">
      <xdr:nvSpPr>
        <xdr:cNvPr id="147" name="楕円 146"/>
        <xdr:cNvSpPr/>
      </xdr:nvSpPr>
      <xdr:spPr>
        <a:xfrm>
          <a:off x="14033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163195</xdr:rowOff>
    </xdr:from>
    <xdr:to>
      <xdr:col>76</xdr:col>
      <xdr:colOff>22225</xdr:colOff>
      <xdr:row>33</xdr:row>
      <xdr:rowOff>52197</xdr:rowOff>
    </xdr:to>
    <xdr:cxnSp macro="">
      <xdr:nvCxnSpPr>
        <xdr:cNvPr id="148" name="直線コネクタ 147"/>
        <xdr:cNvCxnSpPr/>
      </xdr:nvCxnSpPr>
      <xdr:spPr>
        <a:xfrm>
          <a:off x="14084300" y="6421120"/>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51208</xdr:rowOff>
    </xdr:from>
    <xdr:to>
      <xdr:col>68</xdr:col>
      <xdr:colOff>123825</xdr:colOff>
      <xdr:row>33</xdr:row>
      <xdr:rowOff>152808</xdr:rowOff>
    </xdr:to>
    <xdr:sp macro="" textlink="">
      <xdr:nvSpPr>
        <xdr:cNvPr id="149" name="楕円 148"/>
        <xdr:cNvSpPr/>
      </xdr:nvSpPr>
      <xdr:spPr>
        <a:xfrm>
          <a:off x="13271500" y="64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163195</xdr:rowOff>
    </xdr:from>
    <xdr:to>
      <xdr:col>72</xdr:col>
      <xdr:colOff>73025</xdr:colOff>
      <xdr:row>33</xdr:row>
      <xdr:rowOff>102009</xdr:rowOff>
    </xdr:to>
    <xdr:cxnSp macro="">
      <xdr:nvCxnSpPr>
        <xdr:cNvPr id="150" name="直線コネクタ 149"/>
        <xdr:cNvCxnSpPr/>
      </xdr:nvCxnSpPr>
      <xdr:spPr>
        <a:xfrm flipV="1">
          <a:off x="13322300" y="6421120"/>
          <a:ext cx="762000" cy="1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92229</xdr:rowOff>
    </xdr:from>
    <xdr:to>
      <xdr:col>64</xdr:col>
      <xdr:colOff>123825</xdr:colOff>
      <xdr:row>34</xdr:row>
      <xdr:rowOff>22379</xdr:rowOff>
    </xdr:to>
    <xdr:sp macro="" textlink="">
      <xdr:nvSpPr>
        <xdr:cNvPr id="151" name="楕円 150"/>
        <xdr:cNvSpPr/>
      </xdr:nvSpPr>
      <xdr:spPr>
        <a:xfrm>
          <a:off x="12509500" y="65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102009</xdr:rowOff>
    </xdr:from>
    <xdr:to>
      <xdr:col>68</xdr:col>
      <xdr:colOff>73025</xdr:colOff>
      <xdr:row>33</xdr:row>
      <xdr:rowOff>143029</xdr:rowOff>
    </xdr:to>
    <xdr:cxnSp macro="">
      <xdr:nvCxnSpPr>
        <xdr:cNvPr id="152" name="直線コネクタ 151"/>
        <xdr:cNvCxnSpPr/>
      </xdr:nvCxnSpPr>
      <xdr:spPr>
        <a:xfrm flipV="1">
          <a:off x="12560300" y="6531384"/>
          <a:ext cx="762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94388</xdr:rowOff>
    </xdr:from>
    <xdr:to>
      <xdr:col>60</xdr:col>
      <xdr:colOff>123825</xdr:colOff>
      <xdr:row>34</xdr:row>
      <xdr:rowOff>24538</xdr:rowOff>
    </xdr:to>
    <xdr:sp macro="" textlink="">
      <xdr:nvSpPr>
        <xdr:cNvPr id="153" name="楕円 152"/>
        <xdr:cNvSpPr/>
      </xdr:nvSpPr>
      <xdr:spPr>
        <a:xfrm>
          <a:off x="11747500" y="652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143029</xdr:rowOff>
    </xdr:from>
    <xdr:to>
      <xdr:col>64</xdr:col>
      <xdr:colOff>73025</xdr:colOff>
      <xdr:row>33</xdr:row>
      <xdr:rowOff>145188</xdr:rowOff>
    </xdr:to>
    <xdr:cxnSp macro="">
      <xdr:nvCxnSpPr>
        <xdr:cNvPr id="154" name="直線コネクタ 153"/>
        <xdr:cNvCxnSpPr/>
      </xdr:nvCxnSpPr>
      <xdr:spPr>
        <a:xfrm flipV="1">
          <a:off x="11798300" y="6572404"/>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72724</xdr:rowOff>
    </xdr:from>
    <xdr:ext cx="469744" cy="259045"/>
    <xdr:sp macro="" textlink="">
      <xdr:nvSpPr>
        <xdr:cNvPr id="155" name="n_1aveValue債務償還比率"/>
        <xdr:cNvSpPr txBox="1"/>
      </xdr:nvSpPr>
      <xdr:spPr>
        <a:xfrm>
          <a:off x="13836727" y="58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55915</xdr:rowOff>
    </xdr:from>
    <xdr:ext cx="469744" cy="259045"/>
    <xdr:sp macro="" textlink="">
      <xdr:nvSpPr>
        <xdr:cNvPr id="156" name="n_2aveValue債務償還比率"/>
        <xdr:cNvSpPr txBox="1"/>
      </xdr:nvSpPr>
      <xdr:spPr>
        <a:xfrm>
          <a:off x="13087427" y="57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92001</xdr:rowOff>
    </xdr:from>
    <xdr:ext cx="469744" cy="259045"/>
    <xdr:sp macro="" textlink="">
      <xdr:nvSpPr>
        <xdr:cNvPr id="157" name="n_3aveValue債務償還比率"/>
        <xdr:cNvSpPr txBox="1"/>
      </xdr:nvSpPr>
      <xdr:spPr>
        <a:xfrm>
          <a:off x="12325427" y="583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129938</xdr:rowOff>
    </xdr:from>
    <xdr:ext cx="469744" cy="259045"/>
    <xdr:sp macro="" textlink="">
      <xdr:nvSpPr>
        <xdr:cNvPr id="158" name="n_4aveValue債務償還比率"/>
        <xdr:cNvSpPr txBox="1"/>
      </xdr:nvSpPr>
      <xdr:spPr>
        <a:xfrm>
          <a:off x="11563427" y="58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33672</xdr:rowOff>
    </xdr:from>
    <xdr:ext cx="469744" cy="259045"/>
    <xdr:sp macro="" textlink="">
      <xdr:nvSpPr>
        <xdr:cNvPr id="159" name="n_1mainValue債務償還比率"/>
        <xdr:cNvSpPr txBox="1"/>
      </xdr:nvSpPr>
      <xdr:spPr>
        <a:xfrm>
          <a:off x="13836727" y="646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143936</xdr:rowOff>
    </xdr:from>
    <xdr:ext cx="469744" cy="259045"/>
    <xdr:sp macro="" textlink="">
      <xdr:nvSpPr>
        <xdr:cNvPr id="160" name="n_2mainValue債務償還比率"/>
        <xdr:cNvSpPr txBox="1"/>
      </xdr:nvSpPr>
      <xdr:spPr>
        <a:xfrm>
          <a:off x="13087427" y="657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13506</xdr:rowOff>
    </xdr:from>
    <xdr:ext cx="469744" cy="259045"/>
    <xdr:sp macro="" textlink="">
      <xdr:nvSpPr>
        <xdr:cNvPr id="161" name="n_3mainValue債務償還比率"/>
        <xdr:cNvSpPr txBox="1"/>
      </xdr:nvSpPr>
      <xdr:spPr>
        <a:xfrm>
          <a:off x="12325427" y="66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15665</xdr:rowOff>
    </xdr:from>
    <xdr:ext cx="469744" cy="259045"/>
    <xdr:sp macro="" textlink="">
      <xdr:nvSpPr>
        <xdr:cNvPr id="162" name="n_4mainValue債務償還比率"/>
        <xdr:cNvSpPr txBox="1"/>
      </xdr:nvSpPr>
      <xdr:spPr>
        <a:xfrm>
          <a:off x="11563427" y="66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174,684
170,084
624.36
108,657,409
107,866,030
660,327
45,795,853
96,063,611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25054</xdr:rowOff>
    </xdr:from>
    <xdr:ext cx="405111" cy="259045"/>
    <xdr:sp macro="" textlink="">
      <xdr:nvSpPr>
        <xdr:cNvPr id="63" name="【道路】&#10;有形固定資産減価償却率平均値テキスト"/>
        <xdr:cNvSpPr txBox="1"/>
      </xdr:nvSpPr>
      <xdr:spPr>
        <a:xfrm>
          <a:off x="4673600" y="6540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5806</xdr:rowOff>
    </xdr:from>
    <xdr:to>
      <xdr:col>24</xdr:col>
      <xdr:colOff>114300</xdr:colOff>
      <xdr:row>38</xdr:row>
      <xdr:rowOff>107406</xdr:rowOff>
    </xdr:to>
    <xdr:sp macro="" textlink="">
      <xdr:nvSpPr>
        <xdr:cNvPr id="74" name="楕円 73"/>
        <xdr:cNvSpPr/>
      </xdr:nvSpPr>
      <xdr:spPr>
        <a:xfrm>
          <a:off x="4584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28683</xdr:rowOff>
    </xdr:from>
    <xdr:ext cx="405111" cy="259045"/>
    <xdr:sp macro="" textlink="">
      <xdr:nvSpPr>
        <xdr:cNvPr id="75" name="【道路】&#10;有形固定資産減価償却率該当値テキスト"/>
        <xdr:cNvSpPr txBox="1"/>
      </xdr:nvSpPr>
      <xdr:spPr>
        <a:xfrm>
          <a:off x="4673600" y="637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152763</xdr:rowOff>
    </xdr:from>
    <xdr:to>
      <xdr:col>20</xdr:col>
      <xdr:colOff>38100</xdr:colOff>
      <xdr:row>38</xdr:row>
      <xdr:rowOff>82913</xdr:rowOff>
    </xdr:to>
    <xdr:sp macro="" textlink="">
      <xdr:nvSpPr>
        <xdr:cNvPr id="76" name="楕円 75"/>
        <xdr:cNvSpPr/>
      </xdr:nvSpPr>
      <xdr:spPr>
        <a:xfrm>
          <a:off x="3746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32113</xdr:rowOff>
    </xdr:from>
    <xdr:to>
      <xdr:col>24</xdr:col>
      <xdr:colOff>63500</xdr:colOff>
      <xdr:row>38</xdr:row>
      <xdr:rowOff>56606</xdr:rowOff>
    </xdr:to>
    <xdr:cxnSp macro="">
      <xdr:nvCxnSpPr>
        <xdr:cNvPr id="77" name="直線コネクタ 76"/>
        <xdr:cNvCxnSpPr/>
      </xdr:nvCxnSpPr>
      <xdr:spPr>
        <a:xfrm>
          <a:off x="3797300" y="654721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125004</xdr:rowOff>
    </xdr:from>
    <xdr:to>
      <xdr:col>15</xdr:col>
      <xdr:colOff>101600</xdr:colOff>
      <xdr:row>38</xdr:row>
      <xdr:rowOff>55155</xdr:rowOff>
    </xdr:to>
    <xdr:sp macro="" textlink="">
      <xdr:nvSpPr>
        <xdr:cNvPr id="78" name="楕円 77"/>
        <xdr:cNvSpPr/>
      </xdr:nvSpPr>
      <xdr:spPr>
        <a:xfrm>
          <a:off x="2857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xdr:rowOff>
    </xdr:from>
    <xdr:to>
      <xdr:col>19</xdr:col>
      <xdr:colOff>177800</xdr:colOff>
      <xdr:row>38</xdr:row>
      <xdr:rowOff>32113</xdr:rowOff>
    </xdr:to>
    <xdr:cxnSp macro="">
      <xdr:nvCxnSpPr>
        <xdr:cNvPr id="79" name="直線コネクタ 78"/>
        <xdr:cNvCxnSpPr/>
      </xdr:nvCxnSpPr>
      <xdr:spPr>
        <a:xfrm>
          <a:off x="2908300" y="65194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97246</xdr:rowOff>
    </xdr:from>
    <xdr:to>
      <xdr:col>10</xdr:col>
      <xdr:colOff>165100</xdr:colOff>
      <xdr:row>38</xdr:row>
      <xdr:rowOff>27395</xdr:rowOff>
    </xdr:to>
    <xdr:sp macro="" textlink="">
      <xdr:nvSpPr>
        <xdr:cNvPr id="80" name="楕円 79"/>
        <xdr:cNvSpPr/>
      </xdr:nvSpPr>
      <xdr:spPr>
        <a:xfrm>
          <a:off x="1968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148046</xdr:rowOff>
    </xdr:from>
    <xdr:to>
      <xdr:col>15</xdr:col>
      <xdr:colOff>50800</xdr:colOff>
      <xdr:row>38</xdr:row>
      <xdr:rowOff>4354</xdr:rowOff>
    </xdr:to>
    <xdr:cxnSp macro="">
      <xdr:nvCxnSpPr>
        <xdr:cNvPr id="81" name="直線コネクタ 80"/>
        <xdr:cNvCxnSpPr/>
      </xdr:nvCxnSpPr>
      <xdr:spPr>
        <a:xfrm>
          <a:off x="2019300" y="64916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69487</xdr:rowOff>
    </xdr:from>
    <xdr:to>
      <xdr:col>6</xdr:col>
      <xdr:colOff>38100</xdr:colOff>
      <xdr:row>37</xdr:row>
      <xdr:rowOff>171087</xdr:rowOff>
    </xdr:to>
    <xdr:sp macro="" textlink="">
      <xdr:nvSpPr>
        <xdr:cNvPr id="82" name="楕円 81"/>
        <xdr:cNvSpPr/>
      </xdr:nvSpPr>
      <xdr:spPr>
        <a:xfrm>
          <a:off x="1079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120287</xdr:rowOff>
    </xdr:from>
    <xdr:to>
      <xdr:col>10</xdr:col>
      <xdr:colOff>114300</xdr:colOff>
      <xdr:row>37</xdr:row>
      <xdr:rowOff>148046</xdr:rowOff>
    </xdr:to>
    <xdr:cxnSp macro="">
      <xdr:nvCxnSpPr>
        <xdr:cNvPr id="83" name="直線コネクタ 82"/>
        <xdr:cNvCxnSpPr/>
      </xdr:nvCxnSpPr>
      <xdr:spPr>
        <a:xfrm>
          <a:off x="1130300" y="64639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160581</xdr:rowOff>
    </xdr:from>
    <xdr:ext cx="405111" cy="259045"/>
    <xdr:sp macro="" textlink="">
      <xdr:nvSpPr>
        <xdr:cNvPr id="84" name="n_1aveValue【道路】&#10;有形固定資産減価償却率"/>
        <xdr:cNvSpPr txBox="1"/>
      </xdr:nvSpPr>
      <xdr:spPr>
        <a:xfrm>
          <a:off x="3582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86" name="n_3aveValue【道路】&#10;有形固定資産減価償却率"/>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93634</xdr:rowOff>
    </xdr:from>
    <xdr:ext cx="405111" cy="259045"/>
    <xdr:sp macro="" textlink="">
      <xdr:nvSpPr>
        <xdr:cNvPr id="87" name="n_4aveValue【道路】&#10;有形固定資産減価償却率"/>
        <xdr:cNvSpPr txBox="1"/>
      </xdr:nvSpPr>
      <xdr:spPr>
        <a:xfrm>
          <a:off x="927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99440</xdr:rowOff>
    </xdr:from>
    <xdr:ext cx="405111" cy="259045"/>
    <xdr:sp macro="" textlink="">
      <xdr:nvSpPr>
        <xdr:cNvPr id="88" name="n_1mainValue【道路】&#10;有形固定資産減価償却率"/>
        <xdr:cNvSpPr txBox="1"/>
      </xdr:nvSpPr>
      <xdr:spPr>
        <a:xfrm>
          <a:off x="35820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71681</xdr:rowOff>
    </xdr:from>
    <xdr:ext cx="405111" cy="259045"/>
    <xdr:sp macro="" textlink="">
      <xdr:nvSpPr>
        <xdr:cNvPr id="89" name="n_2mainValue【道路】&#10;有形固定資産減価償却率"/>
        <xdr:cNvSpPr txBox="1"/>
      </xdr:nvSpPr>
      <xdr:spPr>
        <a:xfrm>
          <a:off x="2705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43923</xdr:rowOff>
    </xdr:from>
    <xdr:ext cx="405111" cy="259045"/>
    <xdr:sp macro="" textlink="">
      <xdr:nvSpPr>
        <xdr:cNvPr id="90" name="n_3mainValue【道路】&#10;有形固定資産減価償却率"/>
        <xdr:cNvSpPr txBox="1"/>
      </xdr:nvSpPr>
      <xdr:spPr>
        <a:xfrm>
          <a:off x="1816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16164</xdr:rowOff>
    </xdr:from>
    <xdr:ext cx="405111" cy="259045"/>
    <xdr:sp macro="" textlink="">
      <xdr:nvSpPr>
        <xdr:cNvPr id="91" name="n_4mainValue【道路】&#10;有形固定資産減価償却率"/>
        <xdr:cNvSpPr txBox="1"/>
      </xdr:nvSpPr>
      <xdr:spPr>
        <a:xfrm>
          <a:off x="927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8" name="直線コネクタ 117"/>
        <xdr:cNvCxnSpPr/>
      </xdr:nvCxnSpPr>
      <xdr:spPr>
        <a:xfrm flipV="1">
          <a:off x="10476865" y="6123867"/>
          <a:ext cx="0" cy="94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9" name="【道路】&#10;一人当たり延長最小値テキスト"/>
        <xdr:cNvSpPr txBox="1"/>
      </xdr:nvSpPr>
      <xdr:spPr>
        <a:xfrm>
          <a:off x="10515600" y="70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20" name="直線コネクタ 119"/>
        <xdr:cNvCxnSpPr/>
      </xdr:nvCxnSpPr>
      <xdr:spPr>
        <a:xfrm>
          <a:off x="10388600" y="70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21" name="【道路】&#10;一人当たり延長最大値テキスト"/>
        <xdr:cNvSpPr txBox="1"/>
      </xdr:nvSpPr>
      <xdr:spPr>
        <a:xfrm>
          <a:off x="10515600" y="58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22" name="直線コネクタ 121"/>
        <xdr:cNvCxnSpPr/>
      </xdr:nvCxnSpPr>
      <xdr:spPr>
        <a:xfrm>
          <a:off x="10388600" y="6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169616</xdr:rowOff>
    </xdr:from>
    <xdr:ext cx="469744" cy="259045"/>
    <xdr:sp macro="" textlink="">
      <xdr:nvSpPr>
        <xdr:cNvPr id="123" name="【道路】&#10;一人当たり延長平均値テキスト"/>
        <xdr:cNvSpPr txBox="1"/>
      </xdr:nvSpPr>
      <xdr:spPr>
        <a:xfrm>
          <a:off x="10515600" y="651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4" name="フローチャート: 判断 123"/>
        <xdr:cNvSpPr/>
      </xdr:nvSpPr>
      <xdr:spPr>
        <a:xfrm>
          <a:off x="10426700" y="653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5" name="フローチャート: 判断 124"/>
        <xdr:cNvSpPr/>
      </xdr:nvSpPr>
      <xdr:spPr>
        <a:xfrm>
          <a:off x="9588500" y="64315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6" name="フローチャート: 判断 125"/>
        <xdr:cNvSpPr/>
      </xdr:nvSpPr>
      <xdr:spPr>
        <a:xfrm>
          <a:off x="8699500" y="643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7" name="フローチャート: 判断 126"/>
        <xdr:cNvSpPr/>
      </xdr:nvSpPr>
      <xdr:spPr>
        <a:xfrm>
          <a:off x="7810500" y="64405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8" name="フローチャート: 判断 127"/>
        <xdr:cNvSpPr/>
      </xdr:nvSpPr>
      <xdr:spPr>
        <a:xfrm>
          <a:off x="6921500" y="569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115534</xdr:rowOff>
    </xdr:from>
    <xdr:to>
      <xdr:col>55</xdr:col>
      <xdr:colOff>50800</xdr:colOff>
      <xdr:row>36</xdr:row>
      <xdr:rowOff>45684</xdr:rowOff>
    </xdr:to>
    <xdr:sp macro="" textlink="">
      <xdr:nvSpPr>
        <xdr:cNvPr id="134" name="楕円 133"/>
        <xdr:cNvSpPr/>
      </xdr:nvSpPr>
      <xdr:spPr>
        <a:xfrm>
          <a:off x="10426700" y="611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30461</xdr:rowOff>
    </xdr:from>
    <xdr:ext cx="534377" cy="259045"/>
    <xdr:sp macro="" textlink="">
      <xdr:nvSpPr>
        <xdr:cNvPr id="135" name="【道路】&#10;一人当たり延長該当値テキスト"/>
        <xdr:cNvSpPr txBox="1"/>
      </xdr:nvSpPr>
      <xdr:spPr>
        <a:xfrm>
          <a:off x="10515600" y="60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120541</xdr:rowOff>
    </xdr:from>
    <xdr:to>
      <xdr:col>50</xdr:col>
      <xdr:colOff>165100</xdr:colOff>
      <xdr:row>36</xdr:row>
      <xdr:rowOff>50691</xdr:rowOff>
    </xdr:to>
    <xdr:sp macro="" textlink="">
      <xdr:nvSpPr>
        <xdr:cNvPr id="136" name="楕円 135"/>
        <xdr:cNvSpPr/>
      </xdr:nvSpPr>
      <xdr:spPr>
        <a:xfrm>
          <a:off x="9588500" y="61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166334</xdr:rowOff>
    </xdr:from>
    <xdr:to>
      <xdr:col>55</xdr:col>
      <xdr:colOff>0</xdr:colOff>
      <xdr:row>35</xdr:row>
      <xdr:rowOff>171341</xdr:rowOff>
    </xdr:to>
    <xdr:cxnSp macro="">
      <xdr:nvCxnSpPr>
        <xdr:cNvPr id="137" name="直線コネクタ 136"/>
        <xdr:cNvCxnSpPr/>
      </xdr:nvCxnSpPr>
      <xdr:spPr>
        <a:xfrm flipV="1">
          <a:off x="9639300" y="6167084"/>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127181</xdr:rowOff>
    </xdr:from>
    <xdr:to>
      <xdr:col>46</xdr:col>
      <xdr:colOff>38100</xdr:colOff>
      <xdr:row>36</xdr:row>
      <xdr:rowOff>57331</xdr:rowOff>
    </xdr:to>
    <xdr:sp macro="" textlink="">
      <xdr:nvSpPr>
        <xdr:cNvPr id="138" name="楕円 137"/>
        <xdr:cNvSpPr/>
      </xdr:nvSpPr>
      <xdr:spPr>
        <a:xfrm>
          <a:off x="8699500" y="612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171341</xdr:rowOff>
    </xdr:from>
    <xdr:to>
      <xdr:col>50</xdr:col>
      <xdr:colOff>114300</xdr:colOff>
      <xdr:row>36</xdr:row>
      <xdr:rowOff>6531</xdr:rowOff>
    </xdr:to>
    <xdr:cxnSp macro="">
      <xdr:nvCxnSpPr>
        <xdr:cNvPr id="139" name="直線コネクタ 138"/>
        <xdr:cNvCxnSpPr/>
      </xdr:nvCxnSpPr>
      <xdr:spPr>
        <a:xfrm flipV="1">
          <a:off x="8750300" y="6172091"/>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122610</xdr:rowOff>
    </xdr:from>
    <xdr:to>
      <xdr:col>41</xdr:col>
      <xdr:colOff>101600</xdr:colOff>
      <xdr:row>36</xdr:row>
      <xdr:rowOff>52760</xdr:rowOff>
    </xdr:to>
    <xdr:sp macro="" textlink="">
      <xdr:nvSpPr>
        <xdr:cNvPr id="140" name="楕円 139"/>
        <xdr:cNvSpPr/>
      </xdr:nvSpPr>
      <xdr:spPr>
        <a:xfrm>
          <a:off x="7810500" y="61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1960</xdr:rowOff>
    </xdr:from>
    <xdr:to>
      <xdr:col>45</xdr:col>
      <xdr:colOff>177800</xdr:colOff>
      <xdr:row>36</xdr:row>
      <xdr:rowOff>6531</xdr:rowOff>
    </xdr:to>
    <xdr:cxnSp macro="">
      <xdr:nvCxnSpPr>
        <xdr:cNvPr id="141" name="直線コネクタ 140"/>
        <xdr:cNvCxnSpPr/>
      </xdr:nvCxnSpPr>
      <xdr:spPr>
        <a:xfrm>
          <a:off x="7861300" y="6174160"/>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120432</xdr:rowOff>
    </xdr:from>
    <xdr:to>
      <xdr:col>36</xdr:col>
      <xdr:colOff>165100</xdr:colOff>
      <xdr:row>36</xdr:row>
      <xdr:rowOff>50582</xdr:rowOff>
    </xdr:to>
    <xdr:sp macro="" textlink="">
      <xdr:nvSpPr>
        <xdr:cNvPr id="142" name="楕円 141"/>
        <xdr:cNvSpPr/>
      </xdr:nvSpPr>
      <xdr:spPr>
        <a:xfrm>
          <a:off x="6921500" y="61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171232</xdr:rowOff>
    </xdr:from>
    <xdr:to>
      <xdr:col>41</xdr:col>
      <xdr:colOff>50800</xdr:colOff>
      <xdr:row>36</xdr:row>
      <xdr:rowOff>1960</xdr:rowOff>
    </xdr:to>
    <xdr:cxnSp macro="">
      <xdr:nvCxnSpPr>
        <xdr:cNvPr id="143" name="直線コネクタ 142"/>
        <xdr:cNvCxnSpPr/>
      </xdr:nvCxnSpPr>
      <xdr:spPr>
        <a:xfrm>
          <a:off x="6972300" y="6171982"/>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9161</xdr:rowOff>
    </xdr:from>
    <xdr:ext cx="534377" cy="259045"/>
    <xdr:sp macro="" textlink="">
      <xdr:nvSpPr>
        <xdr:cNvPr id="144" name="n_1aveValue【道路】&#10;一人当たり延長"/>
        <xdr:cNvSpPr txBox="1"/>
      </xdr:nvSpPr>
      <xdr:spPr>
        <a:xfrm>
          <a:off x="9359411" y="65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14604</xdr:rowOff>
    </xdr:from>
    <xdr:ext cx="534377" cy="259045"/>
    <xdr:sp macro="" textlink="">
      <xdr:nvSpPr>
        <xdr:cNvPr id="145" name="n_2aveValue【道路】&#10;一人当たり延長"/>
        <xdr:cNvSpPr txBox="1"/>
      </xdr:nvSpPr>
      <xdr:spPr>
        <a:xfrm>
          <a:off x="8483111" y="65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18196</xdr:rowOff>
    </xdr:from>
    <xdr:ext cx="534377" cy="259045"/>
    <xdr:sp macro="" textlink="">
      <xdr:nvSpPr>
        <xdr:cNvPr id="146" name="n_3aveValue【道路】&#10;一人当たり延長"/>
        <xdr:cNvSpPr txBox="1"/>
      </xdr:nvSpPr>
      <xdr:spPr>
        <a:xfrm>
          <a:off x="7594111" y="65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7" name="n_4aveValue【道路】&#10;一人当たり延長"/>
        <xdr:cNvSpPr txBox="1"/>
      </xdr:nvSpPr>
      <xdr:spPr>
        <a:xfrm>
          <a:off x="6705111" y="5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67218</xdr:rowOff>
    </xdr:from>
    <xdr:ext cx="534377" cy="259045"/>
    <xdr:sp macro="" textlink="">
      <xdr:nvSpPr>
        <xdr:cNvPr id="148" name="n_1mainValue【道路】&#10;一人当たり延長"/>
        <xdr:cNvSpPr txBox="1"/>
      </xdr:nvSpPr>
      <xdr:spPr>
        <a:xfrm>
          <a:off x="9359411" y="58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73858</xdr:rowOff>
    </xdr:from>
    <xdr:ext cx="534377" cy="259045"/>
    <xdr:sp macro="" textlink="">
      <xdr:nvSpPr>
        <xdr:cNvPr id="149" name="n_2mainValue【道路】&#10;一人当たり延長"/>
        <xdr:cNvSpPr txBox="1"/>
      </xdr:nvSpPr>
      <xdr:spPr>
        <a:xfrm>
          <a:off x="8483111" y="59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69287</xdr:rowOff>
    </xdr:from>
    <xdr:ext cx="534377" cy="259045"/>
    <xdr:sp macro="" textlink="">
      <xdr:nvSpPr>
        <xdr:cNvPr id="150" name="n_3mainValue【道路】&#10;一人当たり延長"/>
        <xdr:cNvSpPr txBox="1"/>
      </xdr:nvSpPr>
      <xdr:spPr>
        <a:xfrm>
          <a:off x="7594111" y="589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41709</xdr:rowOff>
    </xdr:from>
    <xdr:ext cx="534377" cy="259045"/>
    <xdr:sp macro="" textlink="">
      <xdr:nvSpPr>
        <xdr:cNvPr id="151" name="n_4mainValue【道路】&#10;一人当たり延長"/>
        <xdr:cNvSpPr txBox="1"/>
      </xdr:nvSpPr>
      <xdr:spPr>
        <a:xfrm>
          <a:off x="6705111" y="621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4" name="直線コネクタ 173"/>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5" name="【橋りょう・トンネル】&#10;有形固定資産減価償却率最小値テキスト"/>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6" name="直線コネクタ 175"/>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7"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8" name="直線コネクタ 177"/>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128795</xdr:rowOff>
    </xdr:from>
    <xdr:ext cx="405111" cy="259045"/>
    <xdr:sp macro="" textlink="">
      <xdr:nvSpPr>
        <xdr:cNvPr id="179" name="【橋りょう・トンネル】&#10;有形固定資産減価償却率平均値テキスト"/>
        <xdr:cNvSpPr txBox="1"/>
      </xdr:nvSpPr>
      <xdr:spPr>
        <a:xfrm>
          <a:off x="4673600" y="1041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80" name="フローチャート: 判断 179"/>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81" name="フローチャート: 判断 180"/>
        <xdr:cNvSpPr/>
      </xdr:nvSpPr>
      <xdr:spPr>
        <a:xfrm>
          <a:off x="3746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82" name="フローチャート: 判断 181"/>
        <xdr:cNvSpPr/>
      </xdr:nvSpPr>
      <xdr:spPr>
        <a:xfrm>
          <a:off x="2857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3" name="フローチャート: 判断 182"/>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84" name="フローチャート: 判断 183"/>
        <xdr:cNvSpPr/>
      </xdr:nvSpPr>
      <xdr:spPr>
        <a:xfrm>
          <a:off x="1079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161798</xdr:rowOff>
    </xdr:from>
    <xdr:to>
      <xdr:col>24</xdr:col>
      <xdr:colOff>114300</xdr:colOff>
      <xdr:row>58</xdr:row>
      <xdr:rowOff>91948</xdr:rowOff>
    </xdr:to>
    <xdr:sp macro="" textlink="">
      <xdr:nvSpPr>
        <xdr:cNvPr id="190" name="楕円 189"/>
        <xdr:cNvSpPr/>
      </xdr:nvSpPr>
      <xdr:spPr>
        <a:xfrm>
          <a:off x="45847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13225</xdr:rowOff>
    </xdr:from>
    <xdr:ext cx="405111" cy="259045"/>
    <xdr:sp macro="" textlink="">
      <xdr:nvSpPr>
        <xdr:cNvPr id="191" name="【橋りょう・トンネル】&#10;有形固定資産減価償却率該当値テキスト"/>
        <xdr:cNvSpPr txBox="1"/>
      </xdr:nvSpPr>
      <xdr:spPr>
        <a:xfrm>
          <a:off x="4673600" y="978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88646</xdr:rowOff>
    </xdr:from>
    <xdr:to>
      <xdr:col>20</xdr:col>
      <xdr:colOff>38100</xdr:colOff>
      <xdr:row>58</xdr:row>
      <xdr:rowOff>18796</xdr:rowOff>
    </xdr:to>
    <xdr:sp macro="" textlink="">
      <xdr:nvSpPr>
        <xdr:cNvPr id="192" name="楕円 191"/>
        <xdr:cNvSpPr/>
      </xdr:nvSpPr>
      <xdr:spPr>
        <a:xfrm>
          <a:off x="37465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139446</xdr:rowOff>
    </xdr:from>
    <xdr:to>
      <xdr:col>24</xdr:col>
      <xdr:colOff>63500</xdr:colOff>
      <xdr:row>58</xdr:row>
      <xdr:rowOff>41148</xdr:rowOff>
    </xdr:to>
    <xdr:cxnSp macro="">
      <xdr:nvCxnSpPr>
        <xdr:cNvPr id="193" name="直線コネクタ 192"/>
        <xdr:cNvCxnSpPr/>
      </xdr:nvCxnSpPr>
      <xdr:spPr>
        <a:xfrm>
          <a:off x="3797300" y="99120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10922</xdr:rowOff>
    </xdr:from>
    <xdr:to>
      <xdr:col>15</xdr:col>
      <xdr:colOff>101600</xdr:colOff>
      <xdr:row>57</xdr:row>
      <xdr:rowOff>112522</xdr:rowOff>
    </xdr:to>
    <xdr:sp macro="" textlink="">
      <xdr:nvSpPr>
        <xdr:cNvPr id="194" name="楕円 193"/>
        <xdr:cNvSpPr/>
      </xdr:nvSpPr>
      <xdr:spPr>
        <a:xfrm>
          <a:off x="2857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61722</xdr:rowOff>
    </xdr:from>
    <xdr:to>
      <xdr:col>19</xdr:col>
      <xdr:colOff>177800</xdr:colOff>
      <xdr:row>57</xdr:row>
      <xdr:rowOff>139446</xdr:rowOff>
    </xdr:to>
    <xdr:cxnSp macro="">
      <xdr:nvCxnSpPr>
        <xdr:cNvPr id="195" name="直線コネクタ 194"/>
        <xdr:cNvCxnSpPr/>
      </xdr:nvCxnSpPr>
      <xdr:spPr>
        <a:xfrm>
          <a:off x="2908300" y="98343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113792</xdr:rowOff>
    </xdr:from>
    <xdr:to>
      <xdr:col>10</xdr:col>
      <xdr:colOff>165100</xdr:colOff>
      <xdr:row>57</xdr:row>
      <xdr:rowOff>43942</xdr:rowOff>
    </xdr:to>
    <xdr:sp macro="" textlink="">
      <xdr:nvSpPr>
        <xdr:cNvPr id="196" name="楕円 195"/>
        <xdr:cNvSpPr/>
      </xdr:nvSpPr>
      <xdr:spPr>
        <a:xfrm>
          <a:off x="1968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164592</xdr:rowOff>
    </xdr:from>
    <xdr:to>
      <xdr:col>15</xdr:col>
      <xdr:colOff>50800</xdr:colOff>
      <xdr:row>57</xdr:row>
      <xdr:rowOff>61722</xdr:rowOff>
    </xdr:to>
    <xdr:cxnSp macro="">
      <xdr:nvCxnSpPr>
        <xdr:cNvPr id="197" name="直線コネクタ 196"/>
        <xdr:cNvCxnSpPr/>
      </xdr:nvCxnSpPr>
      <xdr:spPr>
        <a:xfrm>
          <a:off x="2019300" y="97657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40640</xdr:rowOff>
    </xdr:from>
    <xdr:to>
      <xdr:col>6</xdr:col>
      <xdr:colOff>38100</xdr:colOff>
      <xdr:row>56</xdr:row>
      <xdr:rowOff>142240</xdr:rowOff>
    </xdr:to>
    <xdr:sp macro="" textlink="">
      <xdr:nvSpPr>
        <xdr:cNvPr id="198" name="楕円 197"/>
        <xdr:cNvSpPr/>
      </xdr:nvSpPr>
      <xdr:spPr>
        <a:xfrm>
          <a:off x="1079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91440</xdr:rowOff>
    </xdr:from>
    <xdr:to>
      <xdr:col>10</xdr:col>
      <xdr:colOff>114300</xdr:colOff>
      <xdr:row>56</xdr:row>
      <xdr:rowOff>164592</xdr:rowOff>
    </xdr:to>
    <xdr:cxnSp macro="">
      <xdr:nvCxnSpPr>
        <xdr:cNvPr id="199" name="直線コネクタ 198"/>
        <xdr:cNvCxnSpPr/>
      </xdr:nvCxnSpPr>
      <xdr:spPr>
        <a:xfrm>
          <a:off x="1130300" y="96926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44213</xdr:rowOff>
    </xdr:from>
    <xdr:ext cx="405111" cy="259045"/>
    <xdr:sp macro="" textlink="">
      <xdr:nvSpPr>
        <xdr:cNvPr id="200" name="n_1aveValue【橋りょう・トンネル】&#10;有形固定資産減価償却率"/>
        <xdr:cNvSpPr txBox="1"/>
      </xdr:nvSpPr>
      <xdr:spPr>
        <a:xfrm>
          <a:off x="35820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151655</xdr:rowOff>
    </xdr:from>
    <xdr:ext cx="405111" cy="259045"/>
    <xdr:sp macro="" textlink="">
      <xdr:nvSpPr>
        <xdr:cNvPr id="201" name="n_2aveValue【橋りょう・トンネル】&#10;有形固定資産減価償却率"/>
        <xdr:cNvSpPr txBox="1"/>
      </xdr:nvSpPr>
      <xdr:spPr>
        <a:xfrm>
          <a:off x="2705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2" name="n_3aveValue【橋りょう・トンネル】&#10;有形固定資産減価償却率"/>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46499</xdr:rowOff>
    </xdr:from>
    <xdr:ext cx="405111" cy="259045"/>
    <xdr:sp macro="" textlink="">
      <xdr:nvSpPr>
        <xdr:cNvPr id="203" name="n_4aveValue【橋りょう・トンネル】&#10;有形固定資産減価償却率"/>
        <xdr:cNvSpPr txBox="1"/>
      </xdr:nvSpPr>
      <xdr:spPr>
        <a:xfrm>
          <a:off x="927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35323</xdr:rowOff>
    </xdr:from>
    <xdr:ext cx="405111" cy="259045"/>
    <xdr:sp macro="" textlink="">
      <xdr:nvSpPr>
        <xdr:cNvPr id="204" name="n_1mainValue【橋りょう・トンネル】&#10;有形固定資産減価償却率"/>
        <xdr:cNvSpPr txBox="1"/>
      </xdr:nvSpPr>
      <xdr:spPr>
        <a:xfrm>
          <a:off x="3582044" y="963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129049</xdr:rowOff>
    </xdr:from>
    <xdr:ext cx="405111" cy="259045"/>
    <xdr:sp macro="" textlink="">
      <xdr:nvSpPr>
        <xdr:cNvPr id="205" name="n_2mainValue【橋りょう・トンネル】&#10;有形固定資産減価償却率"/>
        <xdr:cNvSpPr txBox="1"/>
      </xdr:nvSpPr>
      <xdr:spPr>
        <a:xfrm>
          <a:off x="2705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60469</xdr:rowOff>
    </xdr:from>
    <xdr:ext cx="405111" cy="259045"/>
    <xdr:sp macro="" textlink="">
      <xdr:nvSpPr>
        <xdr:cNvPr id="206" name="n_3mainValue【橋りょう・トンネル】&#10;有形固定資産減価償却率"/>
        <xdr:cNvSpPr txBox="1"/>
      </xdr:nvSpPr>
      <xdr:spPr>
        <a:xfrm>
          <a:off x="1816744" y="94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158767</xdr:rowOff>
    </xdr:from>
    <xdr:ext cx="405111" cy="259045"/>
    <xdr:sp macro="" textlink="">
      <xdr:nvSpPr>
        <xdr:cNvPr id="207" name="n_4mainValue【橋りょう・トンネル】&#10;有形固定資産減価償却率"/>
        <xdr:cNvSpPr txBox="1"/>
      </xdr:nvSpPr>
      <xdr:spPr>
        <a:xfrm>
          <a:off x="927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3" name="直線コネクタ 232"/>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4" name="【橋りょう・トンネル】&#10;一人当たり有形固定資産（償却資産）額最小値テキスト"/>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5" name="直線コネクタ 234"/>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6" name="【橋りょう・トンネル】&#10;一人当たり有形固定資産（償却資産）額最大値テキスト"/>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7" name="直線コネクタ 236"/>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145855</xdr:rowOff>
    </xdr:from>
    <xdr:ext cx="599010" cy="259045"/>
    <xdr:sp macro="" textlink="">
      <xdr:nvSpPr>
        <xdr:cNvPr id="238" name="【橋りょう・トンネル】&#10;一人当たり有形固定資産（償却資産）額平均値テキスト"/>
        <xdr:cNvSpPr txBox="1"/>
      </xdr:nvSpPr>
      <xdr:spPr>
        <a:xfrm>
          <a:off x="10515600" y="10775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9" name="フローチャート: 判断 238"/>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40" name="フローチャート: 判断 239"/>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41" name="フローチャート: 判断 240"/>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42" name="フローチャート: 判断 241"/>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3" name="フローチャート: 判断 242"/>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103213</xdr:rowOff>
    </xdr:from>
    <xdr:to>
      <xdr:col>55</xdr:col>
      <xdr:colOff>50800</xdr:colOff>
      <xdr:row>62</xdr:row>
      <xdr:rowOff>33363</xdr:rowOff>
    </xdr:to>
    <xdr:sp macro="" textlink="">
      <xdr:nvSpPr>
        <xdr:cNvPr id="249" name="楕円 248"/>
        <xdr:cNvSpPr/>
      </xdr:nvSpPr>
      <xdr:spPr>
        <a:xfrm>
          <a:off x="10426700" y="1056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126090</xdr:rowOff>
    </xdr:from>
    <xdr:ext cx="599010" cy="259045"/>
    <xdr:sp macro="" textlink="">
      <xdr:nvSpPr>
        <xdr:cNvPr id="250" name="【橋りょう・トンネル】&#10;一人当たり有形固定資産（償却資産）額該当値テキスト"/>
        <xdr:cNvSpPr txBox="1"/>
      </xdr:nvSpPr>
      <xdr:spPr>
        <a:xfrm>
          <a:off x="10515600" y="1041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104683</xdr:rowOff>
    </xdr:from>
    <xdr:to>
      <xdr:col>50</xdr:col>
      <xdr:colOff>165100</xdr:colOff>
      <xdr:row>62</xdr:row>
      <xdr:rowOff>34833</xdr:rowOff>
    </xdr:to>
    <xdr:sp macro="" textlink="">
      <xdr:nvSpPr>
        <xdr:cNvPr id="251" name="楕円 250"/>
        <xdr:cNvSpPr/>
      </xdr:nvSpPr>
      <xdr:spPr>
        <a:xfrm>
          <a:off x="9588500" y="105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154013</xdr:rowOff>
    </xdr:from>
    <xdr:to>
      <xdr:col>55</xdr:col>
      <xdr:colOff>0</xdr:colOff>
      <xdr:row>61</xdr:row>
      <xdr:rowOff>155483</xdr:rowOff>
    </xdr:to>
    <xdr:cxnSp macro="">
      <xdr:nvCxnSpPr>
        <xdr:cNvPr id="252" name="直線コネクタ 251"/>
        <xdr:cNvCxnSpPr/>
      </xdr:nvCxnSpPr>
      <xdr:spPr>
        <a:xfrm flipV="1">
          <a:off x="9639300" y="10612463"/>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107827</xdr:rowOff>
    </xdr:from>
    <xdr:to>
      <xdr:col>46</xdr:col>
      <xdr:colOff>38100</xdr:colOff>
      <xdr:row>62</xdr:row>
      <xdr:rowOff>37977</xdr:rowOff>
    </xdr:to>
    <xdr:sp macro="" textlink="">
      <xdr:nvSpPr>
        <xdr:cNvPr id="253" name="楕円 252"/>
        <xdr:cNvSpPr/>
      </xdr:nvSpPr>
      <xdr:spPr>
        <a:xfrm>
          <a:off x="8699500" y="1056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155483</xdr:rowOff>
    </xdr:from>
    <xdr:to>
      <xdr:col>50</xdr:col>
      <xdr:colOff>114300</xdr:colOff>
      <xdr:row>61</xdr:row>
      <xdr:rowOff>158627</xdr:rowOff>
    </xdr:to>
    <xdr:cxnSp macro="">
      <xdr:nvCxnSpPr>
        <xdr:cNvPr id="254" name="直線コネクタ 253"/>
        <xdr:cNvCxnSpPr/>
      </xdr:nvCxnSpPr>
      <xdr:spPr>
        <a:xfrm flipV="1">
          <a:off x="8750300" y="10613933"/>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108234</xdr:rowOff>
    </xdr:from>
    <xdr:to>
      <xdr:col>41</xdr:col>
      <xdr:colOff>101600</xdr:colOff>
      <xdr:row>62</xdr:row>
      <xdr:rowOff>38384</xdr:rowOff>
    </xdr:to>
    <xdr:sp macro="" textlink="">
      <xdr:nvSpPr>
        <xdr:cNvPr id="255" name="楕円 254"/>
        <xdr:cNvSpPr/>
      </xdr:nvSpPr>
      <xdr:spPr>
        <a:xfrm>
          <a:off x="7810500" y="1056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158627</xdr:rowOff>
    </xdr:from>
    <xdr:to>
      <xdr:col>45</xdr:col>
      <xdr:colOff>177800</xdr:colOff>
      <xdr:row>61</xdr:row>
      <xdr:rowOff>159034</xdr:rowOff>
    </xdr:to>
    <xdr:cxnSp macro="">
      <xdr:nvCxnSpPr>
        <xdr:cNvPr id="256" name="直線コネクタ 255"/>
        <xdr:cNvCxnSpPr/>
      </xdr:nvCxnSpPr>
      <xdr:spPr>
        <a:xfrm flipV="1">
          <a:off x="7861300" y="10617077"/>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108196</xdr:rowOff>
    </xdr:from>
    <xdr:to>
      <xdr:col>36</xdr:col>
      <xdr:colOff>165100</xdr:colOff>
      <xdr:row>62</xdr:row>
      <xdr:rowOff>38346</xdr:rowOff>
    </xdr:to>
    <xdr:sp macro="" textlink="">
      <xdr:nvSpPr>
        <xdr:cNvPr id="257" name="楕円 256"/>
        <xdr:cNvSpPr/>
      </xdr:nvSpPr>
      <xdr:spPr>
        <a:xfrm>
          <a:off x="6921500" y="10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158996</xdr:rowOff>
    </xdr:from>
    <xdr:to>
      <xdr:col>41</xdr:col>
      <xdr:colOff>50800</xdr:colOff>
      <xdr:row>61</xdr:row>
      <xdr:rowOff>159034</xdr:rowOff>
    </xdr:to>
    <xdr:cxnSp macro="">
      <xdr:nvCxnSpPr>
        <xdr:cNvPr id="258" name="直線コネクタ 257"/>
        <xdr:cNvCxnSpPr/>
      </xdr:nvCxnSpPr>
      <xdr:spPr>
        <a:xfrm>
          <a:off x="6972300" y="1061744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88569</xdr:rowOff>
    </xdr:from>
    <xdr:ext cx="599010" cy="259045"/>
    <xdr:sp macro="" textlink="">
      <xdr:nvSpPr>
        <xdr:cNvPr id="259" name="n_1aveValue【橋りょう・トンネル】&#10;一人当たり有形固定資産（償却資産）額"/>
        <xdr:cNvSpPr txBox="1"/>
      </xdr:nvSpPr>
      <xdr:spPr>
        <a:xfrm>
          <a:off x="9327095" y="1088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89854</xdr:rowOff>
    </xdr:from>
    <xdr:ext cx="599010" cy="259045"/>
    <xdr:sp macro="" textlink="">
      <xdr:nvSpPr>
        <xdr:cNvPr id="260" name="n_2aveValue【橋りょう・トンネル】&#10;一人当たり有形固定資産（償却資産）額"/>
        <xdr:cNvSpPr txBox="1"/>
      </xdr:nvSpPr>
      <xdr:spPr>
        <a:xfrm>
          <a:off x="8450795" y="1089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90487</xdr:rowOff>
    </xdr:from>
    <xdr:ext cx="599010" cy="259045"/>
    <xdr:sp macro="" textlink="">
      <xdr:nvSpPr>
        <xdr:cNvPr id="261" name="n_3aveValue【橋りょう・トンネル】&#10;一人当たり有形固定資産（償却資産）額"/>
        <xdr:cNvSpPr txBox="1"/>
      </xdr:nvSpPr>
      <xdr:spPr>
        <a:xfrm>
          <a:off x="75617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90230</xdr:rowOff>
    </xdr:from>
    <xdr:ext cx="599010" cy="259045"/>
    <xdr:sp macro="" textlink="">
      <xdr:nvSpPr>
        <xdr:cNvPr id="262" name="n_4aveValue【橋りょう・トンネル】&#10;一人当たり有形固定資産（償却資産）額"/>
        <xdr:cNvSpPr txBox="1"/>
      </xdr:nvSpPr>
      <xdr:spPr>
        <a:xfrm>
          <a:off x="66727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51360</xdr:rowOff>
    </xdr:from>
    <xdr:ext cx="599010" cy="259045"/>
    <xdr:sp macro="" textlink="">
      <xdr:nvSpPr>
        <xdr:cNvPr id="263" name="n_1mainValue【橋りょう・トンネル】&#10;一人当たり有形固定資産（償却資産）額"/>
        <xdr:cNvSpPr txBox="1"/>
      </xdr:nvSpPr>
      <xdr:spPr>
        <a:xfrm>
          <a:off x="9327095" y="1033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54504</xdr:rowOff>
    </xdr:from>
    <xdr:ext cx="599010" cy="259045"/>
    <xdr:sp macro="" textlink="">
      <xdr:nvSpPr>
        <xdr:cNvPr id="264" name="n_2mainValue【橋りょう・トンネル】&#10;一人当たり有形固定資産（償却資産）額"/>
        <xdr:cNvSpPr txBox="1"/>
      </xdr:nvSpPr>
      <xdr:spPr>
        <a:xfrm>
          <a:off x="8450795" y="1034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54911</xdr:rowOff>
    </xdr:from>
    <xdr:ext cx="599010" cy="259045"/>
    <xdr:sp macro="" textlink="">
      <xdr:nvSpPr>
        <xdr:cNvPr id="265" name="n_3mainValue【橋りょう・トンネル】&#10;一人当たり有形固定資産（償却資産）額"/>
        <xdr:cNvSpPr txBox="1"/>
      </xdr:nvSpPr>
      <xdr:spPr>
        <a:xfrm>
          <a:off x="7561795" y="1034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54873</xdr:rowOff>
    </xdr:from>
    <xdr:ext cx="599010" cy="259045"/>
    <xdr:sp macro="" textlink="">
      <xdr:nvSpPr>
        <xdr:cNvPr id="266" name="n_4mainValue【橋りょう・トンネル】&#10;一人当たり有形固定資産（償却資産）額"/>
        <xdr:cNvSpPr txBox="1"/>
      </xdr:nvSpPr>
      <xdr:spPr>
        <a:xfrm>
          <a:off x="6672795" y="1034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12954</xdr:rowOff>
    </xdr:to>
    <xdr:cxnSp macro="">
      <xdr:nvCxnSpPr>
        <xdr:cNvPr id="289" name="直線コネクタ 288"/>
        <xdr:cNvCxnSpPr/>
      </xdr:nvCxnSpPr>
      <xdr:spPr>
        <a:xfrm flipV="1">
          <a:off x="4634865" y="13392913"/>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90" name="【公営住宅】&#10;有形固定資産減価償却率最小値テキスト"/>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91" name="直線コネクタ 290"/>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4" name="【公営住宅】&#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5" name="フローチャート: 判断 294"/>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6" name="フローチャート: 判断 295"/>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156463</xdr:rowOff>
    </xdr:from>
    <xdr:to>
      <xdr:col>15</xdr:col>
      <xdr:colOff>101600</xdr:colOff>
      <xdr:row>81</xdr:row>
      <xdr:rowOff>86613</xdr:rowOff>
    </xdr:to>
    <xdr:sp macro="" textlink="">
      <xdr:nvSpPr>
        <xdr:cNvPr id="297" name="フローチャート: 判断 296"/>
        <xdr:cNvSpPr/>
      </xdr:nvSpPr>
      <xdr:spPr>
        <a:xfrm>
          <a:off x="2857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8" name="フローチャート: 判断 297"/>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138176</xdr:rowOff>
    </xdr:from>
    <xdr:to>
      <xdr:col>6</xdr:col>
      <xdr:colOff>38100</xdr:colOff>
      <xdr:row>81</xdr:row>
      <xdr:rowOff>68326</xdr:rowOff>
    </xdr:to>
    <xdr:sp macro="" textlink="">
      <xdr:nvSpPr>
        <xdr:cNvPr id="299" name="フローチャート: 判断 298"/>
        <xdr:cNvSpPr/>
      </xdr:nvSpPr>
      <xdr:spPr>
        <a:xfrm>
          <a:off x="1079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126746</xdr:rowOff>
    </xdr:from>
    <xdr:to>
      <xdr:col>24</xdr:col>
      <xdr:colOff>114300</xdr:colOff>
      <xdr:row>80</xdr:row>
      <xdr:rowOff>56896</xdr:rowOff>
    </xdr:to>
    <xdr:sp macro="" textlink="">
      <xdr:nvSpPr>
        <xdr:cNvPr id="305" name="楕円 304"/>
        <xdr:cNvSpPr/>
      </xdr:nvSpPr>
      <xdr:spPr>
        <a:xfrm>
          <a:off x="45847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149623</xdr:rowOff>
    </xdr:from>
    <xdr:ext cx="405111" cy="259045"/>
    <xdr:sp macro="" textlink="">
      <xdr:nvSpPr>
        <xdr:cNvPr id="306" name="【公営住宅】&#10;有形固定資産減価償却率該当値テキスト"/>
        <xdr:cNvSpPr txBox="1"/>
      </xdr:nvSpPr>
      <xdr:spPr>
        <a:xfrm>
          <a:off x="4673600" y="1352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53594</xdr:rowOff>
    </xdr:from>
    <xdr:to>
      <xdr:col>20</xdr:col>
      <xdr:colOff>38100</xdr:colOff>
      <xdr:row>79</xdr:row>
      <xdr:rowOff>155194</xdr:rowOff>
    </xdr:to>
    <xdr:sp macro="" textlink="">
      <xdr:nvSpPr>
        <xdr:cNvPr id="307" name="楕円 306"/>
        <xdr:cNvSpPr/>
      </xdr:nvSpPr>
      <xdr:spPr>
        <a:xfrm>
          <a:off x="3746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104394</xdr:rowOff>
    </xdr:from>
    <xdr:to>
      <xdr:col>24</xdr:col>
      <xdr:colOff>63500</xdr:colOff>
      <xdr:row>80</xdr:row>
      <xdr:rowOff>6096</xdr:rowOff>
    </xdr:to>
    <xdr:cxnSp macro="">
      <xdr:nvCxnSpPr>
        <xdr:cNvPr id="308" name="直線コネクタ 307"/>
        <xdr:cNvCxnSpPr/>
      </xdr:nvCxnSpPr>
      <xdr:spPr>
        <a:xfrm>
          <a:off x="3797300" y="136489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138176</xdr:rowOff>
    </xdr:from>
    <xdr:to>
      <xdr:col>15</xdr:col>
      <xdr:colOff>101600</xdr:colOff>
      <xdr:row>79</xdr:row>
      <xdr:rowOff>68326</xdr:rowOff>
    </xdr:to>
    <xdr:sp macro="" textlink="">
      <xdr:nvSpPr>
        <xdr:cNvPr id="309" name="楕円 308"/>
        <xdr:cNvSpPr/>
      </xdr:nvSpPr>
      <xdr:spPr>
        <a:xfrm>
          <a:off x="2857500" y="135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17526</xdr:rowOff>
    </xdr:from>
    <xdr:to>
      <xdr:col>19</xdr:col>
      <xdr:colOff>177800</xdr:colOff>
      <xdr:row>79</xdr:row>
      <xdr:rowOff>104394</xdr:rowOff>
    </xdr:to>
    <xdr:cxnSp macro="">
      <xdr:nvCxnSpPr>
        <xdr:cNvPr id="310" name="直線コネクタ 309"/>
        <xdr:cNvCxnSpPr/>
      </xdr:nvCxnSpPr>
      <xdr:spPr>
        <a:xfrm>
          <a:off x="2908300" y="135620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1015</xdr:rowOff>
    </xdr:from>
    <xdr:to>
      <xdr:col>10</xdr:col>
      <xdr:colOff>165100</xdr:colOff>
      <xdr:row>78</xdr:row>
      <xdr:rowOff>102615</xdr:rowOff>
    </xdr:to>
    <xdr:sp macro="" textlink="">
      <xdr:nvSpPr>
        <xdr:cNvPr id="311" name="楕円 310"/>
        <xdr:cNvSpPr/>
      </xdr:nvSpPr>
      <xdr:spPr>
        <a:xfrm>
          <a:off x="1968500" y="133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51815</xdr:rowOff>
    </xdr:from>
    <xdr:to>
      <xdr:col>15</xdr:col>
      <xdr:colOff>50800</xdr:colOff>
      <xdr:row>79</xdr:row>
      <xdr:rowOff>17526</xdr:rowOff>
    </xdr:to>
    <xdr:cxnSp macro="">
      <xdr:nvCxnSpPr>
        <xdr:cNvPr id="312" name="直線コネクタ 311"/>
        <xdr:cNvCxnSpPr/>
      </xdr:nvCxnSpPr>
      <xdr:spPr>
        <a:xfrm>
          <a:off x="2019300" y="1342491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83313</xdr:rowOff>
    </xdr:from>
    <xdr:to>
      <xdr:col>6</xdr:col>
      <xdr:colOff>38100</xdr:colOff>
      <xdr:row>85</xdr:row>
      <xdr:rowOff>13463</xdr:rowOff>
    </xdr:to>
    <xdr:sp macro="" textlink="">
      <xdr:nvSpPr>
        <xdr:cNvPr id="313" name="楕円 312"/>
        <xdr:cNvSpPr/>
      </xdr:nvSpPr>
      <xdr:spPr>
        <a:xfrm>
          <a:off x="1079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51815</xdr:rowOff>
    </xdr:from>
    <xdr:to>
      <xdr:col>10</xdr:col>
      <xdr:colOff>114300</xdr:colOff>
      <xdr:row>84</xdr:row>
      <xdr:rowOff>134113</xdr:rowOff>
    </xdr:to>
    <xdr:cxnSp macro="">
      <xdr:nvCxnSpPr>
        <xdr:cNvPr id="314" name="直線コネクタ 313"/>
        <xdr:cNvCxnSpPr/>
      </xdr:nvCxnSpPr>
      <xdr:spPr>
        <a:xfrm flipV="1">
          <a:off x="1130300" y="13424915"/>
          <a:ext cx="889000" cy="1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315" name="n_1ave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77740</xdr:rowOff>
    </xdr:from>
    <xdr:ext cx="405111" cy="259045"/>
    <xdr:sp macro="" textlink="">
      <xdr:nvSpPr>
        <xdr:cNvPr id="316" name="n_2aveValue【公営住宅】&#10;有形固定資産減価償却率"/>
        <xdr:cNvSpPr txBox="1"/>
      </xdr:nvSpPr>
      <xdr:spPr>
        <a:xfrm>
          <a:off x="2705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13733</xdr:rowOff>
    </xdr:from>
    <xdr:ext cx="405111" cy="259045"/>
    <xdr:sp macro="" textlink="">
      <xdr:nvSpPr>
        <xdr:cNvPr id="317" name="n_3aveValue【公営住宅】&#10;有形固定資産減価償却率"/>
        <xdr:cNvSpPr txBox="1"/>
      </xdr:nvSpPr>
      <xdr:spPr>
        <a:xfrm>
          <a:off x="1816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84853</xdr:rowOff>
    </xdr:from>
    <xdr:ext cx="405111" cy="259045"/>
    <xdr:sp macro="" textlink="">
      <xdr:nvSpPr>
        <xdr:cNvPr id="318" name="n_4aveValue【公営住宅】&#10;有形固定資産減価償却率"/>
        <xdr:cNvSpPr txBox="1"/>
      </xdr:nvSpPr>
      <xdr:spPr>
        <a:xfrm>
          <a:off x="927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271</xdr:rowOff>
    </xdr:from>
    <xdr:ext cx="405111" cy="259045"/>
    <xdr:sp macro="" textlink="">
      <xdr:nvSpPr>
        <xdr:cNvPr id="319" name="n_1mainValue【公営住宅】&#10;有形固定資産減価償却率"/>
        <xdr:cNvSpPr txBox="1"/>
      </xdr:nvSpPr>
      <xdr:spPr>
        <a:xfrm>
          <a:off x="35820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84853</xdr:rowOff>
    </xdr:from>
    <xdr:ext cx="405111" cy="259045"/>
    <xdr:sp macro="" textlink="">
      <xdr:nvSpPr>
        <xdr:cNvPr id="320" name="n_2mainValue【公営住宅】&#10;有形固定資産減価償却率"/>
        <xdr:cNvSpPr txBox="1"/>
      </xdr:nvSpPr>
      <xdr:spPr>
        <a:xfrm>
          <a:off x="2705744" y="132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119142</xdr:rowOff>
    </xdr:from>
    <xdr:ext cx="405111" cy="259045"/>
    <xdr:sp macro="" textlink="">
      <xdr:nvSpPr>
        <xdr:cNvPr id="321" name="n_3mainValue【公営住宅】&#10;有形固定資産減価償却率"/>
        <xdr:cNvSpPr txBox="1"/>
      </xdr:nvSpPr>
      <xdr:spPr>
        <a:xfrm>
          <a:off x="1816744" y="1314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4590</xdr:rowOff>
    </xdr:from>
    <xdr:ext cx="405111" cy="259045"/>
    <xdr:sp macro="" textlink="">
      <xdr:nvSpPr>
        <xdr:cNvPr id="322" name="n_4mainValue【公営住宅】&#10;有形固定資産減価償却率"/>
        <xdr:cNvSpPr txBox="1"/>
      </xdr:nvSpPr>
      <xdr:spPr>
        <a:xfrm>
          <a:off x="927744" y="145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48" name="直線コネクタ 347"/>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49" name="【公営住宅】&#10;一人当たり面積最小値テキスト"/>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50" name="直線コネクタ 349"/>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1" name="【公営住宅】&#10;一人当たり面積最大値テキスト"/>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2" name="直線コネクタ 351"/>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90369</xdr:rowOff>
    </xdr:from>
    <xdr:ext cx="469744" cy="259045"/>
    <xdr:sp macro="" textlink="">
      <xdr:nvSpPr>
        <xdr:cNvPr id="353" name="【公営住宅】&#10;一人当たり面積平均値テキスト"/>
        <xdr:cNvSpPr txBox="1"/>
      </xdr:nvSpPr>
      <xdr:spPr>
        <a:xfrm>
          <a:off x="10515600" y="14320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4" name="フローチャート: 判断 353"/>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5" name="フローチャート: 判断 354"/>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56" name="フローチャート: 判断 355"/>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7" name="フローチャート: 判断 356"/>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58" name="フローチャート: 判断 357"/>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114663</xdr:rowOff>
    </xdr:from>
    <xdr:to>
      <xdr:col>55</xdr:col>
      <xdr:colOff>50800</xdr:colOff>
      <xdr:row>83</xdr:row>
      <xdr:rowOff>44813</xdr:rowOff>
    </xdr:to>
    <xdr:sp macro="" textlink="">
      <xdr:nvSpPr>
        <xdr:cNvPr id="364" name="楕円 363"/>
        <xdr:cNvSpPr/>
      </xdr:nvSpPr>
      <xdr:spPr>
        <a:xfrm>
          <a:off x="104267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137540</xdr:rowOff>
    </xdr:from>
    <xdr:ext cx="469744" cy="259045"/>
    <xdr:sp macro="" textlink="">
      <xdr:nvSpPr>
        <xdr:cNvPr id="365" name="【公営住宅】&#10;一人当たり面積該当値テキスト"/>
        <xdr:cNvSpPr txBox="1"/>
      </xdr:nvSpPr>
      <xdr:spPr>
        <a:xfrm>
          <a:off x="10515600" y="1402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130992</xdr:rowOff>
    </xdr:from>
    <xdr:to>
      <xdr:col>50</xdr:col>
      <xdr:colOff>165100</xdr:colOff>
      <xdr:row>83</xdr:row>
      <xdr:rowOff>61142</xdr:rowOff>
    </xdr:to>
    <xdr:sp macro="" textlink="">
      <xdr:nvSpPr>
        <xdr:cNvPr id="366" name="楕円 365"/>
        <xdr:cNvSpPr/>
      </xdr:nvSpPr>
      <xdr:spPr>
        <a:xfrm>
          <a:off x="9588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165463</xdr:rowOff>
    </xdr:from>
    <xdr:to>
      <xdr:col>55</xdr:col>
      <xdr:colOff>0</xdr:colOff>
      <xdr:row>83</xdr:row>
      <xdr:rowOff>10342</xdr:rowOff>
    </xdr:to>
    <xdr:cxnSp macro="">
      <xdr:nvCxnSpPr>
        <xdr:cNvPr id="367" name="直線コネクタ 366"/>
        <xdr:cNvCxnSpPr/>
      </xdr:nvCxnSpPr>
      <xdr:spPr>
        <a:xfrm flipV="1">
          <a:off x="9639300" y="1422436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134257</xdr:rowOff>
    </xdr:from>
    <xdr:to>
      <xdr:col>46</xdr:col>
      <xdr:colOff>38100</xdr:colOff>
      <xdr:row>83</xdr:row>
      <xdr:rowOff>64407</xdr:rowOff>
    </xdr:to>
    <xdr:sp macro="" textlink="">
      <xdr:nvSpPr>
        <xdr:cNvPr id="368" name="楕円 367"/>
        <xdr:cNvSpPr/>
      </xdr:nvSpPr>
      <xdr:spPr>
        <a:xfrm>
          <a:off x="8699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10342</xdr:rowOff>
    </xdr:from>
    <xdr:to>
      <xdr:col>50</xdr:col>
      <xdr:colOff>114300</xdr:colOff>
      <xdr:row>83</xdr:row>
      <xdr:rowOff>13607</xdr:rowOff>
    </xdr:to>
    <xdr:cxnSp macro="">
      <xdr:nvCxnSpPr>
        <xdr:cNvPr id="369" name="直線コネクタ 368"/>
        <xdr:cNvCxnSpPr/>
      </xdr:nvCxnSpPr>
      <xdr:spPr>
        <a:xfrm flipV="1">
          <a:off x="8750300" y="142406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120106</xdr:rowOff>
    </xdr:from>
    <xdr:to>
      <xdr:col>41</xdr:col>
      <xdr:colOff>101600</xdr:colOff>
      <xdr:row>83</xdr:row>
      <xdr:rowOff>50256</xdr:rowOff>
    </xdr:to>
    <xdr:sp macro="" textlink="">
      <xdr:nvSpPr>
        <xdr:cNvPr id="370" name="楕円 369"/>
        <xdr:cNvSpPr/>
      </xdr:nvSpPr>
      <xdr:spPr>
        <a:xfrm>
          <a:off x="7810500" y="1417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170906</xdr:rowOff>
    </xdr:from>
    <xdr:to>
      <xdr:col>45</xdr:col>
      <xdr:colOff>177800</xdr:colOff>
      <xdr:row>83</xdr:row>
      <xdr:rowOff>13607</xdr:rowOff>
    </xdr:to>
    <xdr:cxnSp macro="">
      <xdr:nvCxnSpPr>
        <xdr:cNvPr id="371" name="直線コネクタ 370"/>
        <xdr:cNvCxnSpPr/>
      </xdr:nvCxnSpPr>
      <xdr:spPr>
        <a:xfrm>
          <a:off x="7861300" y="1422980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98334</xdr:rowOff>
    </xdr:from>
    <xdr:to>
      <xdr:col>36</xdr:col>
      <xdr:colOff>165100</xdr:colOff>
      <xdr:row>83</xdr:row>
      <xdr:rowOff>28484</xdr:rowOff>
    </xdr:to>
    <xdr:sp macro="" textlink="">
      <xdr:nvSpPr>
        <xdr:cNvPr id="372" name="楕円 371"/>
        <xdr:cNvSpPr/>
      </xdr:nvSpPr>
      <xdr:spPr>
        <a:xfrm>
          <a:off x="6921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149134</xdr:rowOff>
    </xdr:from>
    <xdr:to>
      <xdr:col>41</xdr:col>
      <xdr:colOff>50800</xdr:colOff>
      <xdr:row>82</xdr:row>
      <xdr:rowOff>170906</xdr:rowOff>
    </xdr:to>
    <xdr:cxnSp macro="">
      <xdr:nvCxnSpPr>
        <xdr:cNvPr id="373" name="直線コネクタ 372"/>
        <xdr:cNvCxnSpPr/>
      </xdr:nvCxnSpPr>
      <xdr:spPr>
        <a:xfrm>
          <a:off x="6972300" y="1420803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74" name="n_1aveValue【公営住宅】&#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168746</xdr:rowOff>
    </xdr:from>
    <xdr:ext cx="469744" cy="259045"/>
    <xdr:sp macro="" textlink="">
      <xdr:nvSpPr>
        <xdr:cNvPr id="375" name="n_2aveValue【公営住宅】&#10;一人当たり面積"/>
        <xdr:cNvSpPr txBox="1"/>
      </xdr:nvSpPr>
      <xdr:spPr>
        <a:xfrm>
          <a:off x="8515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76" name="n_3aveValue【公営住宅】&#10;一人当たり面積"/>
        <xdr:cNvSpPr txBox="1"/>
      </xdr:nvSpPr>
      <xdr:spPr>
        <a:xfrm>
          <a:off x="7626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10358</xdr:rowOff>
    </xdr:from>
    <xdr:ext cx="469744" cy="259045"/>
    <xdr:sp macro="" textlink="">
      <xdr:nvSpPr>
        <xdr:cNvPr id="377" name="n_4aveValue【公営住宅】&#10;一人当たり面積"/>
        <xdr:cNvSpPr txBox="1"/>
      </xdr:nvSpPr>
      <xdr:spPr>
        <a:xfrm>
          <a:off x="6737427" y="1441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77669</xdr:rowOff>
    </xdr:from>
    <xdr:ext cx="469744" cy="259045"/>
    <xdr:sp macro="" textlink="">
      <xdr:nvSpPr>
        <xdr:cNvPr id="378" name="n_1mainValue【公営住宅】&#10;一人当たり面積"/>
        <xdr:cNvSpPr txBox="1"/>
      </xdr:nvSpPr>
      <xdr:spPr>
        <a:xfrm>
          <a:off x="9391727" y="1396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80934</xdr:rowOff>
    </xdr:from>
    <xdr:ext cx="469744" cy="259045"/>
    <xdr:sp macro="" textlink="">
      <xdr:nvSpPr>
        <xdr:cNvPr id="379" name="n_2mainValue【公営住宅】&#10;一人当たり面積"/>
        <xdr:cNvSpPr txBox="1"/>
      </xdr:nvSpPr>
      <xdr:spPr>
        <a:xfrm>
          <a:off x="85154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66783</xdr:rowOff>
    </xdr:from>
    <xdr:ext cx="469744" cy="259045"/>
    <xdr:sp macro="" textlink="">
      <xdr:nvSpPr>
        <xdr:cNvPr id="380" name="n_3mainValue【公営住宅】&#10;一人当たり面積"/>
        <xdr:cNvSpPr txBox="1"/>
      </xdr:nvSpPr>
      <xdr:spPr>
        <a:xfrm>
          <a:off x="7626427" y="1395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45011</xdr:rowOff>
    </xdr:from>
    <xdr:ext cx="469744" cy="259045"/>
    <xdr:sp macro="" textlink="">
      <xdr:nvSpPr>
        <xdr:cNvPr id="381" name="n_4mainValue【公営住宅】&#10;一人当たり面積"/>
        <xdr:cNvSpPr txBox="1"/>
      </xdr:nvSpPr>
      <xdr:spPr>
        <a:xfrm>
          <a:off x="6737427" y="1393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107</xdr:row>
      <xdr:rowOff>134982</xdr:rowOff>
    </xdr:to>
    <xdr:cxnSp macro="">
      <xdr:nvCxnSpPr>
        <xdr:cNvPr id="407" name="直線コネクタ 406"/>
        <xdr:cNvCxnSpPr/>
      </xdr:nvCxnSpPr>
      <xdr:spPr>
        <a:xfrm flipV="1">
          <a:off x="4634865" y="17185277"/>
          <a:ext cx="0" cy="1294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138809</xdr:rowOff>
    </xdr:from>
    <xdr:ext cx="405111" cy="259045"/>
    <xdr:sp macro="" textlink="">
      <xdr:nvSpPr>
        <xdr:cNvPr id="408" name="【港湾・漁港】&#10;有形固定資産減価償却率最小値テキスト"/>
        <xdr:cNvSpPr txBox="1"/>
      </xdr:nvSpPr>
      <xdr:spPr>
        <a:xfrm>
          <a:off x="46736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134982</xdr:rowOff>
    </xdr:from>
    <xdr:to>
      <xdr:col>24</xdr:col>
      <xdr:colOff>152400</xdr:colOff>
      <xdr:row>107</xdr:row>
      <xdr:rowOff>134982</xdr:rowOff>
    </xdr:to>
    <xdr:cxnSp macro="">
      <xdr:nvCxnSpPr>
        <xdr:cNvPr id="409" name="直線コネクタ 408"/>
        <xdr:cNvCxnSpPr/>
      </xdr:nvCxnSpPr>
      <xdr:spPr>
        <a:xfrm>
          <a:off x="4546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410" name="【港湾・漁港】&#10;有形固定資産減価償却率最大値テキスト"/>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411" name="直線コネクタ 410"/>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167113</xdr:rowOff>
    </xdr:from>
    <xdr:ext cx="405111" cy="259045"/>
    <xdr:sp macro="" textlink="">
      <xdr:nvSpPr>
        <xdr:cNvPr id="412" name="【港湾・漁港】&#10;有形固定資産減価償却率平均値テキスト"/>
        <xdr:cNvSpPr txBox="1"/>
      </xdr:nvSpPr>
      <xdr:spPr>
        <a:xfrm>
          <a:off x="4673600" y="1834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17236</xdr:rowOff>
    </xdr:from>
    <xdr:to>
      <xdr:col>24</xdr:col>
      <xdr:colOff>114300</xdr:colOff>
      <xdr:row>107</xdr:row>
      <xdr:rowOff>118836</xdr:rowOff>
    </xdr:to>
    <xdr:sp macro="" textlink="">
      <xdr:nvSpPr>
        <xdr:cNvPr id="413" name="フローチャート: 判断 412"/>
        <xdr:cNvSpPr/>
      </xdr:nvSpPr>
      <xdr:spPr>
        <a:xfrm>
          <a:off x="4584700" y="1836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146231</xdr:rowOff>
    </xdr:from>
    <xdr:to>
      <xdr:col>20</xdr:col>
      <xdr:colOff>38100</xdr:colOff>
      <xdr:row>106</xdr:row>
      <xdr:rowOff>76381</xdr:rowOff>
    </xdr:to>
    <xdr:sp macro="" textlink="">
      <xdr:nvSpPr>
        <xdr:cNvPr id="414" name="フローチャート: 判断 413"/>
        <xdr:cNvSpPr/>
      </xdr:nvSpPr>
      <xdr:spPr>
        <a:xfrm>
          <a:off x="3746500" y="1814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129902</xdr:rowOff>
    </xdr:from>
    <xdr:to>
      <xdr:col>15</xdr:col>
      <xdr:colOff>101600</xdr:colOff>
      <xdr:row>106</xdr:row>
      <xdr:rowOff>60052</xdr:rowOff>
    </xdr:to>
    <xdr:sp macro="" textlink="">
      <xdr:nvSpPr>
        <xdr:cNvPr id="415" name="フローチャート: 判断 414"/>
        <xdr:cNvSpPr/>
      </xdr:nvSpPr>
      <xdr:spPr>
        <a:xfrm>
          <a:off x="2857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6" name="フローチャート: 判断 415"/>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98879</xdr:rowOff>
    </xdr:from>
    <xdr:to>
      <xdr:col>6</xdr:col>
      <xdr:colOff>38100</xdr:colOff>
      <xdr:row>106</xdr:row>
      <xdr:rowOff>29029</xdr:rowOff>
    </xdr:to>
    <xdr:sp macro="" textlink="">
      <xdr:nvSpPr>
        <xdr:cNvPr id="417" name="フローチャート: 判断 416"/>
        <xdr:cNvSpPr/>
      </xdr:nvSpPr>
      <xdr:spPr>
        <a:xfrm>
          <a:off x="1079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107043</xdr:rowOff>
    </xdr:from>
    <xdr:to>
      <xdr:col>24</xdr:col>
      <xdr:colOff>114300</xdr:colOff>
      <xdr:row>103</xdr:row>
      <xdr:rowOff>37193</xdr:rowOff>
    </xdr:to>
    <xdr:sp macro="" textlink="">
      <xdr:nvSpPr>
        <xdr:cNvPr id="423" name="楕円 422"/>
        <xdr:cNvSpPr/>
      </xdr:nvSpPr>
      <xdr:spPr>
        <a:xfrm>
          <a:off x="4584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129920</xdr:rowOff>
    </xdr:from>
    <xdr:ext cx="405111" cy="259045"/>
    <xdr:sp macro="" textlink="">
      <xdr:nvSpPr>
        <xdr:cNvPr id="424" name="【港湾・漁港】&#10;有形固定資産減価償却率該当値テキスト"/>
        <xdr:cNvSpPr txBox="1"/>
      </xdr:nvSpPr>
      <xdr:spPr>
        <a:xfrm>
          <a:off x="4673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62956</xdr:rowOff>
    </xdr:from>
    <xdr:to>
      <xdr:col>20</xdr:col>
      <xdr:colOff>38100</xdr:colOff>
      <xdr:row>102</xdr:row>
      <xdr:rowOff>164556</xdr:rowOff>
    </xdr:to>
    <xdr:sp macro="" textlink="">
      <xdr:nvSpPr>
        <xdr:cNvPr id="425" name="楕円 424"/>
        <xdr:cNvSpPr/>
      </xdr:nvSpPr>
      <xdr:spPr>
        <a:xfrm>
          <a:off x="3746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113756</xdr:rowOff>
    </xdr:from>
    <xdr:to>
      <xdr:col>24</xdr:col>
      <xdr:colOff>63500</xdr:colOff>
      <xdr:row>102</xdr:row>
      <xdr:rowOff>157843</xdr:rowOff>
    </xdr:to>
    <xdr:cxnSp macro="">
      <xdr:nvCxnSpPr>
        <xdr:cNvPr id="426" name="直線コネクタ 425"/>
        <xdr:cNvCxnSpPr/>
      </xdr:nvCxnSpPr>
      <xdr:spPr>
        <a:xfrm>
          <a:off x="3797300" y="1760165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46627</xdr:rowOff>
    </xdr:from>
    <xdr:to>
      <xdr:col>15</xdr:col>
      <xdr:colOff>101600</xdr:colOff>
      <xdr:row>102</xdr:row>
      <xdr:rowOff>148227</xdr:rowOff>
    </xdr:to>
    <xdr:sp macro="" textlink="">
      <xdr:nvSpPr>
        <xdr:cNvPr id="427" name="楕円 426"/>
        <xdr:cNvSpPr/>
      </xdr:nvSpPr>
      <xdr:spPr>
        <a:xfrm>
          <a:off x="2857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97427</xdr:rowOff>
    </xdr:from>
    <xdr:to>
      <xdr:col>19</xdr:col>
      <xdr:colOff>177800</xdr:colOff>
      <xdr:row>102</xdr:row>
      <xdr:rowOff>113756</xdr:rowOff>
    </xdr:to>
    <xdr:cxnSp macro="">
      <xdr:nvCxnSpPr>
        <xdr:cNvPr id="428" name="直線コネクタ 427"/>
        <xdr:cNvCxnSpPr/>
      </xdr:nvCxnSpPr>
      <xdr:spPr>
        <a:xfrm>
          <a:off x="2908300" y="1758532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7438</xdr:rowOff>
    </xdr:from>
    <xdr:to>
      <xdr:col>10</xdr:col>
      <xdr:colOff>165100</xdr:colOff>
      <xdr:row>102</xdr:row>
      <xdr:rowOff>109038</xdr:rowOff>
    </xdr:to>
    <xdr:sp macro="" textlink="">
      <xdr:nvSpPr>
        <xdr:cNvPr id="429" name="楕円 428"/>
        <xdr:cNvSpPr/>
      </xdr:nvSpPr>
      <xdr:spPr>
        <a:xfrm>
          <a:off x="19685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58238</xdr:rowOff>
    </xdr:from>
    <xdr:to>
      <xdr:col>15</xdr:col>
      <xdr:colOff>50800</xdr:colOff>
      <xdr:row>102</xdr:row>
      <xdr:rowOff>97427</xdr:rowOff>
    </xdr:to>
    <xdr:cxnSp macro="">
      <xdr:nvCxnSpPr>
        <xdr:cNvPr id="430" name="直線コネクタ 429"/>
        <xdr:cNvCxnSpPr/>
      </xdr:nvCxnSpPr>
      <xdr:spPr>
        <a:xfrm>
          <a:off x="2019300" y="175461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142966</xdr:rowOff>
    </xdr:from>
    <xdr:to>
      <xdr:col>6</xdr:col>
      <xdr:colOff>38100</xdr:colOff>
      <xdr:row>102</xdr:row>
      <xdr:rowOff>73116</xdr:rowOff>
    </xdr:to>
    <xdr:sp macro="" textlink="">
      <xdr:nvSpPr>
        <xdr:cNvPr id="431" name="楕円 430"/>
        <xdr:cNvSpPr/>
      </xdr:nvSpPr>
      <xdr:spPr>
        <a:xfrm>
          <a:off x="1079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22316</xdr:rowOff>
    </xdr:from>
    <xdr:to>
      <xdr:col>10</xdr:col>
      <xdr:colOff>114300</xdr:colOff>
      <xdr:row>102</xdr:row>
      <xdr:rowOff>58238</xdr:rowOff>
    </xdr:to>
    <xdr:cxnSp macro="">
      <xdr:nvCxnSpPr>
        <xdr:cNvPr id="432" name="直線コネクタ 431"/>
        <xdr:cNvCxnSpPr/>
      </xdr:nvCxnSpPr>
      <xdr:spPr>
        <a:xfrm>
          <a:off x="1130300" y="175102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67508</xdr:rowOff>
    </xdr:from>
    <xdr:ext cx="405111" cy="259045"/>
    <xdr:sp macro="" textlink="">
      <xdr:nvSpPr>
        <xdr:cNvPr id="433" name="n_1aveValue【港湾・漁港】&#10;有形固定資産減価償却率"/>
        <xdr:cNvSpPr txBox="1"/>
      </xdr:nvSpPr>
      <xdr:spPr>
        <a:xfrm>
          <a:off x="35820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51179</xdr:rowOff>
    </xdr:from>
    <xdr:ext cx="405111" cy="259045"/>
    <xdr:sp macro="" textlink="">
      <xdr:nvSpPr>
        <xdr:cNvPr id="434" name="n_2aveValue【港湾・漁港】&#10;有形固定資産減価償却率"/>
        <xdr:cNvSpPr txBox="1"/>
      </xdr:nvSpPr>
      <xdr:spPr>
        <a:xfrm>
          <a:off x="2705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5" name="n_3aveValue【港湾・漁港】&#10;有形固定資産減価償却率"/>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20156</xdr:rowOff>
    </xdr:from>
    <xdr:ext cx="405111" cy="259045"/>
    <xdr:sp macro="" textlink="">
      <xdr:nvSpPr>
        <xdr:cNvPr id="436" name="n_4aveValue【港湾・漁港】&#10;有形固定資産減価償却率"/>
        <xdr:cNvSpPr txBox="1"/>
      </xdr:nvSpPr>
      <xdr:spPr>
        <a:xfrm>
          <a:off x="927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9633</xdr:rowOff>
    </xdr:from>
    <xdr:ext cx="405111" cy="259045"/>
    <xdr:sp macro="" textlink="">
      <xdr:nvSpPr>
        <xdr:cNvPr id="437" name="n_1mainValue【港湾・漁港】&#10;有形固定資産減価償却率"/>
        <xdr:cNvSpPr txBox="1"/>
      </xdr:nvSpPr>
      <xdr:spPr>
        <a:xfrm>
          <a:off x="35820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164754</xdr:rowOff>
    </xdr:from>
    <xdr:ext cx="405111" cy="259045"/>
    <xdr:sp macro="" textlink="">
      <xdr:nvSpPr>
        <xdr:cNvPr id="438" name="n_2mainValue【港湾・漁港】&#10;有形固定資産減価償却率"/>
        <xdr:cNvSpPr txBox="1"/>
      </xdr:nvSpPr>
      <xdr:spPr>
        <a:xfrm>
          <a:off x="27057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125565</xdr:rowOff>
    </xdr:from>
    <xdr:ext cx="405111" cy="259045"/>
    <xdr:sp macro="" textlink="">
      <xdr:nvSpPr>
        <xdr:cNvPr id="439" name="n_3mainValue【港湾・漁港】&#10;有形固定資産減価償却率"/>
        <xdr:cNvSpPr txBox="1"/>
      </xdr:nvSpPr>
      <xdr:spPr>
        <a:xfrm>
          <a:off x="18167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89643</xdr:rowOff>
    </xdr:from>
    <xdr:ext cx="405111" cy="259045"/>
    <xdr:sp macro="" textlink="">
      <xdr:nvSpPr>
        <xdr:cNvPr id="440" name="n_4mainValue【港湾・漁港】&#10;有形固定資産減価償却率"/>
        <xdr:cNvSpPr txBox="1"/>
      </xdr:nvSpPr>
      <xdr:spPr>
        <a:xfrm>
          <a:off x="9277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1" name="直線コネクタ 45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2" name="テキスト ボックス 451"/>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5" name="直線コネクタ 45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48277</xdr:rowOff>
    </xdr:from>
    <xdr:ext cx="595419" cy="259045"/>
    <xdr:sp macro="" textlink="">
      <xdr:nvSpPr>
        <xdr:cNvPr id="456" name="テキスト ボックス 455"/>
        <xdr:cNvSpPr txBox="1"/>
      </xdr:nvSpPr>
      <xdr:spPr>
        <a:xfrm>
          <a:off x="600858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8" name="テキスト ボックス 45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8168</xdr:rowOff>
    </xdr:from>
    <xdr:to>
      <xdr:col>54</xdr:col>
      <xdr:colOff>189865</xdr:colOff>
      <xdr:row>107</xdr:row>
      <xdr:rowOff>130453</xdr:rowOff>
    </xdr:to>
    <xdr:cxnSp macro="">
      <xdr:nvCxnSpPr>
        <xdr:cNvPr id="460" name="直線コネクタ 459"/>
        <xdr:cNvCxnSpPr/>
      </xdr:nvCxnSpPr>
      <xdr:spPr>
        <a:xfrm flipV="1">
          <a:off x="10476865" y="17324618"/>
          <a:ext cx="0" cy="115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134280</xdr:rowOff>
    </xdr:from>
    <xdr:ext cx="378565" cy="259045"/>
    <xdr:sp macro="" textlink="">
      <xdr:nvSpPr>
        <xdr:cNvPr id="461" name="【港湾・漁港】&#10;一人当たり有形固定資産（償却資産）額最小値テキスト"/>
        <xdr:cNvSpPr txBox="1"/>
      </xdr:nvSpPr>
      <xdr:spPr>
        <a:xfrm>
          <a:off x="10515600" y="1847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130453</xdr:rowOff>
    </xdr:from>
    <xdr:to>
      <xdr:col>55</xdr:col>
      <xdr:colOff>88900</xdr:colOff>
      <xdr:row>107</xdr:row>
      <xdr:rowOff>130453</xdr:rowOff>
    </xdr:to>
    <xdr:cxnSp macro="">
      <xdr:nvCxnSpPr>
        <xdr:cNvPr id="462" name="直線コネクタ 461"/>
        <xdr:cNvCxnSpPr/>
      </xdr:nvCxnSpPr>
      <xdr:spPr>
        <a:xfrm>
          <a:off x="10388600" y="1847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126295</xdr:rowOff>
    </xdr:from>
    <xdr:ext cx="599010" cy="259045"/>
    <xdr:sp macro="" textlink="">
      <xdr:nvSpPr>
        <xdr:cNvPr id="463" name="【港湾・漁港】&#10;一人当たり有形固定資産（償却資産）額最大値テキスト"/>
        <xdr:cNvSpPr txBox="1"/>
      </xdr:nvSpPr>
      <xdr:spPr>
        <a:xfrm>
          <a:off x="10515600" y="1709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8168</xdr:rowOff>
    </xdr:from>
    <xdr:to>
      <xdr:col>55</xdr:col>
      <xdr:colOff>88900</xdr:colOff>
      <xdr:row>101</xdr:row>
      <xdr:rowOff>8168</xdr:rowOff>
    </xdr:to>
    <xdr:cxnSp macro="">
      <xdr:nvCxnSpPr>
        <xdr:cNvPr id="464" name="直線コネクタ 463"/>
        <xdr:cNvCxnSpPr/>
      </xdr:nvCxnSpPr>
      <xdr:spPr>
        <a:xfrm>
          <a:off x="10388600" y="1732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22348</xdr:rowOff>
    </xdr:from>
    <xdr:ext cx="534377" cy="259045"/>
    <xdr:sp macro="" textlink="">
      <xdr:nvSpPr>
        <xdr:cNvPr id="465" name="【港湾・漁港】&#10;一人当たり有形固定資産（償却資産）額平均値テキスト"/>
        <xdr:cNvSpPr txBox="1"/>
      </xdr:nvSpPr>
      <xdr:spPr>
        <a:xfrm>
          <a:off x="10515600" y="18024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170921</xdr:rowOff>
    </xdr:from>
    <xdr:to>
      <xdr:col>55</xdr:col>
      <xdr:colOff>50800</xdr:colOff>
      <xdr:row>106</xdr:row>
      <xdr:rowOff>101071</xdr:rowOff>
    </xdr:to>
    <xdr:sp macro="" textlink="">
      <xdr:nvSpPr>
        <xdr:cNvPr id="466" name="フローチャート: 判断 465"/>
        <xdr:cNvSpPr/>
      </xdr:nvSpPr>
      <xdr:spPr>
        <a:xfrm>
          <a:off x="10426700" y="1817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159251</xdr:rowOff>
    </xdr:from>
    <xdr:to>
      <xdr:col>50</xdr:col>
      <xdr:colOff>165100</xdr:colOff>
      <xdr:row>105</xdr:row>
      <xdr:rowOff>89401</xdr:rowOff>
    </xdr:to>
    <xdr:sp macro="" textlink="">
      <xdr:nvSpPr>
        <xdr:cNvPr id="467" name="フローチャート: 判断 466"/>
        <xdr:cNvSpPr/>
      </xdr:nvSpPr>
      <xdr:spPr>
        <a:xfrm>
          <a:off x="9588500" y="1799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163801</xdr:rowOff>
    </xdr:from>
    <xdr:to>
      <xdr:col>46</xdr:col>
      <xdr:colOff>38100</xdr:colOff>
      <xdr:row>105</xdr:row>
      <xdr:rowOff>93951</xdr:rowOff>
    </xdr:to>
    <xdr:sp macro="" textlink="">
      <xdr:nvSpPr>
        <xdr:cNvPr id="468" name="フローチャート: 判断 467"/>
        <xdr:cNvSpPr/>
      </xdr:nvSpPr>
      <xdr:spPr>
        <a:xfrm>
          <a:off x="8699500" y="179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169583</xdr:rowOff>
    </xdr:from>
    <xdr:to>
      <xdr:col>41</xdr:col>
      <xdr:colOff>101600</xdr:colOff>
      <xdr:row>105</xdr:row>
      <xdr:rowOff>99733</xdr:rowOff>
    </xdr:to>
    <xdr:sp macro="" textlink="">
      <xdr:nvSpPr>
        <xdr:cNvPr id="469" name="フローチャート: 判断 468"/>
        <xdr:cNvSpPr/>
      </xdr:nvSpPr>
      <xdr:spPr>
        <a:xfrm>
          <a:off x="7810500" y="1800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78767</xdr:rowOff>
    </xdr:from>
    <xdr:to>
      <xdr:col>36</xdr:col>
      <xdr:colOff>165100</xdr:colOff>
      <xdr:row>105</xdr:row>
      <xdr:rowOff>8917</xdr:rowOff>
    </xdr:to>
    <xdr:sp macro="" textlink="">
      <xdr:nvSpPr>
        <xdr:cNvPr id="470" name="フローチャート: 判断 469"/>
        <xdr:cNvSpPr/>
      </xdr:nvSpPr>
      <xdr:spPr>
        <a:xfrm>
          <a:off x="6921500" y="179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66737</xdr:rowOff>
    </xdr:from>
    <xdr:to>
      <xdr:col>55</xdr:col>
      <xdr:colOff>50800</xdr:colOff>
      <xdr:row>107</xdr:row>
      <xdr:rowOff>168337</xdr:rowOff>
    </xdr:to>
    <xdr:sp macro="" textlink="">
      <xdr:nvSpPr>
        <xdr:cNvPr id="476" name="楕円 475"/>
        <xdr:cNvSpPr/>
      </xdr:nvSpPr>
      <xdr:spPr>
        <a:xfrm>
          <a:off x="10426700" y="184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153114</xdr:rowOff>
    </xdr:from>
    <xdr:ext cx="469744" cy="259045"/>
    <xdr:sp macro="" textlink="">
      <xdr:nvSpPr>
        <xdr:cNvPr id="477" name="【港湾・漁港】&#10;一人当たり有形固定資産（償却資産）額該当値テキスト"/>
        <xdr:cNvSpPr txBox="1"/>
      </xdr:nvSpPr>
      <xdr:spPr>
        <a:xfrm>
          <a:off x="10515600" y="1832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66765</xdr:rowOff>
    </xdr:from>
    <xdr:to>
      <xdr:col>50</xdr:col>
      <xdr:colOff>165100</xdr:colOff>
      <xdr:row>107</xdr:row>
      <xdr:rowOff>168365</xdr:rowOff>
    </xdr:to>
    <xdr:sp macro="" textlink="">
      <xdr:nvSpPr>
        <xdr:cNvPr id="478" name="楕円 477"/>
        <xdr:cNvSpPr/>
      </xdr:nvSpPr>
      <xdr:spPr>
        <a:xfrm>
          <a:off x="9588500" y="1841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117537</xdr:rowOff>
    </xdr:from>
    <xdr:to>
      <xdr:col>55</xdr:col>
      <xdr:colOff>0</xdr:colOff>
      <xdr:row>107</xdr:row>
      <xdr:rowOff>117565</xdr:rowOff>
    </xdr:to>
    <xdr:cxnSp macro="">
      <xdr:nvCxnSpPr>
        <xdr:cNvPr id="479" name="直線コネクタ 478"/>
        <xdr:cNvCxnSpPr/>
      </xdr:nvCxnSpPr>
      <xdr:spPr>
        <a:xfrm flipV="1">
          <a:off x="9639300" y="18462687"/>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67639</xdr:rowOff>
    </xdr:from>
    <xdr:to>
      <xdr:col>46</xdr:col>
      <xdr:colOff>38100</xdr:colOff>
      <xdr:row>107</xdr:row>
      <xdr:rowOff>169239</xdr:rowOff>
    </xdr:to>
    <xdr:sp macro="" textlink="">
      <xdr:nvSpPr>
        <xdr:cNvPr id="480" name="楕円 479"/>
        <xdr:cNvSpPr/>
      </xdr:nvSpPr>
      <xdr:spPr>
        <a:xfrm>
          <a:off x="8699500" y="184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117565</xdr:rowOff>
    </xdr:from>
    <xdr:to>
      <xdr:col>50</xdr:col>
      <xdr:colOff>114300</xdr:colOff>
      <xdr:row>107</xdr:row>
      <xdr:rowOff>118439</xdr:rowOff>
    </xdr:to>
    <xdr:cxnSp macro="">
      <xdr:nvCxnSpPr>
        <xdr:cNvPr id="481" name="直線コネクタ 480"/>
        <xdr:cNvCxnSpPr/>
      </xdr:nvCxnSpPr>
      <xdr:spPr>
        <a:xfrm flipV="1">
          <a:off x="8750300" y="18462715"/>
          <a:ext cx="8890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67725</xdr:rowOff>
    </xdr:from>
    <xdr:to>
      <xdr:col>41</xdr:col>
      <xdr:colOff>101600</xdr:colOff>
      <xdr:row>107</xdr:row>
      <xdr:rowOff>169325</xdr:rowOff>
    </xdr:to>
    <xdr:sp macro="" textlink="">
      <xdr:nvSpPr>
        <xdr:cNvPr id="482" name="楕円 481"/>
        <xdr:cNvSpPr/>
      </xdr:nvSpPr>
      <xdr:spPr>
        <a:xfrm>
          <a:off x="7810500" y="184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118439</xdr:rowOff>
    </xdr:from>
    <xdr:to>
      <xdr:col>45</xdr:col>
      <xdr:colOff>177800</xdr:colOff>
      <xdr:row>107</xdr:row>
      <xdr:rowOff>118525</xdr:rowOff>
    </xdr:to>
    <xdr:cxnSp macro="">
      <xdr:nvCxnSpPr>
        <xdr:cNvPr id="483" name="直線コネクタ 482"/>
        <xdr:cNvCxnSpPr/>
      </xdr:nvCxnSpPr>
      <xdr:spPr>
        <a:xfrm flipV="1">
          <a:off x="7861300" y="18463589"/>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67988</xdr:rowOff>
    </xdr:from>
    <xdr:to>
      <xdr:col>36</xdr:col>
      <xdr:colOff>165100</xdr:colOff>
      <xdr:row>107</xdr:row>
      <xdr:rowOff>169588</xdr:rowOff>
    </xdr:to>
    <xdr:sp macro="" textlink="">
      <xdr:nvSpPr>
        <xdr:cNvPr id="484" name="楕円 483"/>
        <xdr:cNvSpPr/>
      </xdr:nvSpPr>
      <xdr:spPr>
        <a:xfrm>
          <a:off x="6921500" y="184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118525</xdr:rowOff>
    </xdr:from>
    <xdr:to>
      <xdr:col>41</xdr:col>
      <xdr:colOff>50800</xdr:colOff>
      <xdr:row>107</xdr:row>
      <xdr:rowOff>118788</xdr:rowOff>
    </xdr:to>
    <xdr:cxnSp macro="">
      <xdr:nvCxnSpPr>
        <xdr:cNvPr id="485" name="直線コネクタ 484"/>
        <xdr:cNvCxnSpPr/>
      </xdr:nvCxnSpPr>
      <xdr:spPr>
        <a:xfrm flipV="1">
          <a:off x="6972300" y="18463675"/>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105928</xdr:rowOff>
    </xdr:from>
    <xdr:ext cx="534377" cy="259045"/>
    <xdr:sp macro="" textlink="">
      <xdr:nvSpPr>
        <xdr:cNvPr id="486" name="n_1aveValue【港湾・漁港】&#10;一人当たり有形固定資産（償却資産）額"/>
        <xdr:cNvSpPr txBox="1"/>
      </xdr:nvSpPr>
      <xdr:spPr>
        <a:xfrm>
          <a:off x="9359411" y="177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110478</xdr:rowOff>
    </xdr:from>
    <xdr:ext cx="534377" cy="259045"/>
    <xdr:sp macro="" textlink="">
      <xdr:nvSpPr>
        <xdr:cNvPr id="487" name="n_2aveValue【港湾・漁港】&#10;一人当たり有形固定資産（償却資産）額"/>
        <xdr:cNvSpPr txBox="1"/>
      </xdr:nvSpPr>
      <xdr:spPr>
        <a:xfrm>
          <a:off x="8483111" y="177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116260</xdr:rowOff>
    </xdr:from>
    <xdr:ext cx="534377" cy="259045"/>
    <xdr:sp macro="" textlink="">
      <xdr:nvSpPr>
        <xdr:cNvPr id="488" name="n_3aveValue【港湾・漁港】&#10;一人当たり有形固定資産（償却資産）額"/>
        <xdr:cNvSpPr txBox="1"/>
      </xdr:nvSpPr>
      <xdr:spPr>
        <a:xfrm>
          <a:off x="7594111" y="1777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25444</xdr:rowOff>
    </xdr:from>
    <xdr:ext cx="534377" cy="259045"/>
    <xdr:sp macro="" textlink="">
      <xdr:nvSpPr>
        <xdr:cNvPr id="489" name="n_4aveValue【港湾・漁港】&#10;一人当たり有形固定資産（償却資産）額"/>
        <xdr:cNvSpPr txBox="1"/>
      </xdr:nvSpPr>
      <xdr:spPr>
        <a:xfrm>
          <a:off x="6705111" y="176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107</xdr:row>
      <xdr:rowOff>159492</xdr:rowOff>
    </xdr:from>
    <xdr:ext cx="469744" cy="259045"/>
    <xdr:sp macro="" textlink="">
      <xdr:nvSpPr>
        <xdr:cNvPr id="490" name="n_1mainValue【港湾・漁港】&#10;一人当たり有形固定資産（償却資産）額"/>
        <xdr:cNvSpPr txBox="1"/>
      </xdr:nvSpPr>
      <xdr:spPr>
        <a:xfrm>
          <a:off x="9391728" y="1850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160366</xdr:rowOff>
    </xdr:from>
    <xdr:ext cx="469744" cy="259045"/>
    <xdr:sp macro="" textlink="">
      <xdr:nvSpPr>
        <xdr:cNvPr id="491" name="n_2mainValue【港湾・漁港】&#10;一人当たり有形固定資産（償却資産）額"/>
        <xdr:cNvSpPr txBox="1"/>
      </xdr:nvSpPr>
      <xdr:spPr>
        <a:xfrm>
          <a:off x="8515428" y="1850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160452</xdr:rowOff>
    </xdr:from>
    <xdr:ext cx="469744" cy="259045"/>
    <xdr:sp macro="" textlink="">
      <xdr:nvSpPr>
        <xdr:cNvPr id="492" name="n_3mainValue【港湾・漁港】&#10;一人当たり有形固定資産（償却資産）額"/>
        <xdr:cNvSpPr txBox="1"/>
      </xdr:nvSpPr>
      <xdr:spPr>
        <a:xfrm>
          <a:off x="7626428" y="1850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160715</xdr:rowOff>
    </xdr:from>
    <xdr:ext cx="469744" cy="259045"/>
    <xdr:sp macro="" textlink="">
      <xdr:nvSpPr>
        <xdr:cNvPr id="493" name="n_4mainValue【港湾・漁港】&#10;一人当たり有形固定資産（償却資産）額"/>
        <xdr:cNvSpPr txBox="1"/>
      </xdr:nvSpPr>
      <xdr:spPr>
        <a:xfrm>
          <a:off x="6737428" y="1850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5" name="直線コネクタ 50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6" name="テキスト ボックス 50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7" name="直線コネクタ 50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8" name="テキスト ボックス 50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9" name="直線コネクタ 50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0" name="テキスト ボックス 50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1" name="直線コネクタ 51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2" name="テキスト ボックス 51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516" name="直線コネクタ 515"/>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517" name="【認定こども園・幼稚園・保育所】&#10;有形固定資産減価償却率最小値テキスト"/>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518" name="直線コネクタ 517"/>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519" name="【認定こども園・幼稚園・保育所】&#10;有形固定資産減価償却率最大値テキスト"/>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520" name="直線コネクタ 519"/>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16273</xdr:rowOff>
    </xdr:from>
    <xdr:ext cx="405111" cy="259045"/>
    <xdr:sp macro="" textlink="">
      <xdr:nvSpPr>
        <xdr:cNvPr id="521" name="【認定こども園・幼稚園・保育所】&#10;有形固定資産減価償却率平均値テキスト"/>
        <xdr:cNvSpPr txBox="1"/>
      </xdr:nvSpPr>
      <xdr:spPr>
        <a:xfrm>
          <a:off x="16357600" y="635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522" name="フローチャート: 判断 521"/>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523" name="フローチャート: 判断 522"/>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524" name="フローチャート: 判断 523"/>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525" name="フローチャート: 判断 524"/>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6" name="フローチャート: 判断 525"/>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148844</xdr:rowOff>
    </xdr:from>
    <xdr:to>
      <xdr:col>85</xdr:col>
      <xdr:colOff>177800</xdr:colOff>
      <xdr:row>40</xdr:row>
      <xdr:rowOff>78994</xdr:rowOff>
    </xdr:to>
    <xdr:sp macro="" textlink="">
      <xdr:nvSpPr>
        <xdr:cNvPr id="532" name="楕円 531"/>
        <xdr:cNvSpPr/>
      </xdr:nvSpPr>
      <xdr:spPr>
        <a:xfrm>
          <a:off x="16268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127271</xdr:rowOff>
    </xdr:from>
    <xdr:ext cx="405111" cy="259045"/>
    <xdr:sp macro="" textlink="">
      <xdr:nvSpPr>
        <xdr:cNvPr id="533" name="【認定こども園・幼稚園・保育所】&#10;有形固定資産減価償却率該当値テキスト"/>
        <xdr:cNvSpPr txBox="1"/>
      </xdr:nvSpPr>
      <xdr:spPr>
        <a:xfrm>
          <a:off x="16357600"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112268</xdr:rowOff>
    </xdr:from>
    <xdr:to>
      <xdr:col>81</xdr:col>
      <xdr:colOff>101600</xdr:colOff>
      <xdr:row>40</xdr:row>
      <xdr:rowOff>42418</xdr:rowOff>
    </xdr:to>
    <xdr:sp macro="" textlink="">
      <xdr:nvSpPr>
        <xdr:cNvPr id="534" name="楕円 533"/>
        <xdr:cNvSpPr/>
      </xdr:nvSpPr>
      <xdr:spPr>
        <a:xfrm>
          <a:off x="15430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163068</xdr:rowOff>
    </xdr:from>
    <xdr:to>
      <xdr:col>85</xdr:col>
      <xdr:colOff>127000</xdr:colOff>
      <xdr:row>40</xdr:row>
      <xdr:rowOff>28194</xdr:rowOff>
    </xdr:to>
    <xdr:cxnSp macro="">
      <xdr:nvCxnSpPr>
        <xdr:cNvPr id="535" name="直線コネクタ 534"/>
        <xdr:cNvCxnSpPr/>
      </xdr:nvCxnSpPr>
      <xdr:spPr>
        <a:xfrm>
          <a:off x="15481300" y="684961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121412</xdr:rowOff>
    </xdr:from>
    <xdr:to>
      <xdr:col>76</xdr:col>
      <xdr:colOff>165100</xdr:colOff>
      <xdr:row>40</xdr:row>
      <xdr:rowOff>51562</xdr:rowOff>
    </xdr:to>
    <xdr:sp macro="" textlink="">
      <xdr:nvSpPr>
        <xdr:cNvPr id="536" name="楕円 535"/>
        <xdr:cNvSpPr/>
      </xdr:nvSpPr>
      <xdr:spPr>
        <a:xfrm>
          <a:off x="14541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163068</xdr:rowOff>
    </xdr:from>
    <xdr:to>
      <xdr:col>81</xdr:col>
      <xdr:colOff>50800</xdr:colOff>
      <xdr:row>40</xdr:row>
      <xdr:rowOff>762</xdr:rowOff>
    </xdr:to>
    <xdr:cxnSp macro="">
      <xdr:nvCxnSpPr>
        <xdr:cNvPr id="537" name="直線コネクタ 536"/>
        <xdr:cNvCxnSpPr/>
      </xdr:nvCxnSpPr>
      <xdr:spPr>
        <a:xfrm flipV="1">
          <a:off x="14592300" y="68496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82550</xdr:rowOff>
    </xdr:from>
    <xdr:to>
      <xdr:col>72</xdr:col>
      <xdr:colOff>38100</xdr:colOff>
      <xdr:row>40</xdr:row>
      <xdr:rowOff>12700</xdr:rowOff>
    </xdr:to>
    <xdr:sp macro="" textlink="">
      <xdr:nvSpPr>
        <xdr:cNvPr id="538" name="楕円 537"/>
        <xdr:cNvSpPr/>
      </xdr:nvSpPr>
      <xdr:spPr>
        <a:xfrm>
          <a:off x="1365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133350</xdr:rowOff>
    </xdr:from>
    <xdr:to>
      <xdr:col>76</xdr:col>
      <xdr:colOff>114300</xdr:colOff>
      <xdr:row>40</xdr:row>
      <xdr:rowOff>762</xdr:rowOff>
    </xdr:to>
    <xdr:cxnSp macro="">
      <xdr:nvCxnSpPr>
        <xdr:cNvPr id="539" name="直線コネクタ 538"/>
        <xdr:cNvCxnSpPr/>
      </xdr:nvCxnSpPr>
      <xdr:spPr>
        <a:xfrm>
          <a:off x="13703300" y="681990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52832</xdr:rowOff>
    </xdr:from>
    <xdr:to>
      <xdr:col>67</xdr:col>
      <xdr:colOff>101600</xdr:colOff>
      <xdr:row>39</xdr:row>
      <xdr:rowOff>154432</xdr:rowOff>
    </xdr:to>
    <xdr:sp macro="" textlink="">
      <xdr:nvSpPr>
        <xdr:cNvPr id="540" name="楕円 539"/>
        <xdr:cNvSpPr/>
      </xdr:nvSpPr>
      <xdr:spPr>
        <a:xfrm>
          <a:off x="12763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103632</xdr:rowOff>
    </xdr:from>
    <xdr:to>
      <xdr:col>71</xdr:col>
      <xdr:colOff>177800</xdr:colOff>
      <xdr:row>39</xdr:row>
      <xdr:rowOff>133350</xdr:rowOff>
    </xdr:to>
    <xdr:cxnSp macro="">
      <xdr:nvCxnSpPr>
        <xdr:cNvPr id="541" name="直線コネクタ 540"/>
        <xdr:cNvCxnSpPr/>
      </xdr:nvCxnSpPr>
      <xdr:spPr>
        <a:xfrm>
          <a:off x="12814300" y="67901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4081</xdr:rowOff>
    </xdr:from>
    <xdr:ext cx="405111" cy="259045"/>
    <xdr:sp macro="" textlink="">
      <xdr:nvSpPr>
        <xdr:cNvPr id="542" name="n_1aveValue【認定こども園・幼稚園・保育所】&#10;有形固定資産減価償却率"/>
        <xdr:cNvSpPr txBox="1"/>
      </xdr:nvSpPr>
      <xdr:spPr>
        <a:xfrm>
          <a:off x="15266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22369</xdr:rowOff>
    </xdr:from>
    <xdr:ext cx="405111" cy="259045"/>
    <xdr:sp macro="" textlink="">
      <xdr:nvSpPr>
        <xdr:cNvPr id="543" name="n_2aveValue【認定こども園・幼稚園・保育所】&#10;有形固定資産減価償却率"/>
        <xdr:cNvSpPr txBox="1"/>
      </xdr:nvSpPr>
      <xdr:spPr>
        <a:xfrm>
          <a:off x="14389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42943</xdr:rowOff>
    </xdr:from>
    <xdr:ext cx="405111" cy="259045"/>
    <xdr:sp macro="" textlink="">
      <xdr:nvSpPr>
        <xdr:cNvPr id="544" name="n_3aveValue【認定こども園・幼稚園・保育所】&#10;有形固定資産減価償却率"/>
        <xdr:cNvSpPr txBox="1"/>
      </xdr:nvSpPr>
      <xdr:spPr>
        <a:xfrm>
          <a:off x="13500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545" name="n_4aveValue【認定こども園・幼稚園・保育所】&#10;有形固定資産減価償却率"/>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33545</xdr:rowOff>
    </xdr:from>
    <xdr:ext cx="405111" cy="259045"/>
    <xdr:sp macro="" textlink="">
      <xdr:nvSpPr>
        <xdr:cNvPr id="546" name="n_1mainValue【認定こども園・幼稚園・保育所】&#10;有形固定資産減価償却率"/>
        <xdr:cNvSpPr txBox="1"/>
      </xdr:nvSpPr>
      <xdr:spPr>
        <a:xfrm>
          <a:off x="15266044" y="689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42689</xdr:rowOff>
    </xdr:from>
    <xdr:ext cx="405111" cy="259045"/>
    <xdr:sp macro="" textlink="">
      <xdr:nvSpPr>
        <xdr:cNvPr id="547" name="n_2mainValue【認定こども園・幼稚園・保育所】&#10;有形固定資産減価償却率"/>
        <xdr:cNvSpPr txBox="1"/>
      </xdr:nvSpPr>
      <xdr:spPr>
        <a:xfrm>
          <a:off x="14389744" y="690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3827</xdr:rowOff>
    </xdr:from>
    <xdr:ext cx="405111" cy="259045"/>
    <xdr:sp macro="" textlink="">
      <xdr:nvSpPr>
        <xdr:cNvPr id="548" name="n_3mainValue【認定こども園・幼稚園・保育所】&#10;有形固定資産減価償却率"/>
        <xdr:cNvSpPr txBox="1"/>
      </xdr:nvSpPr>
      <xdr:spPr>
        <a:xfrm>
          <a:off x="13500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145559</xdr:rowOff>
    </xdr:from>
    <xdr:ext cx="405111" cy="259045"/>
    <xdr:sp macro="" textlink="">
      <xdr:nvSpPr>
        <xdr:cNvPr id="549" name="n_4mainValue【認定こども園・幼稚園・保育所】&#10;有形固定資産減価償却率"/>
        <xdr:cNvSpPr txBox="1"/>
      </xdr:nvSpPr>
      <xdr:spPr>
        <a:xfrm>
          <a:off x="126117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571" name="直線コネクタ 570"/>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572"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573" name="直線コネクタ 572"/>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574" name="【認定こども園・幼稚園・保育所】&#10;一人当たり面積最大値テキスト"/>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575" name="直線コネクタ 574"/>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143273</xdr:rowOff>
    </xdr:from>
    <xdr:ext cx="469744" cy="259045"/>
    <xdr:sp macro="" textlink="">
      <xdr:nvSpPr>
        <xdr:cNvPr id="576" name="【認定こども園・幼稚園・保育所】&#10;一人当たり面積平均値テキスト"/>
        <xdr:cNvSpPr txBox="1"/>
      </xdr:nvSpPr>
      <xdr:spPr>
        <a:xfrm>
          <a:off x="22199600" y="6486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577" name="フローチャート: 判断 576"/>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578" name="フローチャート: 判断 577"/>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579" name="フローチャート: 判断 578"/>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580" name="フローチャート: 判断 579"/>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581" name="フローチャート: 判断 580"/>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68834</xdr:rowOff>
    </xdr:from>
    <xdr:to>
      <xdr:col>116</xdr:col>
      <xdr:colOff>114300</xdr:colOff>
      <xdr:row>37</xdr:row>
      <xdr:rowOff>170435</xdr:rowOff>
    </xdr:to>
    <xdr:sp macro="" textlink="">
      <xdr:nvSpPr>
        <xdr:cNvPr id="587" name="楕円 586"/>
        <xdr:cNvSpPr/>
      </xdr:nvSpPr>
      <xdr:spPr>
        <a:xfrm>
          <a:off x="221107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91711</xdr:rowOff>
    </xdr:from>
    <xdr:ext cx="469744" cy="259045"/>
    <xdr:sp macro="" textlink="">
      <xdr:nvSpPr>
        <xdr:cNvPr id="588" name="【認定こども園・幼稚園・保育所】&#10;一人当たり面積該当値テキスト"/>
        <xdr:cNvSpPr txBox="1"/>
      </xdr:nvSpPr>
      <xdr:spPr>
        <a:xfrm>
          <a:off x="22199600"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73406</xdr:rowOff>
    </xdr:from>
    <xdr:to>
      <xdr:col>112</xdr:col>
      <xdr:colOff>38100</xdr:colOff>
      <xdr:row>38</xdr:row>
      <xdr:rowOff>3556</xdr:rowOff>
    </xdr:to>
    <xdr:sp macro="" textlink="">
      <xdr:nvSpPr>
        <xdr:cNvPr id="589" name="楕円 588"/>
        <xdr:cNvSpPr/>
      </xdr:nvSpPr>
      <xdr:spPr>
        <a:xfrm>
          <a:off x="21272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119634</xdr:rowOff>
    </xdr:from>
    <xdr:to>
      <xdr:col>116</xdr:col>
      <xdr:colOff>63500</xdr:colOff>
      <xdr:row>37</xdr:row>
      <xdr:rowOff>124206</xdr:rowOff>
    </xdr:to>
    <xdr:cxnSp macro="">
      <xdr:nvCxnSpPr>
        <xdr:cNvPr id="590" name="直線コネクタ 589"/>
        <xdr:cNvCxnSpPr/>
      </xdr:nvCxnSpPr>
      <xdr:spPr>
        <a:xfrm flipV="1">
          <a:off x="21323300" y="64632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77978</xdr:rowOff>
    </xdr:from>
    <xdr:to>
      <xdr:col>107</xdr:col>
      <xdr:colOff>101600</xdr:colOff>
      <xdr:row>38</xdr:row>
      <xdr:rowOff>8128</xdr:rowOff>
    </xdr:to>
    <xdr:sp macro="" textlink="">
      <xdr:nvSpPr>
        <xdr:cNvPr id="591" name="楕円 590"/>
        <xdr:cNvSpPr/>
      </xdr:nvSpPr>
      <xdr:spPr>
        <a:xfrm>
          <a:off x="20383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124206</xdr:rowOff>
    </xdr:from>
    <xdr:to>
      <xdr:col>111</xdr:col>
      <xdr:colOff>177800</xdr:colOff>
      <xdr:row>37</xdr:row>
      <xdr:rowOff>128778</xdr:rowOff>
    </xdr:to>
    <xdr:cxnSp macro="">
      <xdr:nvCxnSpPr>
        <xdr:cNvPr id="592" name="直線コネクタ 591"/>
        <xdr:cNvCxnSpPr/>
      </xdr:nvCxnSpPr>
      <xdr:spPr>
        <a:xfrm flipV="1">
          <a:off x="20434300" y="64678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77978</xdr:rowOff>
    </xdr:from>
    <xdr:to>
      <xdr:col>102</xdr:col>
      <xdr:colOff>165100</xdr:colOff>
      <xdr:row>38</xdr:row>
      <xdr:rowOff>8128</xdr:rowOff>
    </xdr:to>
    <xdr:sp macro="" textlink="">
      <xdr:nvSpPr>
        <xdr:cNvPr id="593" name="楕円 592"/>
        <xdr:cNvSpPr/>
      </xdr:nvSpPr>
      <xdr:spPr>
        <a:xfrm>
          <a:off x="19494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128778</xdr:rowOff>
    </xdr:from>
    <xdr:to>
      <xdr:col>107</xdr:col>
      <xdr:colOff>50800</xdr:colOff>
      <xdr:row>37</xdr:row>
      <xdr:rowOff>128778</xdr:rowOff>
    </xdr:to>
    <xdr:cxnSp macro="">
      <xdr:nvCxnSpPr>
        <xdr:cNvPr id="594" name="直線コネクタ 593"/>
        <xdr:cNvCxnSpPr/>
      </xdr:nvCxnSpPr>
      <xdr:spPr>
        <a:xfrm>
          <a:off x="19545300" y="6472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73406</xdr:rowOff>
    </xdr:from>
    <xdr:to>
      <xdr:col>98</xdr:col>
      <xdr:colOff>38100</xdr:colOff>
      <xdr:row>38</xdr:row>
      <xdr:rowOff>3556</xdr:rowOff>
    </xdr:to>
    <xdr:sp macro="" textlink="">
      <xdr:nvSpPr>
        <xdr:cNvPr id="595" name="楕円 594"/>
        <xdr:cNvSpPr/>
      </xdr:nvSpPr>
      <xdr:spPr>
        <a:xfrm>
          <a:off x="18605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124206</xdr:rowOff>
    </xdr:from>
    <xdr:to>
      <xdr:col>102</xdr:col>
      <xdr:colOff>114300</xdr:colOff>
      <xdr:row>37</xdr:row>
      <xdr:rowOff>128778</xdr:rowOff>
    </xdr:to>
    <xdr:cxnSp macro="">
      <xdr:nvCxnSpPr>
        <xdr:cNvPr id="596" name="直線コネクタ 595"/>
        <xdr:cNvCxnSpPr/>
      </xdr:nvCxnSpPr>
      <xdr:spPr>
        <a:xfrm>
          <a:off x="18656300" y="64678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104411</xdr:rowOff>
    </xdr:from>
    <xdr:ext cx="469744" cy="259045"/>
    <xdr:sp macro="" textlink="">
      <xdr:nvSpPr>
        <xdr:cNvPr id="597" name="n_1aveValue【認定こども園・幼稚園・保育所】&#10;一人当たり面積"/>
        <xdr:cNvSpPr txBox="1"/>
      </xdr:nvSpPr>
      <xdr:spPr>
        <a:xfrm>
          <a:off x="21075727" y="66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95267</xdr:rowOff>
    </xdr:from>
    <xdr:ext cx="469744" cy="259045"/>
    <xdr:sp macro="" textlink="">
      <xdr:nvSpPr>
        <xdr:cNvPr id="598" name="n_2aveValue【認定こども園・幼稚園・保育所】&#10;一人当たり面積"/>
        <xdr:cNvSpPr txBox="1"/>
      </xdr:nvSpPr>
      <xdr:spPr>
        <a:xfrm>
          <a:off x="20199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99839</xdr:rowOff>
    </xdr:from>
    <xdr:ext cx="469744" cy="259045"/>
    <xdr:sp macro="" textlink="">
      <xdr:nvSpPr>
        <xdr:cNvPr id="599" name="n_3aveValue【認定こども園・幼稚園・保育所】&#10;一人当たり面積"/>
        <xdr:cNvSpPr txBox="1"/>
      </xdr:nvSpPr>
      <xdr:spPr>
        <a:xfrm>
          <a:off x="19310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6367</xdr:rowOff>
    </xdr:from>
    <xdr:ext cx="469744" cy="259045"/>
    <xdr:sp macro="" textlink="">
      <xdr:nvSpPr>
        <xdr:cNvPr id="600" name="n_4aveValue【認定こども園・幼稚園・保育所】&#10;一人当たり面積"/>
        <xdr:cNvSpPr txBox="1"/>
      </xdr:nvSpPr>
      <xdr:spPr>
        <a:xfrm>
          <a:off x="18421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20083</xdr:rowOff>
    </xdr:from>
    <xdr:ext cx="469744" cy="259045"/>
    <xdr:sp macro="" textlink="">
      <xdr:nvSpPr>
        <xdr:cNvPr id="601" name="n_1mainValue【認定こども園・幼稚園・保育所】&#10;一人当たり面積"/>
        <xdr:cNvSpPr txBox="1"/>
      </xdr:nvSpPr>
      <xdr:spPr>
        <a:xfrm>
          <a:off x="210757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602" name="n_2main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24655</xdr:rowOff>
    </xdr:from>
    <xdr:ext cx="469744" cy="259045"/>
    <xdr:sp macro="" textlink="">
      <xdr:nvSpPr>
        <xdr:cNvPr id="603" name="n_3mainValue【認定こども園・幼稚園・保育所】&#10;一人当たり面積"/>
        <xdr:cNvSpPr txBox="1"/>
      </xdr:nvSpPr>
      <xdr:spPr>
        <a:xfrm>
          <a:off x="19310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166133</xdr:rowOff>
    </xdr:from>
    <xdr:ext cx="469744" cy="259045"/>
    <xdr:sp macro="" textlink="">
      <xdr:nvSpPr>
        <xdr:cNvPr id="604" name="n_4mainValue【認定こども園・幼稚園・保育所】&#10;一人当たり面積"/>
        <xdr:cNvSpPr txBox="1"/>
      </xdr:nvSpPr>
      <xdr:spPr>
        <a:xfrm>
          <a:off x="18421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6" name="直線コネクタ 6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7" name="テキスト ボックス 6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8" name="直線コネクタ 6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9" name="テキスト ボックス 6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0" name="直線コネクタ 6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1" name="テキスト ボックス 6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2" name="直線コネクタ 6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3" name="テキスト ボックス 6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5" name="テキスト ボックス 6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627" name="直線コネクタ 626"/>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628" name="【学校施設】&#10;有形固定資産減価償却率最小値テキスト"/>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629" name="直線コネクタ 628"/>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630" name="【学校施設】&#10;有形固定資産減価償却率最大値テキスト"/>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631" name="直線コネクタ 630"/>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137939</xdr:rowOff>
    </xdr:from>
    <xdr:ext cx="405111" cy="259045"/>
    <xdr:sp macro="" textlink="">
      <xdr:nvSpPr>
        <xdr:cNvPr id="632" name="【学校施設】&#10;有形固定資産減価償却率平均値テキスト"/>
        <xdr:cNvSpPr txBox="1"/>
      </xdr:nvSpPr>
      <xdr:spPr>
        <a:xfrm>
          <a:off x="16357600" y="1008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633" name="フローチャート: 判断 632"/>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634" name="フローチャート: 判断 633"/>
        <xdr:cNvSpPr/>
      </xdr:nvSpPr>
      <xdr:spPr>
        <a:xfrm>
          <a:off x="15430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635" name="フローチャート: 判断 634"/>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36" name="フローチャート: 判断 635"/>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637" name="フローチャート: 判断 636"/>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134366</xdr:rowOff>
    </xdr:from>
    <xdr:to>
      <xdr:col>85</xdr:col>
      <xdr:colOff>177800</xdr:colOff>
      <xdr:row>58</xdr:row>
      <xdr:rowOff>64516</xdr:rowOff>
    </xdr:to>
    <xdr:sp macro="" textlink="">
      <xdr:nvSpPr>
        <xdr:cNvPr id="643" name="楕円 642"/>
        <xdr:cNvSpPr/>
      </xdr:nvSpPr>
      <xdr:spPr>
        <a:xfrm>
          <a:off x="162687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157243</xdr:rowOff>
    </xdr:from>
    <xdr:ext cx="405111" cy="259045"/>
    <xdr:sp macro="" textlink="">
      <xdr:nvSpPr>
        <xdr:cNvPr id="644" name="【学校施設】&#10;有形固定資産減価償却率該当値テキスト"/>
        <xdr:cNvSpPr txBox="1"/>
      </xdr:nvSpPr>
      <xdr:spPr>
        <a:xfrm>
          <a:off x="16357600" y="975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54356</xdr:rowOff>
    </xdr:from>
    <xdr:to>
      <xdr:col>81</xdr:col>
      <xdr:colOff>101600</xdr:colOff>
      <xdr:row>58</xdr:row>
      <xdr:rowOff>155956</xdr:rowOff>
    </xdr:to>
    <xdr:sp macro="" textlink="">
      <xdr:nvSpPr>
        <xdr:cNvPr id="645" name="楕円 644"/>
        <xdr:cNvSpPr/>
      </xdr:nvSpPr>
      <xdr:spPr>
        <a:xfrm>
          <a:off x="15430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xdr:rowOff>
    </xdr:from>
    <xdr:to>
      <xdr:col>85</xdr:col>
      <xdr:colOff>127000</xdr:colOff>
      <xdr:row>58</xdr:row>
      <xdr:rowOff>105156</xdr:rowOff>
    </xdr:to>
    <xdr:cxnSp macro="">
      <xdr:nvCxnSpPr>
        <xdr:cNvPr id="646" name="直線コネクタ 645"/>
        <xdr:cNvCxnSpPr/>
      </xdr:nvCxnSpPr>
      <xdr:spPr>
        <a:xfrm flipV="1">
          <a:off x="15481300" y="99578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36068</xdr:rowOff>
    </xdr:from>
    <xdr:to>
      <xdr:col>76</xdr:col>
      <xdr:colOff>165100</xdr:colOff>
      <xdr:row>58</xdr:row>
      <xdr:rowOff>137668</xdr:rowOff>
    </xdr:to>
    <xdr:sp macro="" textlink="">
      <xdr:nvSpPr>
        <xdr:cNvPr id="647" name="楕円 646"/>
        <xdr:cNvSpPr/>
      </xdr:nvSpPr>
      <xdr:spPr>
        <a:xfrm>
          <a:off x="14541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86868</xdr:rowOff>
    </xdr:from>
    <xdr:to>
      <xdr:col>81</xdr:col>
      <xdr:colOff>50800</xdr:colOff>
      <xdr:row>58</xdr:row>
      <xdr:rowOff>105156</xdr:rowOff>
    </xdr:to>
    <xdr:cxnSp macro="">
      <xdr:nvCxnSpPr>
        <xdr:cNvPr id="648" name="直線コネクタ 647"/>
        <xdr:cNvCxnSpPr/>
      </xdr:nvCxnSpPr>
      <xdr:spPr>
        <a:xfrm>
          <a:off x="14592300" y="100309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26924</xdr:rowOff>
    </xdr:from>
    <xdr:to>
      <xdr:col>72</xdr:col>
      <xdr:colOff>38100</xdr:colOff>
      <xdr:row>58</xdr:row>
      <xdr:rowOff>128524</xdr:rowOff>
    </xdr:to>
    <xdr:sp macro="" textlink="">
      <xdr:nvSpPr>
        <xdr:cNvPr id="649" name="楕円 648"/>
        <xdr:cNvSpPr/>
      </xdr:nvSpPr>
      <xdr:spPr>
        <a:xfrm>
          <a:off x="13652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77724</xdr:rowOff>
    </xdr:from>
    <xdr:to>
      <xdr:col>76</xdr:col>
      <xdr:colOff>114300</xdr:colOff>
      <xdr:row>58</xdr:row>
      <xdr:rowOff>86868</xdr:rowOff>
    </xdr:to>
    <xdr:cxnSp macro="">
      <xdr:nvCxnSpPr>
        <xdr:cNvPr id="650" name="直線コネクタ 649"/>
        <xdr:cNvCxnSpPr/>
      </xdr:nvCxnSpPr>
      <xdr:spPr>
        <a:xfrm>
          <a:off x="13703300" y="10021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161798</xdr:rowOff>
    </xdr:from>
    <xdr:to>
      <xdr:col>67</xdr:col>
      <xdr:colOff>101600</xdr:colOff>
      <xdr:row>58</xdr:row>
      <xdr:rowOff>91948</xdr:rowOff>
    </xdr:to>
    <xdr:sp macro="" textlink="">
      <xdr:nvSpPr>
        <xdr:cNvPr id="651" name="楕円 650"/>
        <xdr:cNvSpPr/>
      </xdr:nvSpPr>
      <xdr:spPr>
        <a:xfrm>
          <a:off x="12763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41148</xdr:rowOff>
    </xdr:from>
    <xdr:to>
      <xdr:col>71</xdr:col>
      <xdr:colOff>177800</xdr:colOff>
      <xdr:row>58</xdr:row>
      <xdr:rowOff>77724</xdr:rowOff>
    </xdr:to>
    <xdr:cxnSp macro="">
      <xdr:nvCxnSpPr>
        <xdr:cNvPr id="652" name="直線コネクタ 651"/>
        <xdr:cNvCxnSpPr/>
      </xdr:nvCxnSpPr>
      <xdr:spPr>
        <a:xfrm>
          <a:off x="12814300" y="99852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94505</xdr:rowOff>
    </xdr:from>
    <xdr:ext cx="405111" cy="259045"/>
    <xdr:sp macro="" textlink="">
      <xdr:nvSpPr>
        <xdr:cNvPr id="653" name="n_1aveValue【学校施設】&#10;有形固定資産減価償却率"/>
        <xdr:cNvSpPr txBox="1"/>
      </xdr:nvSpPr>
      <xdr:spPr>
        <a:xfrm>
          <a:off x="152660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654" name="n_2aveValue【学校施設】&#10;有形固定資産減価償却率"/>
        <xdr:cNvSpPr txBox="1"/>
      </xdr:nvSpPr>
      <xdr:spPr>
        <a:xfrm>
          <a:off x="14389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655" name="n_3aveValue【学校施設】&#10;有形固定資産減価償却率"/>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656" name="n_4aveValue【学校施設】&#10;有形固定資産減価償却率"/>
        <xdr:cNvSpPr txBox="1"/>
      </xdr:nvSpPr>
      <xdr:spPr>
        <a:xfrm>
          <a:off x="12611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1033</xdr:rowOff>
    </xdr:from>
    <xdr:ext cx="405111" cy="259045"/>
    <xdr:sp macro="" textlink="">
      <xdr:nvSpPr>
        <xdr:cNvPr id="657" name="n_1mainValue【学校施設】&#10;有形固定資産減価償却率"/>
        <xdr:cNvSpPr txBox="1"/>
      </xdr:nvSpPr>
      <xdr:spPr>
        <a:xfrm>
          <a:off x="15266044"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154195</xdr:rowOff>
    </xdr:from>
    <xdr:ext cx="405111" cy="259045"/>
    <xdr:sp macro="" textlink="">
      <xdr:nvSpPr>
        <xdr:cNvPr id="658" name="n_2mainValue【学校施設】&#10;有形固定資産減価償却率"/>
        <xdr:cNvSpPr txBox="1"/>
      </xdr:nvSpPr>
      <xdr:spPr>
        <a:xfrm>
          <a:off x="143897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145051</xdr:rowOff>
    </xdr:from>
    <xdr:ext cx="405111" cy="259045"/>
    <xdr:sp macro="" textlink="">
      <xdr:nvSpPr>
        <xdr:cNvPr id="659" name="n_3mainValue【学校施設】&#10;有形固定資産減価償却率"/>
        <xdr:cNvSpPr txBox="1"/>
      </xdr:nvSpPr>
      <xdr:spPr>
        <a:xfrm>
          <a:off x="13500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108475</xdr:rowOff>
    </xdr:from>
    <xdr:ext cx="405111" cy="259045"/>
    <xdr:sp macro="" textlink="">
      <xdr:nvSpPr>
        <xdr:cNvPr id="660" name="n_4mainValue【学校施設】&#10;有形固定資産減価償却率"/>
        <xdr:cNvSpPr txBox="1"/>
      </xdr:nvSpPr>
      <xdr:spPr>
        <a:xfrm>
          <a:off x="12611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72" name="直線コネクタ 67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73" name="テキスト ボックス 67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76" name="直線コネクタ 67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77" name="テキスト ボックス 67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80" name="直線コネクタ 67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81" name="テキスト ボックス 68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2" name="直線コネクタ 68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3" name="テキスト ボックス 68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84" name="直線コネクタ 68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85" name="テキスト ボックス 68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689" name="直線コネクタ 688"/>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690"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691" name="直線コネクタ 690"/>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692" name="【学校施設】&#10;一人当たり面積最大値テキスト"/>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693" name="直線コネクタ 692"/>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46214</xdr:rowOff>
    </xdr:from>
    <xdr:ext cx="469744" cy="259045"/>
    <xdr:sp macro="" textlink="">
      <xdr:nvSpPr>
        <xdr:cNvPr id="694" name="【学校施設】&#10;一人当たり面積平均値テキスト"/>
        <xdr:cNvSpPr txBox="1"/>
      </xdr:nvSpPr>
      <xdr:spPr>
        <a:xfrm>
          <a:off x="22199600" y="10333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695" name="フローチャート: 判断 694"/>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696" name="フローチャート: 判断 695"/>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97" name="フローチャート: 判断 696"/>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98" name="フローチャート: 判断 697"/>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99" name="フローチャート: 判断 698"/>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119221</xdr:rowOff>
    </xdr:from>
    <xdr:to>
      <xdr:col>116</xdr:col>
      <xdr:colOff>114300</xdr:colOff>
      <xdr:row>58</xdr:row>
      <xdr:rowOff>49371</xdr:rowOff>
    </xdr:to>
    <xdr:sp macro="" textlink="">
      <xdr:nvSpPr>
        <xdr:cNvPr id="705" name="楕円 704"/>
        <xdr:cNvSpPr/>
      </xdr:nvSpPr>
      <xdr:spPr>
        <a:xfrm>
          <a:off x="22110700" y="98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142098</xdr:rowOff>
    </xdr:from>
    <xdr:ext cx="469744" cy="259045"/>
    <xdr:sp macro="" textlink="">
      <xdr:nvSpPr>
        <xdr:cNvPr id="706" name="【学校施設】&#10;一人当たり面積該当値テキスト"/>
        <xdr:cNvSpPr txBox="1"/>
      </xdr:nvSpPr>
      <xdr:spPr>
        <a:xfrm>
          <a:off x="22199600" y="974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127794</xdr:rowOff>
    </xdr:from>
    <xdr:to>
      <xdr:col>112</xdr:col>
      <xdr:colOff>38100</xdr:colOff>
      <xdr:row>59</xdr:row>
      <xdr:rowOff>57944</xdr:rowOff>
    </xdr:to>
    <xdr:sp macro="" textlink="">
      <xdr:nvSpPr>
        <xdr:cNvPr id="707" name="楕円 706"/>
        <xdr:cNvSpPr/>
      </xdr:nvSpPr>
      <xdr:spPr>
        <a:xfrm>
          <a:off x="21272500" y="100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170021</xdr:rowOff>
    </xdr:from>
    <xdr:to>
      <xdr:col>116</xdr:col>
      <xdr:colOff>63500</xdr:colOff>
      <xdr:row>59</xdr:row>
      <xdr:rowOff>7144</xdr:rowOff>
    </xdr:to>
    <xdr:cxnSp macro="">
      <xdr:nvCxnSpPr>
        <xdr:cNvPr id="708" name="直線コネクタ 707"/>
        <xdr:cNvCxnSpPr/>
      </xdr:nvCxnSpPr>
      <xdr:spPr>
        <a:xfrm flipV="1">
          <a:off x="21323300" y="9942671"/>
          <a:ext cx="838200" cy="1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157797</xdr:rowOff>
    </xdr:from>
    <xdr:to>
      <xdr:col>107</xdr:col>
      <xdr:colOff>101600</xdr:colOff>
      <xdr:row>59</xdr:row>
      <xdr:rowOff>87947</xdr:rowOff>
    </xdr:to>
    <xdr:sp macro="" textlink="">
      <xdr:nvSpPr>
        <xdr:cNvPr id="709" name="楕円 708"/>
        <xdr:cNvSpPr/>
      </xdr:nvSpPr>
      <xdr:spPr>
        <a:xfrm>
          <a:off x="20383500" y="101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7144</xdr:rowOff>
    </xdr:from>
    <xdr:to>
      <xdr:col>111</xdr:col>
      <xdr:colOff>177800</xdr:colOff>
      <xdr:row>59</xdr:row>
      <xdr:rowOff>37147</xdr:rowOff>
    </xdr:to>
    <xdr:cxnSp macro="">
      <xdr:nvCxnSpPr>
        <xdr:cNvPr id="710" name="直線コネクタ 709"/>
        <xdr:cNvCxnSpPr/>
      </xdr:nvCxnSpPr>
      <xdr:spPr>
        <a:xfrm flipV="1">
          <a:off x="20434300" y="10122694"/>
          <a:ext cx="8890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169228</xdr:rowOff>
    </xdr:from>
    <xdr:to>
      <xdr:col>102</xdr:col>
      <xdr:colOff>165100</xdr:colOff>
      <xdr:row>59</xdr:row>
      <xdr:rowOff>99378</xdr:rowOff>
    </xdr:to>
    <xdr:sp macro="" textlink="">
      <xdr:nvSpPr>
        <xdr:cNvPr id="711" name="楕円 710"/>
        <xdr:cNvSpPr/>
      </xdr:nvSpPr>
      <xdr:spPr>
        <a:xfrm>
          <a:off x="19494500" y="10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37147</xdr:rowOff>
    </xdr:from>
    <xdr:to>
      <xdr:col>107</xdr:col>
      <xdr:colOff>50800</xdr:colOff>
      <xdr:row>59</xdr:row>
      <xdr:rowOff>48578</xdr:rowOff>
    </xdr:to>
    <xdr:cxnSp macro="">
      <xdr:nvCxnSpPr>
        <xdr:cNvPr id="712" name="直線コネクタ 711"/>
        <xdr:cNvCxnSpPr/>
      </xdr:nvCxnSpPr>
      <xdr:spPr>
        <a:xfrm flipV="1">
          <a:off x="19545300" y="1015269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16351</xdr:rowOff>
    </xdr:from>
    <xdr:to>
      <xdr:col>98</xdr:col>
      <xdr:colOff>38100</xdr:colOff>
      <xdr:row>59</xdr:row>
      <xdr:rowOff>117951</xdr:rowOff>
    </xdr:to>
    <xdr:sp macro="" textlink="">
      <xdr:nvSpPr>
        <xdr:cNvPr id="713" name="楕円 712"/>
        <xdr:cNvSpPr/>
      </xdr:nvSpPr>
      <xdr:spPr>
        <a:xfrm>
          <a:off x="18605500" y="101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48578</xdr:rowOff>
    </xdr:from>
    <xdr:to>
      <xdr:col>102</xdr:col>
      <xdr:colOff>114300</xdr:colOff>
      <xdr:row>59</xdr:row>
      <xdr:rowOff>67151</xdr:rowOff>
    </xdr:to>
    <xdr:cxnSp macro="">
      <xdr:nvCxnSpPr>
        <xdr:cNvPr id="714" name="直線コネクタ 713"/>
        <xdr:cNvCxnSpPr/>
      </xdr:nvCxnSpPr>
      <xdr:spPr>
        <a:xfrm flipV="1">
          <a:off x="18656300" y="10164128"/>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169086</xdr:rowOff>
    </xdr:from>
    <xdr:ext cx="469744" cy="259045"/>
    <xdr:sp macro="" textlink="">
      <xdr:nvSpPr>
        <xdr:cNvPr id="715" name="n_1aveValue【学校施設】&#10;一人当たり面積"/>
        <xdr:cNvSpPr txBox="1"/>
      </xdr:nvSpPr>
      <xdr:spPr>
        <a:xfrm>
          <a:off x="21075727" y="1045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164799</xdr:rowOff>
    </xdr:from>
    <xdr:ext cx="469744" cy="259045"/>
    <xdr:sp macro="" textlink="">
      <xdr:nvSpPr>
        <xdr:cNvPr id="716" name="n_2aveValue【学校施設】&#10;一人当たり面積"/>
        <xdr:cNvSpPr txBox="1"/>
      </xdr:nvSpPr>
      <xdr:spPr>
        <a:xfrm>
          <a:off x="201994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27640</xdr:rowOff>
    </xdr:from>
    <xdr:ext cx="469744" cy="259045"/>
    <xdr:sp macro="" textlink="">
      <xdr:nvSpPr>
        <xdr:cNvPr id="717" name="n_3aveValue【学校施設】&#10;一人当たり面積"/>
        <xdr:cNvSpPr txBox="1"/>
      </xdr:nvSpPr>
      <xdr:spPr>
        <a:xfrm>
          <a:off x="19310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86218</xdr:rowOff>
    </xdr:from>
    <xdr:ext cx="469744" cy="259045"/>
    <xdr:sp macro="" textlink="">
      <xdr:nvSpPr>
        <xdr:cNvPr id="718" name="n_4aveValue【学校施設】&#10;一人当たり面積"/>
        <xdr:cNvSpPr txBox="1"/>
      </xdr:nvSpPr>
      <xdr:spPr>
        <a:xfrm>
          <a:off x="18421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74471</xdr:rowOff>
    </xdr:from>
    <xdr:ext cx="469744" cy="259045"/>
    <xdr:sp macro="" textlink="">
      <xdr:nvSpPr>
        <xdr:cNvPr id="719" name="n_1mainValue【学校施設】&#10;一人当たり面積"/>
        <xdr:cNvSpPr txBox="1"/>
      </xdr:nvSpPr>
      <xdr:spPr>
        <a:xfrm>
          <a:off x="21075727" y="984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104474</xdr:rowOff>
    </xdr:from>
    <xdr:ext cx="469744" cy="259045"/>
    <xdr:sp macro="" textlink="">
      <xdr:nvSpPr>
        <xdr:cNvPr id="720" name="n_2mainValue【学校施設】&#10;一人当たり面積"/>
        <xdr:cNvSpPr txBox="1"/>
      </xdr:nvSpPr>
      <xdr:spPr>
        <a:xfrm>
          <a:off x="20199427" y="987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115905</xdr:rowOff>
    </xdr:from>
    <xdr:ext cx="469744" cy="259045"/>
    <xdr:sp macro="" textlink="">
      <xdr:nvSpPr>
        <xdr:cNvPr id="721" name="n_3mainValue【学校施設】&#10;一人当たり面積"/>
        <xdr:cNvSpPr txBox="1"/>
      </xdr:nvSpPr>
      <xdr:spPr>
        <a:xfrm>
          <a:off x="19310427" y="988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134478</xdr:rowOff>
    </xdr:from>
    <xdr:ext cx="469744" cy="259045"/>
    <xdr:sp macro="" textlink="">
      <xdr:nvSpPr>
        <xdr:cNvPr id="722" name="n_4mainValue【学校施設】&#10;一人当たり面積"/>
        <xdr:cNvSpPr txBox="1"/>
      </xdr:nvSpPr>
      <xdr:spPr>
        <a:xfrm>
          <a:off x="18421427" y="990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4" name="直線コネクタ 7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5" name="テキスト ボックス 734"/>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6" name="直線コネクタ 7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7" name="テキスト ボックス 7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8" name="直線コネクタ 7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9" name="テキスト ボックス 7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0" name="直線コネクタ 7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1" name="テキスト ボックス 7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86</xdr:row>
      <xdr:rowOff>38100</xdr:rowOff>
    </xdr:to>
    <xdr:cxnSp macro="">
      <xdr:nvCxnSpPr>
        <xdr:cNvPr id="745" name="直線コネクタ 744"/>
        <xdr:cNvCxnSpPr/>
      </xdr:nvCxnSpPr>
      <xdr:spPr>
        <a:xfrm flipV="1">
          <a:off x="16318864"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46"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47" name="直線コネクタ 746"/>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748" name="【児童館】&#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749" name="直線コネクタ 748"/>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149623</xdr:rowOff>
    </xdr:from>
    <xdr:ext cx="405111" cy="259045"/>
    <xdr:sp macro="" textlink="">
      <xdr:nvSpPr>
        <xdr:cNvPr id="750" name="【児童館】&#10;有形固定資産減価償却率平均値テキスト"/>
        <xdr:cNvSpPr txBox="1"/>
      </xdr:nvSpPr>
      <xdr:spPr>
        <a:xfrm>
          <a:off x="16357600" y="1352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126746</xdr:rowOff>
    </xdr:from>
    <xdr:to>
      <xdr:col>85</xdr:col>
      <xdr:colOff>177800</xdr:colOff>
      <xdr:row>80</xdr:row>
      <xdr:rowOff>56896</xdr:rowOff>
    </xdr:to>
    <xdr:sp macro="" textlink="">
      <xdr:nvSpPr>
        <xdr:cNvPr id="751" name="フローチャート: 判断 750"/>
        <xdr:cNvSpPr/>
      </xdr:nvSpPr>
      <xdr:spPr>
        <a:xfrm>
          <a:off x="16268700" y="136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122174</xdr:rowOff>
    </xdr:from>
    <xdr:to>
      <xdr:col>81</xdr:col>
      <xdr:colOff>101600</xdr:colOff>
      <xdr:row>80</xdr:row>
      <xdr:rowOff>52324</xdr:rowOff>
    </xdr:to>
    <xdr:sp macro="" textlink="">
      <xdr:nvSpPr>
        <xdr:cNvPr id="752" name="フローチャート: 判断 751"/>
        <xdr:cNvSpPr/>
      </xdr:nvSpPr>
      <xdr:spPr>
        <a:xfrm>
          <a:off x="15430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87885</xdr:rowOff>
    </xdr:from>
    <xdr:to>
      <xdr:col>76</xdr:col>
      <xdr:colOff>165100</xdr:colOff>
      <xdr:row>80</xdr:row>
      <xdr:rowOff>18035</xdr:rowOff>
    </xdr:to>
    <xdr:sp macro="" textlink="">
      <xdr:nvSpPr>
        <xdr:cNvPr id="753" name="フローチャート: 判断 752"/>
        <xdr:cNvSpPr/>
      </xdr:nvSpPr>
      <xdr:spPr>
        <a:xfrm>
          <a:off x="14541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58165</xdr:rowOff>
    </xdr:from>
    <xdr:to>
      <xdr:col>72</xdr:col>
      <xdr:colOff>38100</xdr:colOff>
      <xdr:row>79</xdr:row>
      <xdr:rowOff>159765</xdr:rowOff>
    </xdr:to>
    <xdr:sp macro="" textlink="">
      <xdr:nvSpPr>
        <xdr:cNvPr id="754" name="フローチャート: 判断 753"/>
        <xdr:cNvSpPr/>
      </xdr:nvSpPr>
      <xdr:spPr>
        <a:xfrm>
          <a:off x="13652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23876</xdr:rowOff>
    </xdr:from>
    <xdr:to>
      <xdr:col>67</xdr:col>
      <xdr:colOff>101600</xdr:colOff>
      <xdr:row>78</xdr:row>
      <xdr:rowOff>125476</xdr:rowOff>
    </xdr:to>
    <xdr:sp macro="" textlink="">
      <xdr:nvSpPr>
        <xdr:cNvPr id="755" name="フローチャート: 判断 754"/>
        <xdr:cNvSpPr/>
      </xdr:nvSpPr>
      <xdr:spPr>
        <a:xfrm>
          <a:off x="12763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761" name="楕円 760"/>
        <xdr:cNvSpPr/>
      </xdr:nvSpPr>
      <xdr:spPr>
        <a:xfrm>
          <a:off x="16268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73677</xdr:rowOff>
    </xdr:from>
    <xdr:ext cx="469744" cy="259045"/>
    <xdr:sp macro="" textlink="">
      <xdr:nvSpPr>
        <xdr:cNvPr id="762" name="【児童館】&#10;有形固定資産減価償却率該当値テキスト"/>
        <xdr:cNvSpPr txBox="1"/>
      </xdr:nvSpPr>
      <xdr:spPr>
        <a:xfrm>
          <a:off x="16357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763" name="楕円 762"/>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38100</xdr:rowOff>
    </xdr:from>
    <xdr:to>
      <xdr:col>85</xdr:col>
      <xdr:colOff>127000</xdr:colOff>
      <xdr:row>86</xdr:row>
      <xdr:rowOff>38100</xdr:rowOff>
    </xdr:to>
    <xdr:cxnSp macro="">
      <xdr:nvCxnSpPr>
        <xdr:cNvPr id="764" name="直線コネクタ 763"/>
        <xdr:cNvCxnSpPr/>
      </xdr:nvCxnSpPr>
      <xdr:spPr>
        <a:xfrm>
          <a:off x="15481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765" name="楕円 764"/>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38100</xdr:rowOff>
    </xdr:to>
    <xdr:cxnSp macro="">
      <xdr:nvCxnSpPr>
        <xdr:cNvPr id="766" name="直線コネクタ 765"/>
        <xdr:cNvCxnSpPr/>
      </xdr:nvCxnSpPr>
      <xdr:spPr>
        <a:xfrm>
          <a:off x="14592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767" name="楕円 766"/>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768" name="直線コネクタ 767"/>
        <xdr:cNvCxnSpPr/>
      </xdr:nvCxnSpPr>
      <xdr:spPr>
        <a:xfrm>
          <a:off x="13703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769" name="楕円 768"/>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770" name="直線コネクタ 769"/>
        <xdr:cNvCxnSpPr/>
      </xdr:nvCxnSpPr>
      <xdr:spPr>
        <a:xfrm>
          <a:off x="1281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68851</xdr:rowOff>
    </xdr:from>
    <xdr:ext cx="405111" cy="259045"/>
    <xdr:sp macro="" textlink="">
      <xdr:nvSpPr>
        <xdr:cNvPr id="771" name="n_1aveValue【児童館】&#10;有形固定資産減価償却率"/>
        <xdr:cNvSpPr txBox="1"/>
      </xdr:nvSpPr>
      <xdr:spPr>
        <a:xfrm>
          <a:off x="152660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34562</xdr:rowOff>
    </xdr:from>
    <xdr:ext cx="405111" cy="259045"/>
    <xdr:sp macro="" textlink="">
      <xdr:nvSpPr>
        <xdr:cNvPr id="772" name="n_2aveValue【児童館】&#10;有形固定資産減価償却率"/>
        <xdr:cNvSpPr txBox="1"/>
      </xdr:nvSpPr>
      <xdr:spPr>
        <a:xfrm>
          <a:off x="14389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4842</xdr:rowOff>
    </xdr:from>
    <xdr:ext cx="405111" cy="259045"/>
    <xdr:sp macro="" textlink="">
      <xdr:nvSpPr>
        <xdr:cNvPr id="773" name="n_3aveValue【児童館】&#10;有形固定資産減価償却率"/>
        <xdr:cNvSpPr txBox="1"/>
      </xdr:nvSpPr>
      <xdr:spPr>
        <a:xfrm>
          <a:off x="13500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142003</xdr:rowOff>
    </xdr:from>
    <xdr:ext cx="405111" cy="259045"/>
    <xdr:sp macro="" textlink="">
      <xdr:nvSpPr>
        <xdr:cNvPr id="774" name="n_4aveValue【児童館】&#10;有形固定資産減価償却率"/>
        <xdr:cNvSpPr txBox="1"/>
      </xdr:nvSpPr>
      <xdr:spPr>
        <a:xfrm>
          <a:off x="12611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80027</xdr:rowOff>
    </xdr:from>
    <xdr:ext cx="469744" cy="259045"/>
    <xdr:sp macro="" textlink="">
      <xdr:nvSpPr>
        <xdr:cNvPr id="775" name="n_1mainValue【児童館】&#10;有形固定資産減価償却率"/>
        <xdr:cNvSpPr txBox="1"/>
      </xdr:nvSpPr>
      <xdr:spPr>
        <a:xfrm>
          <a:off x="15233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80027</xdr:rowOff>
    </xdr:from>
    <xdr:ext cx="469744" cy="259045"/>
    <xdr:sp macro="" textlink="">
      <xdr:nvSpPr>
        <xdr:cNvPr id="776" name="n_2mainValue【児童館】&#10;有形固定資産減価償却率"/>
        <xdr:cNvSpPr txBox="1"/>
      </xdr:nvSpPr>
      <xdr:spPr>
        <a:xfrm>
          <a:off x="1435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777" name="n_3mainValue【児童館】&#10;有形固定資産減価償却率"/>
        <xdr:cNvSpPr txBox="1"/>
      </xdr:nvSpPr>
      <xdr:spPr>
        <a:xfrm>
          <a:off x="13468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778" name="n_4mainValue【児童館】&#10;有形固定資産減価償却率"/>
        <xdr:cNvSpPr txBox="1"/>
      </xdr:nvSpPr>
      <xdr:spPr>
        <a:xfrm>
          <a:off x="1257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802" name="直線コネクタ 801"/>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80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804" name="直線コネクタ 80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805"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6" name="直線コネクタ 805"/>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807"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08" name="フローチャート: 判断 80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09" name="フローチャート: 判断 80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0" name="フローチャート: 判断 8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1" name="フローチャート: 判断 810"/>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12" name="フローチャート: 判断 811"/>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18" name="楕円 817"/>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819"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20" name="楕円 819"/>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821" name="直線コネクタ 820"/>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2" name="楕円 821"/>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23" name="直線コネクタ 822"/>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24" name="楕円 823"/>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5" name="直線コネクタ 824"/>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26" name="楕円 825"/>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27" name="直線コネクタ 826"/>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2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30"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31" name="n_4ave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32"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33"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4"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35"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108</xdr:row>
      <xdr:rowOff>106680</xdr:rowOff>
    </xdr:to>
    <xdr:cxnSp macro="">
      <xdr:nvCxnSpPr>
        <xdr:cNvPr id="860" name="直線コネクタ 859"/>
        <xdr:cNvCxnSpPr/>
      </xdr:nvCxnSpPr>
      <xdr:spPr>
        <a:xfrm flipV="1">
          <a:off x="16318864" y="171183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861"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862" name="直線コネクタ 861"/>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405111" cy="259045"/>
    <xdr:sp macro="" textlink="">
      <xdr:nvSpPr>
        <xdr:cNvPr id="863" name="【公民館】&#10;有形固定資産減価償却率最大値テキスト"/>
        <xdr:cNvSpPr txBox="1"/>
      </xdr:nvSpPr>
      <xdr:spPr>
        <a:xfrm>
          <a:off x="16357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64" name="直線コネクタ 863"/>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30497</xdr:rowOff>
    </xdr:from>
    <xdr:ext cx="405111" cy="259045"/>
    <xdr:sp macro="" textlink="">
      <xdr:nvSpPr>
        <xdr:cNvPr id="865" name="【公民館】&#10;有形固定資産減価償却率平均値テキスト"/>
        <xdr:cNvSpPr txBox="1"/>
      </xdr:nvSpPr>
      <xdr:spPr>
        <a:xfrm>
          <a:off x="16357600" y="1751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866" name="フローチャート: 判断 865"/>
        <xdr:cNvSpPr/>
      </xdr:nvSpPr>
      <xdr:spPr>
        <a:xfrm>
          <a:off x="162687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10161</xdr:rowOff>
    </xdr:from>
    <xdr:to>
      <xdr:col>81</xdr:col>
      <xdr:colOff>101600</xdr:colOff>
      <xdr:row>102</xdr:row>
      <xdr:rowOff>111761</xdr:rowOff>
    </xdr:to>
    <xdr:sp macro="" textlink="">
      <xdr:nvSpPr>
        <xdr:cNvPr id="867" name="フローチャート: 判断 866"/>
        <xdr:cNvSpPr/>
      </xdr:nvSpPr>
      <xdr:spPr>
        <a:xfrm>
          <a:off x="15430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868" name="フローチャート: 判断 867"/>
        <xdr:cNvSpPr/>
      </xdr:nvSpPr>
      <xdr:spPr>
        <a:xfrm>
          <a:off x="14541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869" name="フローチャート: 判断 868"/>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10161</xdr:rowOff>
    </xdr:from>
    <xdr:to>
      <xdr:col>67</xdr:col>
      <xdr:colOff>101600</xdr:colOff>
      <xdr:row>102</xdr:row>
      <xdr:rowOff>111761</xdr:rowOff>
    </xdr:to>
    <xdr:sp macro="" textlink="">
      <xdr:nvSpPr>
        <xdr:cNvPr id="870" name="フローチャート: 判断 869"/>
        <xdr:cNvSpPr/>
      </xdr:nvSpPr>
      <xdr:spPr>
        <a:xfrm>
          <a:off x="12763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40639</xdr:rowOff>
    </xdr:from>
    <xdr:to>
      <xdr:col>85</xdr:col>
      <xdr:colOff>177800</xdr:colOff>
      <xdr:row>102</xdr:row>
      <xdr:rowOff>142239</xdr:rowOff>
    </xdr:to>
    <xdr:sp macro="" textlink="">
      <xdr:nvSpPr>
        <xdr:cNvPr id="876" name="楕円 875"/>
        <xdr:cNvSpPr/>
      </xdr:nvSpPr>
      <xdr:spPr>
        <a:xfrm>
          <a:off x="162687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63516</xdr:rowOff>
    </xdr:from>
    <xdr:ext cx="405111" cy="259045"/>
    <xdr:sp macro="" textlink="">
      <xdr:nvSpPr>
        <xdr:cNvPr id="877" name="【公民館】&#10;有形固定資産減価償却率該当値テキスト"/>
        <xdr:cNvSpPr txBox="1"/>
      </xdr:nvSpPr>
      <xdr:spPr>
        <a:xfrm>
          <a:off x="16357600"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135889</xdr:rowOff>
    </xdr:from>
    <xdr:to>
      <xdr:col>81</xdr:col>
      <xdr:colOff>101600</xdr:colOff>
      <xdr:row>102</xdr:row>
      <xdr:rowOff>66039</xdr:rowOff>
    </xdr:to>
    <xdr:sp macro="" textlink="">
      <xdr:nvSpPr>
        <xdr:cNvPr id="878" name="楕円 877"/>
        <xdr:cNvSpPr/>
      </xdr:nvSpPr>
      <xdr:spPr>
        <a:xfrm>
          <a:off x="15430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15239</xdr:rowOff>
    </xdr:from>
    <xdr:to>
      <xdr:col>85</xdr:col>
      <xdr:colOff>127000</xdr:colOff>
      <xdr:row>102</xdr:row>
      <xdr:rowOff>91439</xdr:rowOff>
    </xdr:to>
    <xdr:cxnSp macro="">
      <xdr:nvCxnSpPr>
        <xdr:cNvPr id="879" name="直線コネクタ 878"/>
        <xdr:cNvCxnSpPr/>
      </xdr:nvCxnSpPr>
      <xdr:spPr>
        <a:xfrm>
          <a:off x="15481300" y="175031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135889</xdr:rowOff>
    </xdr:from>
    <xdr:to>
      <xdr:col>76</xdr:col>
      <xdr:colOff>165100</xdr:colOff>
      <xdr:row>102</xdr:row>
      <xdr:rowOff>66039</xdr:rowOff>
    </xdr:to>
    <xdr:sp macro="" textlink="">
      <xdr:nvSpPr>
        <xdr:cNvPr id="880" name="楕円 879"/>
        <xdr:cNvSpPr/>
      </xdr:nvSpPr>
      <xdr:spPr>
        <a:xfrm>
          <a:off x="14541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15239</xdr:rowOff>
    </xdr:from>
    <xdr:to>
      <xdr:col>81</xdr:col>
      <xdr:colOff>50800</xdr:colOff>
      <xdr:row>102</xdr:row>
      <xdr:rowOff>15239</xdr:rowOff>
    </xdr:to>
    <xdr:cxnSp macro="">
      <xdr:nvCxnSpPr>
        <xdr:cNvPr id="881" name="直線コネクタ 880"/>
        <xdr:cNvCxnSpPr/>
      </xdr:nvCxnSpPr>
      <xdr:spPr>
        <a:xfrm>
          <a:off x="14592300" y="17503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67311</xdr:rowOff>
    </xdr:from>
    <xdr:to>
      <xdr:col>72</xdr:col>
      <xdr:colOff>38100</xdr:colOff>
      <xdr:row>101</xdr:row>
      <xdr:rowOff>168911</xdr:rowOff>
    </xdr:to>
    <xdr:sp macro="" textlink="">
      <xdr:nvSpPr>
        <xdr:cNvPr id="882" name="楕円 881"/>
        <xdr:cNvSpPr/>
      </xdr:nvSpPr>
      <xdr:spPr>
        <a:xfrm>
          <a:off x="13652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118111</xdr:rowOff>
    </xdr:from>
    <xdr:to>
      <xdr:col>76</xdr:col>
      <xdr:colOff>114300</xdr:colOff>
      <xdr:row>102</xdr:row>
      <xdr:rowOff>15239</xdr:rowOff>
    </xdr:to>
    <xdr:cxnSp macro="">
      <xdr:nvCxnSpPr>
        <xdr:cNvPr id="883" name="直線コネクタ 882"/>
        <xdr:cNvCxnSpPr/>
      </xdr:nvCxnSpPr>
      <xdr:spPr>
        <a:xfrm>
          <a:off x="13703300" y="174345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2539</xdr:rowOff>
    </xdr:from>
    <xdr:to>
      <xdr:col>67</xdr:col>
      <xdr:colOff>101600</xdr:colOff>
      <xdr:row>102</xdr:row>
      <xdr:rowOff>104139</xdr:rowOff>
    </xdr:to>
    <xdr:sp macro="" textlink="">
      <xdr:nvSpPr>
        <xdr:cNvPr id="884" name="楕円 883"/>
        <xdr:cNvSpPr/>
      </xdr:nvSpPr>
      <xdr:spPr>
        <a:xfrm>
          <a:off x="12763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118111</xdr:rowOff>
    </xdr:from>
    <xdr:to>
      <xdr:col>71</xdr:col>
      <xdr:colOff>177800</xdr:colOff>
      <xdr:row>102</xdr:row>
      <xdr:rowOff>53339</xdr:rowOff>
    </xdr:to>
    <xdr:cxnSp macro="">
      <xdr:nvCxnSpPr>
        <xdr:cNvPr id="885" name="直線コネクタ 884"/>
        <xdr:cNvCxnSpPr/>
      </xdr:nvCxnSpPr>
      <xdr:spPr>
        <a:xfrm flipV="1">
          <a:off x="12814300" y="174345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102888</xdr:rowOff>
    </xdr:from>
    <xdr:ext cx="405111" cy="259045"/>
    <xdr:sp macro="" textlink="">
      <xdr:nvSpPr>
        <xdr:cNvPr id="886" name="n_1aveValue【公民館】&#10;有形固定資産減価償却率"/>
        <xdr:cNvSpPr txBox="1"/>
      </xdr:nvSpPr>
      <xdr:spPr>
        <a:xfrm>
          <a:off x="152660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68597</xdr:rowOff>
    </xdr:from>
    <xdr:ext cx="405111" cy="259045"/>
    <xdr:sp macro="" textlink="">
      <xdr:nvSpPr>
        <xdr:cNvPr id="887" name="n_2aveValue【公民館】&#10;有形固定資産減価償却率"/>
        <xdr:cNvSpPr txBox="1"/>
      </xdr:nvSpPr>
      <xdr:spPr>
        <a:xfrm>
          <a:off x="14389744" y="1755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106697</xdr:rowOff>
    </xdr:from>
    <xdr:ext cx="405111" cy="259045"/>
    <xdr:sp macro="" textlink="">
      <xdr:nvSpPr>
        <xdr:cNvPr id="888" name="n_3aveValue【公民館】&#10;有形固定資産減価償却率"/>
        <xdr:cNvSpPr txBox="1"/>
      </xdr:nvSpPr>
      <xdr:spPr>
        <a:xfrm>
          <a:off x="13500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102888</xdr:rowOff>
    </xdr:from>
    <xdr:ext cx="405111" cy="259045"/>
    <xdr:sp macro="" textlink="">
      <xdr:nvSpPr>
        <xdr:cNvPr id="889" name="n_4aveValue【公民館】&#10;有形固定資産減価償却率"/>
        <xdr:cNvSpPr txBox="1"/>
      </xdr:nvSpPr>
      <xdr:spPr>
        <a:xfrm>
          <a:off x="126117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82566</xdr:rowOff>
    </xdr:from>
    <xdr:ext cx="405111" cy="259045"/>
    <xdr:sp macro="" textlink="">
      <xdr:nvSpPr>
        <xdr:cNvPr id="890" name="n_1mainValue【公民館】&#10;有形固定資産減価償却率"/>
        <xdr:cNvSpPr txBox="1"/>
      </xdr:nvSpPr>
      <xdr:spPr>
        <a:xfrm>
          <a:off x="152660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82566</xdr:rowOff>
    </xdr:from>
    <xdr:ext cx="405111" cy="259045"/>
    <xdr:sp macro="" textlink="">
      <xdr:nvSpPr>
        <xdr:cNvPr id="891" name="n_2mainValue【公民館】&#10;有形固定資産減価償却率"/>
        <xdr:cNvSpPr txBox="1"/>
      </xdr:nvSpPr>
      <xdr:spPr>
        <a:xfrm>
          <a:off x="143897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13988</xdr:rowOff>
    </xdr:from>
    <xdr:ext cx="405111" cy="259045"/>
    <xdr:sp macro="" textlink="">
      <xdr:nvSpPr>
        <xdr:cNvPr id="892" name="n_3mainValue【公民館】&#10;有形固定資産減価償却率"/>
        <xdr:cNvSpPr txBox="1"/>
      </xdr:nvSpPr>
      <xdr:spPr>
        <a:xfrm>
          <a:off x="135007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120666</xdr:rowOff>
    </xdr:from>
    <xdr:ext cx="405111" cy="259045"/>
    <xdr:sp macro="" textlink="">
      <xdr:nvSpPr>
        <xdr:cNvPr id="893" name="n_4mainValue【公民館】&#10;有形固定資産減価償却率"/>
        <xdr:cNvSpPr txBox="1"/>
      </xdr:nvSpPr>
      <xdr:spPr>
        <a:xfrm>
          <a:off x="12611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915" name="直線コネクタ 914"/>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916"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917" name="直線コネクタ 916"/>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918" name="【公民館】&#10;一人当たり面積最大値テキスト"/>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919" name="直線コネクタ 918"/>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70121</xdr:rowOff>
    </xdr:from>
    <xdr:ext cx="469744" cy="259045"/>
    <xdr:sp macro="" textlink="">
      <xdr:nvSpPr>
        <xdr:cNvPr id="920" name="【公民館】&#10;一人当たり面積平均値テキスト"/>
        <xdr:cNvSpPr txBox="1"/>
      </xdr:nvSpPr>
      <xdr:spPr>
        <a:xfrm>
          <a:off x="22199600" y="1807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921" name="フローチャート: 判断 920"/>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22" name="フローチャート: 判断 92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23" name="フローチャート: 判断 922"/>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924" name="フローチャート: 判断 923"/>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925" name="フローチャート: 判断 924"/>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39115</xdr:rowOff>
    </xdr:from>
    <xdr:to>
      <xdr:col>116</xdr:col>
      <xdr:colOff>114300</xdr:colOff>
      <xdr:row>102</xdr:row>
      <xdr:rowOff>140715</xdr:rowOff>
    </xdr:to>
    <xdr:sp macro="" textlink="">
      <xdr:nvSpPr>
        <xdr:cNvPr id="931" name="楕円 930"/>
        <xdr:cNvSpPr/>
      </xdr:nvSpPr>
      <xdr:spPr>
        <a:xfrm>
          <a:off x="221107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61992</xdr:rowOff>
    </xdr:from>
    <xdr:ext cx="469744" cy="259045"/>
    <xdr:sp macro="" textlink="">
      <xdr:nvSpPr>
        <xdr:cNvPr id="932" name="【公民館】&#10;一人当たり面積該当値テキスト"/>
        <xdr:cNvSpPr txBox="1"/>
      </xdr:nvSpPr>
      <xdr:spPr>
        <a:xfrm>
          <a:off x="22199600" y="1737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39115</xdr:rowOff>
    </xdr:from>
    <xdr:to>
      <xdr:col>112</xdr:col>
      <xdr:colOff>38100</xdr:colOff>
      <xdr:row>102</xdr:row>
      <xdr:rowOff>140715</xdr:rowOff>
    </xdr:to>
    <xdr:sp macro="" textlink="">
      <xdr:nvSpPr>
        <xdr:cNvPr id="933" name="楕円 932"/>
        <xdr:cNvSpPr/>
      </xdr:nvSpPr>
      <xdr:spPr>
        <a:xfrm>
          <a:off x="21272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89915</xdr:rowOff>
    </xdr:from>
    <xdr:to>
      <xdr:col>116</xdr:col>
      <xdr:colOff>63500</xdr:colOff>
      <xdr:row>102</xdr:row>
      <xdr:rowOff>89915</xdr:rowOff>
    </xdr:to>
    <xdr:cxnSp macro="">
      <xdr:nvCxnSpPr>
        <xdr:cNvPr id="934" name="直線コネクタ 933"/>
        <xdr:cNvCxnSpPr/>
      </xdr:nvCxnSpPr>
      <xdr:spPr>
        <a:xfrm>
          <a:off x="21323300" y="17577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43687</xdr:rowOff>
    </xdr:from>
    <xdr:to>
      <xdr:col>107</xdr:col>
      <xdr:colOff>101600</xdr:colOff>
      <xdr:row>102</xdr:row>
      <xdr:rowOff>145287</xdr:rowOff>
    </xdr:to>
    <xdr:sp macro="" textlink="">
      <xdr:nvSpPr>
        <xdr:cNvPr id="935" name="楕円 934"/>
        <xdr:cNvSpPr/>
      </xdr:nvSpPr>
      <xdr:spPr>
        <a:xfrm>
          <a:off x="20383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89915</xdr:rowOff>
    </xdr:from>
    <xdr:to>
      <xdr:col>111</xdr:col>
      <xdr:colOff>177800</xdr:colOff>
      <xdr:row>102</xdr:row>
      <xdr:rowOff>94487</xdr:rowOff>
    </xdr:to>
    <xdr:cxnSp macro="">
      <xdr:nvCxnSpPr>
        <xdr:cNvPr id="936" name="直線コネクタ 935"/>
        <xdr:cNvCxnSpPr/>
      </xdr:nvCxnSpPr>
      <xdr:spPr>
        <a:xfrm flipV="1">
          <a:off x="20434300" y="175778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75692</xdr:rowOff>
    </xdr:from>
    <xdr:to>
      <xdr:col>102</xdr:col>
      <xdr:colOff>165100</xdr:colOff>
      <xdr:row>103</xdr:row>
      <xdr:rowOff>5842</xdr:rowOff>
    </xdr:to>
    <xdr:sp macro="" textlink="">
      <xdr:nvSpPr>
        <xdr:cNvPr id="937" name="楕円 936"/>
        <xdr:cNvSpPr/>
      </xdr:nvSpPr>
      <xdr:spPr>
        <a:xfrm>
          <a:off x="19494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94487</xdr:rowOff>
    </xdr:from>
    <xdr:to>
      <xdr:col>107</xdr:col>
      <xdr:colOff>50800</xdr:colOff>
      <xdr:row>102</xdr:row>
      <xdr:rowOff>126492</xdr:rowOff>
    </xdr:to>
    <xdr:cxnSp macro="">
      <xdr:nvCxnSpPr>
        <xdr:cNvPr id="938" name="直線コネクタ 937"/>
        <xdr:cNvCxnSpPr/>
      </xdr:nvCxnSpPr>
      <xdr:spPr>
        <a:xfrm flipV="1">
          <a:off x="19545300" y="175823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103124</xdr:rowOff>
    </xdr:from>
    <xdr:to>
      <xdr:col>98</xdr:col>
      <xdr:colOff>38100</xdr:colOff>
      <xdr:row>103</xdr:row>
      <xdr:rowOff>33274</xdr:rowOff>
    </xdr:to>
    <xdr:sp macro="" textlink="">
      <xdr:nvSpPr>
        <xdr:cNvPr id="939" name="楕円 938"/>
        <xdr:cNvSpPr/>
      </xdr:nvSpPr>
      <xdr:spPr>
        <a:xfrm>
          <a:off x="18605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126492</xdr:rowOff>
    </xdr:from>
    <xdr:to>
      <xdr:col>102</xdr:col>
      <xdr:colOff>114300</xdr:colOff>
      <xdr:row>102</xdr:row>
      <xdr:rowOff>153924</xdr:rowOff>
    </xdr:to>
    <xdr:cxnSp macro="">
      <xdr:nvCxnSpPr>
        <xdr:cNvPr id="940" name="直線コネクタ 939"/>
        <xdr:cNvCxnSpPr/>
      </xdr:nvCxnSpPr>
      <xdr:spPr>
        <a:xfrm flipV="1">
          <a:off x="18656300" y="17614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41" name="n_1aveValue【公民館】&#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942"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147845</xdr:rowOff>
    </xdr:from>
    <xdr:ext cx="469744" cy="259045"/>
    <xdr:sp macro="" textlink="">
      <xdr:nvSpPr>
        <xdr:cNvPr id="943" name="n_3aveValue【公民館】&#10;一人当たり面積"/>
        <xdr:cNvSpPr txBox="1"/>
      </xdr:nvSpPr>
      <xdr:spPr>
        <a:xfrm>
          <a:off x="19310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134129</xdr:rowOff>
    </xdr:from>
    <xdr:ext cx="469744" cy="259045"/>
    <xdr:sp macro="" textlink="">
      <xdr:nvSpPr>
        <xdr:cNvPr id="944" name="n_4aveValue【公民館】&#10;一人当たり面積"/>
        <xdr:cNvSpPr txBox="1"/>
      </xdr:nvSpPr>
      <xdr:spPr>
        <a:xfrm>
          <a:off x="18421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157242</xdr:rowOff>
    </xdr:from>
    <xdr:ext cx="469744" cy="259045"/>
    <xdr:sp macro="" textlink="">
      <xdr:nvSpPr>
        <xdr:cNvPr id="945" name="n_1mainValue【公民館】&#10;一人当たり面積"/>
        <xdr:cNvSpPr txBox="1"/>
      </xdr:nvSpPr>
      <xdr:spPr>
        <a:xfrm>
          <a:off x="21075727" y="173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161814</xdr:rowOff>
    </xdr:from>
    <xdr:ext cx="469744" cy="259045"/>
    <xdr:sp macro="" textlink="">
      <xdr:nvSpPr>
        <xdr:cNvPr id="946" name="n_2mainValue【公民館】&#10;一人当たり面積"/>
        <xdr:cNvSpPr txBox="1"/>
      </xdr:nvSpPr>
      <xdr:spPr>
        <a:xfrm>
          <a:off x="20199427" y="1730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22369</xdr:rowOff>
    </xdr:from>
    <xdr:ext cx="469744" cy="259045"/>
    <xdr:sp macro="" textlink="">
      <xdr:nvSpPr>
        <xdr:cNvPr id="947" name="n_3mainValue【公民館】&#10;一人当たり面積"/>
        <xdr:cNvSpPr txBox="1"/>
      </xdr:nvSpPr>
      <xdr:spPr>
        <a:xfrm>
          <a:off x="19310427" y="173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49801</xdr:rowOff>
    </xdr:from>
    <xdr:ext cx="469744" cy="259045"/>
    <xdr:sp macro="" textlink="">
      <xdr:nvSpPr>
        <xdr:cNvPr id="948" name="n_4mainValue【公民館】&#10;一人当たり面積"/>
        <xdr:cNvSpPr txBox="1"/>
      </xdr:nvSpPr>
      <xdr:spPr>
        <a:xfrm>
          <a:off x="184214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全国平均等と比較して特に有形固定資産減価償却率が高くなっている施設は、児童館であり、特に低くなっている施設は、港湾・漁港である。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児童館は市内に唯一存在する伊野児童館が帳簿上の耐用年数を満了していることによるもので、継続的な利用について検討中である。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港湾・漁港は、平成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年度に整備した大社水産物荷捌所が新しいため、全体の有形固定資産減価償却率を引き下げる要因となっている。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174,684
170,084
624.36
108,657,409
107,866,030
660,327
45,795,853
96,063,611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58691</xdr:rowOff>
    </xdr:from>
    <xdr:ext cx="405111" cy="259045"/>
    <xdr:sp macro="" textlink="">
      <xdr:nvSpPr>
        <xdr:cNvPr id="60" name="【図書館】&#10;有形固定資産減価償却率平均値テキスト"/>
        <xdr:cNvSpPr txBox="1"/>
      </xdr:nvSpPr>
      <xdr:spPr>
        <a:xfrm>
          <a:off x="4673600" y="6402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169418</xdr:rowOff>
    </xdr:from>
    <xdr:to>
      <xdr:col>24</xdr:col>
      <xdr:colOff>114300</xdr:colOff>
      <xdr:row>37</xdr:row>
      <xdr:rowOff>99568</xdr:rowOff>
    </xdr:to>
    <xdr:sp macro="" textlink="">
      <xdr:nvSpPr>
        <xdr:cNvPr id="71" name="楕円 70"/>
        <xdr:cNvSpPr/>
      </xdr:nvSpPr>
      <xdr:spPr>
        <a:xfrm>
          <a:off x="45847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20845</xdr:rowOff>
    </xdr:from>
    <xdr:ext cx="405111" cy="259045"/>
    <xdr:sp macro="" textlink="">
      <xdr:nvSpPr>
        <xdr:cNvPr id="72" name="【図書館】&#10;有形固定資産減価償却率該当値テキスト"/>
        <xdr:cNvSpPr txBox="1"/>
      </xdr:nvSpPr>
      <xdr:spPr>
        <a:xfrm>
          <a:off x="4673600" y="619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3" name="楕円 72"/>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48768</xdr:rowOff>
    </xdr:to>
    <xdr:cxnSp macro="">
      <xdr:nvCxnSpPr>
        <xdr:cNvPr id="74" name="直線コネクタ 73"/>
        <xdr:cNvCxnSpPr/>
      </xdr:nvCxnSpPr>
      <xdr:spPr>
        <a:xfrm>
          <a:off x="3797300" y="635127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5" name="楕円 74"/>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37</xdr:row>
      <xdr:rowOff>7620</xdr:rowOff>
    </xdr:to>
    <xdr:cxnSp macro="">
      <xdr:nvCxnSpPr>
        <xdr:cNvPr id="76" name="直線コネクタ 75"/>
        <xdr:cNvCxnSpPr/>
      </xdr:nvCxnSpPr>
      <xdr:spPr>
        <a:xfrm>
          <a:off x="2908300" y="63055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34544</xdr:rowOff>
    </xdr:from>
    <xdr:to>
      <xdr:col>10</xdr:col>
      <xdr:colOff>165100</xdr:colOff>
      <xdr:row>36</xdr:row>
      <xdr:rowOff>136144</xdr:rowOff>
    </xdr:to>
    <xdr:sp macro="" textlink="">
      <xdr:nvSpPr>
        <xdr:cNvPr id="77" name="楕円 76"/>
        <xdr:cNvSpPr/>
      </xdr:nvSpPr>
      <xdr:spPr>
        <a:xfrm>
          <a:off x="1968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85344</xdr:rowOff>
    </xdr:from>
    <xdr:to>
      <xdr:col>15</xdr:col>
      <xdr:colOff>50800</xdr:colOff>
      <xdr:row>36</xdr:row>
      <xdr:rowOff>133350</xdr:rowOff>
    </xdr:to>
    <xdr:cxnSp macro="">
      <xdr:nvCxnSpPr>
        <xdr:cNvPr id="78" name="直線コネクタ 77"/>
        <xdr:cNvCxnSpPr/>
      </xdr:nvCxnSpPr>
      <xdr:spPr>
        <a:xfrm>
          <a:off x="2019300" y="62575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162560</xdr:rowOff>
    </xdr:from>
    <xdr:to>
      <xdr:col>6</xdr:col>
      <xdr:colOff>38100</xdr:colOff>
      <xdr:row>36</xdr:row>
      <xdr:rowOff>92710</xdr:rowOff>
    </xdr:to>
    <xdr:sp macro="" textlink="">
      <xdr:nvSpPr>
        <xdr:cNvPr id="79" name="楕円 78"/>
        <xdr:cNvSpPr/>
      </xdr:nvSpPr>
      <xdr:spPr>
        <a:xfrm>
          <a:off x="1079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41910</xdr:rowOff>
    </xdr:from>
    <xdr:to>
      <xdr:col>10</xdr:col>
      <xdr:colOff>114300</xdr:colOff>
      <xdr:row>36</xdr:row>
      <xdr:rowOff>85344</xdr:rowOff>
    </xdr:to>
    <xdr:cxnSp macro="">
      <xdr:nvCxnSpPr>
        <xdr:cNvPr id="80" name="直線コネクタ 79"/>
        <xdr:cNvCxnSpPr/>
      </xdr:nvCxnSpPr>
      <xdr:spPr>
        <a:xfrm>
          <a:off x="1130300" y="62141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108983</xdr:rowOff>
    </xdr:from>
    <xdr:ext cx="405111" cy="259045"/>
    <xdr:sp macro="" textlink="">
      <xdr:nvSpPr>
        <xdr:cNvPr id="81" name="n_1aveValue【図書館】&#10;有形固定資産減価償却率"/>
        <xdr:cNvSpPr txBox="1"/>
      </xdr:nvSpPr>
      <xdr:spPr>
        <a:xfrm>
          <a:off x="3582044" y="64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58691</xdr:rowOff>
    </xdr:from>
    <xdr:ext cx="405111" cy="259045"/>
    <xdr:sp macro="" textlink="">
      <xdr:nvSpPr>
        <xdr:cNvPr id="82" name="n_2aveValue【図書館】&#10;有形固定資産減価償却率"/>
        <xdr:cNvSpPr txBox="1"/>
      </xdr:nvSpPr>
      <xdr:spPr>
        <a:xfrm>
          <a:off x="2705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26687</xdr:rowOff>
    </xdr:from>
    <xdr:ext cx="405111" cy="259045"/>
    <xdr:sp macro="" textlink="">
      <xdr:nvSpPr>
        <xdr:cNvPr id="83" name="n_3aveValue【図書館】&#10;有形固定資産減価償却率"/>
        <xdr:cNvSpPr txBox="1"/>
      </xdr:nvSpPr>
      <xdr:spPr>
        <a:xfrm>
          <a:off x="1816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49547</xdr:rowOff>
    </xdr:from>
    <xdr:ext cx="405111" cy="259045"/>
    <xdr:sp macro="" textlink="">
      <xdr:nvSpPr>
        <xdr:cNvPr id="84" name="n_4aveValue【図書館】&#10;有形固定資産減価償却率"/>
        <xdr:cNvSpPr txBox="1"/>
      </xdr:nvSpPr>
      <xdr:spPr>
        <a:xfrm>
          <a:off x="927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85" name="n_1mainValue【図書館】&#10;有形固定資産減価償却率"/>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6" name="n_2main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152671</xdr:rowOff>
    </xdr:from>
    <xdr:ext cx="405111" cy="259045"/>
    <xdr:sp macro="" textlink="">
      <xdr:nvSpPr>
        <xdr:cNvPr id="87" name="n_3mainValue【図書館】&#10;有形固定資産減価償却率"/>
        <xdr:cNvSpPr txBox="1"/>
      </xdr:nvSpPr>
      <xdr:spPr>
        <a:xfrm>
          <a:off x="1816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109237</xdr:rowOff>
    </xdr:from>
    <xdr:ext cx="405111" cy="259045"/>
    <xdr:sp macro="" textlink="">
      <xdr:nvSpPr>
        <xdr:cNvPr id="88" name="n_4mainValue【図書館】&#10;有形固定資産減価償却率"/>
        <xdr:cNvSpPr txBox="1"/>
      </xdr:nvSpPr>
      <xdr:spPr>
        <a:xfrm>
          <a:off x="927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15" name="【図書館】&#10;一人当たり面積平均値テキスト"/>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7" name="フローチャート: 判断 116"/>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9" name="フローチャート: 判断 118"/>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20" name="フローチャート: 判断 119"/>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126" name="楕円 125"/>
        <xdr:cNvSpPr/>
      </xdr:nvSpPr>
      <xdr:spPr>
        <a:xfrm>
          <a:off x="10426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157497</xdr:rowOff>
    </xdr:from>
    <xdr:ext cx="469744" cy="259045"/>
    <xdr:sp macro="" textlink="">
      <xdr:nvSpPr>
        <xdr:cNvPr id="127" name="【図書館】&#10;一人当たり面積該当値テキスト"/>
        <xdr:cNvSpPr txBox="1"/>
      </xdr:nvSpPr>
      <xdr:spPr>
        <a:xfrm>
          <a:off x="10515600" y="581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71120</xdr:rowOff>
    </xdr:from>
    <xdr:to>
      <xdr:col>50</xdr:col>
      <xdr:colOff>165100</xdr:colOff>
      <xdr:row>35</xdr:row>
      <xdr:rowOff>1270</xdr:rowOff>
    </xdr:to>
    <xdr:sp macro="" textlink="">
      <xdr:nvSpPr>
        <xdr:cNvPr id="128" name="楕円 127"/>
        <xdr:cNvSpPr/>
      </xdr:nvSpPr>
      <xdr:spPr>
        <a:xfrm>
          <a:off x="9588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121920</xdr:rowOff>
    </xdr:from>
    <xdr:to>
      <xdr:col>55</xdr:col>
      <xdr:colOff>0</xdr:colOff>
      <xdr:row>34</xdr:row>
      <xdr:rowOff>121920</xdr:rowOff>
    </xdr:to>
    <xdr:cxnSp macro="">
      <xdr:nvCxnSpPr>
        <xdr:cNvPr id="129" name="直線コネクタ 128"/>
        <xdr:cNvCxnSpPr/>
      </xdr:nvCxnSpPr>
      <xdr:spPr>
        <a:xfrm>
          <a:off x="9639300" y="595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71120</xdr:rowOff>
    </xdr:from>
    <xdr:to>
      <xdr:col>46</xdr:col>
      <xdr:colOff>38100</xdr:colOff>
      <xdr:row>35</xdr:row>
      <xdr:rowOff>1270</xdr:rowOff>
    </xdr:to>
    <xdr:sp macro="" textlink="">
      <xdr:nvSpPr>
        <xdr:cNvPr id="130" name="楕円 129"/>
        <xdr:cNvSpPr/>
      </xdr:nvSpPr>
      <xdr:spPr>
        <a:xfrm>
          <a:off x="8699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121920</xdr:rowOff>
    </xdr:from>
    <xdr:to>
      <xdr:col>50</xdr:col>
      <xdr:colOff>114300</xdr:colOff>
      <xdr:row>34</xdr:row>
      <xdr:rowOff>121920</xdr:rowOff>
    </xdr:to>
    <xdr:cxnSp macro="">
      <xdr:nvCxnSpPr>
        <xdr:cNvPr id="131" name="直線コネクタ 130"/>
        <xdr:cNvCxnSpPr/>
      </xdr:nvCxnSpPr>
      <xdr:spPr>
        <a:xfrm>
          <a:off x="8750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71120</xdr:rowOff>
    </xdr:from>
    <xdr:to>
      <xdr:col>41</xdr:col>
      <xdr:colOff>101600</xdr:colOff>
      <xdr:row>35</xdr:row>
      <xdr:rowOff>1270</xdr:rowOff>
    </xdr:to>
    <xdr:sp macro="" textlink="">
      <xdr:nvSpPr>
        <xdr:cNvPr id="132" name="楕円 131"/>
        <xdr:cNvSpPr/>
      </xdr:nvSpPr>
      <xdr:spPr>
        <a:xfrm>
          <a:off x="781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121920</xdr:rowOff>
    </xdr:from>
    <xdr:to>
      <xdr:col>45</xdr:col>
      <xdr:colOff>177800</xdr:colOff>
      <xdr:row>34</xdr:row>
      <xdr:rowOff>121920</xdr:rowOff>
    </xdr:to>
    <xdr:cxnSp macro="">
      <xdr:nvCxnSpPr>
        <xdr:cNvPr id="133" name="直線コネクタ 132"/>
        <xdr:cNvCxnSpPr/>
      </xdr:nvCxnSpPr>
      <xdr:spPr>
        <a:xfrm>
          <a:off x="7861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71120</xdr:rowOff>
    </xdr:from>
    <xdr:to>
      <xdr:col>36</xdr:col>
      <xdr:colOff>165100</xdr:colOff>
      <xdr:row>35</xdr:row>
      <xdr:rowOff>1270</xdr:rowOff>
    </xdr:to>
    <xdr:sp macro="" textlink="">
      <xdr:nvSpPr>
        <xdr:cNvPr id="134" name="楕円 133"/>
        <xdr:cNvSpPr/>
      </xdr:nvSpPr>
      <xdr:spPr>
        <a:xfrm>
          <a:off x="6921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121920</xdr:rowOff>
    </xdr:from>
    <xdr:to>
      <xdr:col>41</xdr:col>
      <xdr:colOff>50800</xdr:colOff>
      <xdr:row>34</xdr:row>
      <xdr:rowOff>121920</xdr:rowOff>
    </xdr:to>
    <xdr:cxnSp macro="">
      <xdr:nvCxnSpPr>
        <xdr:cNvPr id="135" name="直線コネクタ 134"/>
        <xdr:cNvCxnSpPr/>
      </xdr:nvCxnSpPr>
      <xdr:spPr>
        <a:xfrm>
          <a:off x="6972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6"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7" name="n_2ave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83837</xdr:rowOff>
    </xdr:from>
    <xdr:ext cx="469744" cy="259045"/>
    <xdr:sp macro="" textlink="">
      <xdr:nvSpPr>
        <xdr:cNvPr id="138" name="n_3aveValue【図書館】&#10;一人当たり面積"/>
        <xdr:cNvSpPr txBox="1"/>
      </xdr:nvSpPr>
      <xdr:spPr>
        <a:xfrm>
          <a:off x="7626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38117</xdr:rowOff>
    </xdr:from>
    <xdr:ext cx="469744" cy="259045"/>
    <xdr:sp macro="" textlink="">
      <xdr:nvSpPr>
        <xdr:cNvPr id="139" name="n_4aveValue【図書館】&#10;一人当たり面積"/>
        <xdr:cNvSpPr txBox="1"/>
      </xdr:nvSpPr>
      <xdr:spPr>
        <a:xfrm>
          <a:off x="6737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17797</xdr:rowOff>
    </xdr:from>
    <xdr:ext cx="469744" cy="259045"/>
    <xdr:sp macro="" textlink="">
      <xdr:nvSpPr>
        <xdr:cNvPr id="140" name="n_1mainValue【図書館】&#10;一人当たり面積"/>
        <xdr:cNvSpPr txBox="1"/>
      </xdr:nvSpPr>
      <xdr:spPr>
        <a:xfrm>
          <a:off x="93917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17797</xdr:rowOff>
    </xdr:from>
    <xdr:ext cx="469744" cy="259045"/>
    <xdr:sp macro="" textlink="">
      <xdr:nvSpPr>
        <xdr:cNvPr id="141" name="n_2mainValue【図書館】&#10;一人当たり面積"/>
        <xdr:cNvSpPr txBox="1"/>
      </xdr:nvSpPr>
      <xdr:spPr>
        <a:xfrm>
          <a:off x="8515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17797</xdr:rowOff>
    </xdr:from>
    <xdr:ext cx="469744" cy="259045"/>
    <xdr:sp macro="" textlink="">
      <xdr:nvSpPr>
        <xdr:cNvPr id="142" name="n_3mainValue【図書館】&#10;一人当たり面積"/>
        <xdr:cNvSpPr txBox="1"/>
      </xdr:nvSpPr>
      <xdr:spPr>
        <a:xfrm>
          <a:off x="7626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17797</xdr:rowOff>
    </xdr:from>
    <xdr:ext cx="469744" cy="259045"/>
    <xdr:sp macro="" textlink="">
      <xdr:nvSpPr>
        <xdr:cNvPr id="143" name="n_4mainValue【図書館】&#10;一人当たり面積"/>
        <xdr:cNvSpPr txBox="1"/>
      </xdr:nvSpPr>
      <xdr:spPr>
        <a:xfrm>
          <a:off x="6737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73"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5" name="フローチャート: 判断 174"/>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6" name="フローチャート: 判断 175"/>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7" name="フローチャート: 判断 176"/>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8" name="フローチャート: 判断 177"/>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29210</xdr:rowOff>
    </xdr:from>
    <xdr:to>
      <xdr:col>24</xdr:col>
      <xdr:colOff>114300</xdr:colOff>
      <xdr:row>62</xdr:row>
      <xdr:rowOff>130810</xdr:rowOff>
    </xdr:to>
    <xdr:sp macro="" textlink="">
      <xdr:nvSpPr>
        <xdr:cNvPr id="184" name="楕円 183"/>
        <xdr:cNvSpPr/>
      </xdr:nvSpPr>
      <xdr:spPr>
        <a:xfrm>
          <a:off x="4584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7637</xdr:rowOff>
    </xdr:from>
    <xdr:ext cx="405111" cy="259045"/>
    <xdr:sp macro="" textlink="">
      <xdr:nvSpPr>
        <xdr:cNvPr id="185" name="【体育館・プール】&#10;有形固定資産減価償却率該当値テキスト"/>
        <xdr:cNvSpPr txBox="1"/>
      </xdr:nvSpPr>
      <xdr:spPr>
        <a:xfrm>
          <a:off x="4673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2540</xdr:rowOff>
    </xdr:from>
    <xdr:to>
      <xdr:col>20</xdr:col>
      <xdr:colOff>38100</xdr:colOff>
      <xdr:row>62</xdr:row>
      <xdr:rowOff>104140</xdr:rowOff>
    </xdr:to>
    <xdr:sp macro="" textlink="">
      <xdr:nvSpPr>
        <xdr:cNvPr id="186" name="楕円 185"/>
        <xdr:cNvSpPr/>
      </xdr:nvSpPr>
      <xdr:spPr>
        <a:xfrm>
          <a:off x="3746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53340</xdr:rowOff>
    </xdr:from>
    <xdr:to>
      <xdr:col>24</xdr:col>
      <xdr:colOff>63500</xdr:colOff>
      <xdr:row>62</xdr:row>
      <xdr:rowOff>80010</xdr:rowOff>
    </xdr:to>
    <xdr:cxnSp macro="">
      <xdr:nvCxnSpPr>
        <xdr:cNvPr id="187" name="直線コネクタ 186"/>
        <xdr:cNvCxnSpPr/>
      </xdr:nvCxnSpPr>
      <xdr:spPr>
        <a:xfrm>
          <a:off x="3797300" y="106832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149225</xdr:rowOff>
    </xdr:from>
    <xdr:to>
      <xdr:col>15</xdr:col>
      <xdr:colOff>101600</xdr:colOff>
      <xdr:row>62</xdr:row>
      <xdr:rowOff>79375</xdr:rowOff>
    </xdr:to>
    <xdr:sp macro="" textlink="">
      <xdr:nvSpPr>
        <xdr:cNvPr id="188" name="楕円 187"/>
        <xdr:cNvSpPr/>
      </xdr:nvSpPr>
      <xdr:spPr>
        <a:xfrm>
          <a:off x="2857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28575</xdr:rowOff>
    </xdr:from>
    <xdr:to>
      <xdr:col>19</xdr:col>
      <xdr:colOff>177800</xdr:colOff>
      <xdr:row>62</xdr:row>
      <xdr:rowOff>53340</xdr:rowOff>
    </xdr:to>
    <xdr:cxnSp macro="">
      <xdr:nvCxnSpPr>
        <xdr:cNvPr id="189" name="直線コネクタ 188"/>
        <xdr:cNvCxnSpPr/>
      </xdr:nvCxnSpPr>
      <xdr:spPr>
        <a:xfrm>
          <a:off x="2908300" y="106584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90" name="楕円 189"/>
        <xdr:cNvSpPr/>
      </xdr:nvSpPr>
      <xdr:spPr>
        <a:xfrm>
          <a:off x="1968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xdr:rowOff>
    </xdr:from>
    <xdr:to>
      <xdr:col>15</xdr:col>
      <xdr:colOff>50800</xdr:colOff>
      <xdr:row>62</xdr:row>
      <xdr:rowOff>28575</xdr:rowOff>
    </xdr:to>
    <xdr:cxnSp macro="">
      <xdr:nvCxnSpPr>
        <xdr:cNvPr id="191" name="直線コネクタ 190"/>
        <xdr:cNvCxnSpPr/>
      </xdr:nvCxnSpPr>
      <xdr:spPr>
        <a:xfrm>
          <a:off x="2019300" y="10635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99695</xdr:rowOff>
    </xdr:from>
    <xdr:to>
      <xdr:col>6</xdr:col>
      <xdr:colOff>38100</xdr:colOff>
      <xdr:row>62</xdr:row>
      <xdr:rowOff>29845</xdr:rowOff>
    </xdr:to>
    <xdr:sp macro="" textlink="">
      <xdr:nvSpPr>
        <xdr:cNvPr id="192" name="楕円 191"/>
        <xdr:cNvSpPr/>
      </xdr:nvSpPr>
      <xdr:spPr>
        <a:xfrm>
          <a:off x="1079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150495</xdr:rowOff>
    </xdr:from>
    <xdr:to>
      <xdr:col>10</xdr:col>
      <xdr:colOff>114300</xdr:colOff>
      <xdr:row>62</xdr:row>
      <xdr:rowOff>5715</xdr:rowOff>
    </xdr:to>
    <xdr:cxnSp macro="">
      <xdr:nvCxnSpPr>
        <xdr:cNvPr id="193" name="直線コネクタ 192"/>
        <xdr:cNvCxnSpPr/>
      </xdr:nvCxnSpPr>
      <xdr:spPr>
        <a:xfrm>
          <a:off x="1130300" y="106089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4" name="n_1aveValue【体育館・プー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5" name="n_2aveValue【体育館・プー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96" name="n_3ave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197" name="n_4aveValue【体育館・プール】&#10;有形固定資産減価償却率"/>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95267</xdr:rowOff>
    </xdr:from>
    <xdr:ext cx="405111" cy="259045"/>
    <xdr:sp macro="" textlink="">
      <xdr:nvSpPr>
        <xdr:cNvPr id="198" name="n_1mainValue【体育館・プール】&#10;有形固定資産減価償却率"/>
        <xdr:cNvSpPr txBox="1"/>
      </xdr:nvSpPr>
      <xdr:spPr>
        <a:xfrm>
          <a:off x="35820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70502</xdr:rowOff>
    </xdr:from>
    <xdr:ext cx="405111" cy="259045"/>
    <xdr:sp macro="" textlink="">
      <xdr:nvSpPr>
        <xdr:cNvPr id="199" name="n_2mainValue【体育館・プール】&#10;有形固定資産減価償却率"/>
        <xdr:cNvSpPr txBox="1"/>
      </xdr:nvSpPr>
      <xdr:spPr>
        <a:xfrm>
          <a:off x="2705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47642</xdr:rowOff>
    </xdr:from>
    <xdr:ext cx="405111" cy="259045"/>
    <xdr:sp macro="" textlink="">
      <xdr:nvSpPr>
        <xdr:cNvPr id="200" name="n_3mainValue【体育館・プール】&#10;有形固定資産減価償却率"/>
        <xdr:cNvSpPr txBox="1"/>
      </xdr:nvSpPr>
      <xdr:spPr>
        <a:xfrm>
          <a:off x="1816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20972</xdr:rowOff>
    </xdr:from>
    <xdr:ext cx="405111" cy="259045"/>
    <xdr:sp macro="" textlink="">
      <xdr:nvSpPr>
        <xdr:cNvPr id="201" name="n_4mainValue【体育館・プール】&#10;有形固定資産減価償却率"/>
        <xdr:cNvSpPr txBox="1"/>
      </xdr:nvSpPr>
      <xdr:spPr>
        <a:xfrm>
          <a:off x="927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135653</xdr:rowOff>
    </xdr:from>
    <xdr:ext cx="469744" cy="259045"/>
    <xdr:sp macro="" textlink="">
      <xdr:nvSpPr>
        <xdr:cNvPr id="228" name="【体育館・プール】&#10;一人当たり面積平均値テキスト"/>
        <xdr:cNvSpPr txBox="1"/>
      </xdr:nvSpPr>
      <xdr:spPr>
        <a:xfrm>
          <a:off x="10515600" y="1025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0" name="フローチャート: 判断 229"/>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1" name="フローチャート: 判断 230"/>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32" name="フローチャート: 判断 231"/>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33" name="フローチャート: 判断 232"/>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56642</xdr:rowOff>
    </xdr:from>
    <xdr:to>
      <xdr:col>55</xdr:col>
      <xdr:colOff>50800</xdr:colOff>
      <xdr:row>59</xdr:row>
      <xdr:rowOff>158242</xdr:rowOff>
    </xdr:to>
    <xdr:sp macro="" textlink="">
      <xdr:nvSpPr>
        <xdr:cNvPr id="239" name="楕円 238"/>
        <xdr:cNvSpPr/>
      </xdr:nvSpPr>
      <xdr:spPr>
        <a:xfrm>
          <a:off x="104267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79519</xdr:rowOff>
    </xdr:from>
    <xdr:ext cx="469744" cy="259045"/>
    <xdr:sp macro="" textlink="">
      <xdr:nvSpPr>
        <xdr:cNvPr id="240" name="【体育館・プール】&#10;一人当たり面積該当値テキスト"/>
        <xdr:cNvSpPr txBox="1"/>
      </xdr:nvSpPr>
      <xdr:spPr>
        <a:xfrm>
          <a:off x="10515600" y="1002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56642</xdr:rowOff>
    </xdr:from>
    <xdr:to>
      <xdr:col>50</xdr:col>
      <xdr:colOff>165100</xdr:colOff>
      <xdr:row>59</xdr:row>
      <xdr:rowOff>158242</xdr:rowOff>
    </xdr:to>
    <xdr:sp macro="" textlink="">
      <xdr:nvSpPr>
        <xdr:cNvPr id="241" name="楕円 240"/>
        <xdr:cNvSpPr/>
      </xdr:nvSpPr>
      <xdr:spPr>
        <a:xfrm>
          <a:off x="9588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107442</xdr:rowOff>
    </xdr:from>
    <xdr:to>
      <xdr:col>55</xdr:col>
      <xdr:colOff>0</xdr:colOff>
      <xdr:row>59</xdr:row>
      <xdr:rowOff>107442</xdr:rowOff>
    </xdr:to>
    <xdr:cxnSp macro="">
      <xdr:nvCxnSpPr>
        <xdr:cNvPr id="242" name="直線コネクタ 241"/>
        <xdr:cNvCxnSpPr/>
      </xdr:nvCxnSpPr>
      <xdr:spPr>
        <a:xfrm>
          <a:off x="9639300" y="102229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61214</xdr:rowOff>
    </xdr:from>
    <xdr:to>
      <xdr:col>46</xdr:col>
      <xdr:colOff>38100</xdr:colOff>
      <xdr:row>59</xdr:row>
      <xdr:rowOff>162814</xdr:rowOff>
    </xdr:to>
    <xdr:sp macro="" textlink="">
      <xdr:nvSpPr>
        <xdr:cNvPr id="243" name="楕円 242"/>
        <xdr:cNvSpPr/>
      </xdr:nvSpPr>
      <xdr:spPr>
        <a:xfrm>
          <a:off x="8699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107442</xdr:rowOff>
    </xdr:from>
    <xdr:to>
      <xdr:col>50</xdr:col>
      <xdr:colOff>114300</xdr:colOff>
      <xdr:row>59</xdr:row>
      <xdr:rowOff>112014</xdr:rowOff>
    </xdr:to>
    <xdr:cxnSp macro="">
      <xdr:nvCxnSpPr>
        <xdr:cNvPr id="244" name="直線コネクタ 243"/>
        <xdr:cNvCxnSpPr/>
      </xdr:nvCxnSpPr>
      <xdr:spPr>
        <a:xfrm flipV="1">
          <a:off x="8750300" y="10222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56642</xdr:rowOff>
    </xdr:from>
    <xdr:to>
      <xdr:col>41</xdr:col>
      <xdr:colOff>101600</xdr:colOff>
      <xdr:row>59</xdr:row>
      <xdr:rowOff>158242</xdr:rowOff>
    </xdr:to>
    <xdr:sp macro="" textlink="">
      <xdr:nvSpPr>
        <xdr:cNvPr id="245" name="楕円 244"/>
        <xdr:cNvSpPr/>
      </xdr:nvSpPr>
      <xdr:spPr>
        <a:xfrm>
          <a:off x="7810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107442</xdr:rowOff>
    </xdr:from>
    <xdr:to>
      <xdr:col>45</xdr:col>
      <xdr:colOff>177800</xdr:colOff>
      <xdr:row>59</xdr:row>
      <xdr:rowOff>112014</xdr:rowOff>
    </xdr:to>
    <xdr:cxnSp macro="">
      <xdr:nvCxnSpPr>
        <xdr:cNvPr id="246" name="直線コネクタ 245"/>
        <xdr:cNvCxnSpPr/>
      </xdr:nvCxnSpPr>
      <xdr:spPr>
        <a:xfrm>
          <a:off x="7861300" y="10222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56642</xdr:rowOff>
    </xdr:from>
    <xdr:to>
      <xdr:col>36</xdr:col>
      <xdr:colOff>165100</xdr:colOff>
      <xdr:row>59</xdr:row>
      <xdr:rowOff>158242</xdr:rowOff>
    </xdr:to>
    <xdr:sp macro="" textlink="">
      <xdr:nvSpPr>
        <xdr:cNvPr id="247" name="楕円 246"/>
        <xdr:cNvSpPr/>
      </xdr:nvSpPr>
      <xdr:spPr>
        <a:xfrm>
          <a:off x="6921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107442</xdr:rowOff>
    </xdr:from>
    <xdr:to>
      <xdr:col>41</xdr:col>
      <xdr:colOff>50800</xdr:colOff>
      <xdr:row>59</xdr:row>
      <xdr:rowOff>107442</xdr:rowOff>
    </xdr:to>
    <xdr:cxnSp macro="">
      <xdr:nvCxnSpPr>
        <xdr:cNvPr id="248" name="直線コネクタ 247"/>
        <xdr:cNvCxnSpPr/>
      </xdr:nvCxnSpPr>
      <xdr:spPr>
        <a:xfrm>
          <a:off x="6972300" y="10222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14495</xdr:rowOff>
    </xdr:from>
    <xdr:ext cx="469744" cy="259045"/>
    <xdr:sp macro="" textlink="">
      <xdr:nvSpPr>
        <xdr:cNvPr id="249" name="n_1aveValue【体育館・プール】&#10;一人当たり面積"/>
        <xdr:cNvSpPr txBox="1"/>
      </xdr:nvSpPr>
      <xdr:spPr>
        <a:xfrm>
          <a:off x="9391727" y="103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50" name="n_2aveValue【体育館・プール】&#10;一人当たり面積"/>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23639</xdr:rowOff>
    </xdr:from>
    <xdr:ext cx="469744" cy="259045"/>
    <xdr:sp macro="" textlink="">
      <xdr:nvSpPr>
        <xdr:cNvPr id="251" name="n_3aveValue【体育館・プール】&#10;一人当たり面積"/>
        <xdr:cNvSpPr txBox="1"/>
      </xdr:nvSpPr>
      <xdr:spPr>
        <a:xfrm>
          <a:off x="7626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41927</xdr:rowOff>
    </xdr:from>
    <xdr:ext cx="469744" cy="259045"/>
    <xdr:sp macro="" textlink="">
      <xdr:nvSpPr>
        <xdr:cNvPr id="252" name="n_4aveValue【体育館・プール】&#10;一人当たり面積"/>
        <xdr:cNvSpPr txBox="1"/>
      </xdr:nvSpPr>
      <xdr:spPr>
        <a:xfrm>
          <a:off x="6737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3319</xdr:rowOff>
    </xdr:from>
    <xdr:ext cx="469744" cy="259045"/>
    <xdr:sp macro="" textlink="">
      <xdr:nvSpPr>
        <xdr:cNvPr id="253" name="n_1mainValue【体育館・プール】&#10;一人当たり面積"/>
        <xdr:cNvSpPr txBox="1"/>
      </xdr:nvSpPr>
      <xdr:spPr>
        <a:xfrm>
          <a:off x="93917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7891</xdr:rowOff>
    </xdr:from>
    <xdr:ext cx="469744" cy="259045"/>
    <xdr:sp macro="" textlink="">
      <xdr:nvSpPr>
        <xdr:cNvPr id="254" name="n_2mainValue【体育館・プール】&#10;一人当たり面積"/>
        <xdr:cNvSpPr txBox="1"/>
      </xdr:nvSpPr>
      <xdr:spPr>
        <a:xfrm>
          <a:off x="8515427" y="995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3319</xdr:rowOff>
    </xdr:from>
    <xdr:ext cx="469744" cy="259045"/>
    <xdr:sp macro="" textlink="">
      <xdr:nvSpPr>
        <xdr:cNvPr id="255" name="n_3mainValue【体育館・プール】&#10;一人当たり面積"/>
        <xdr:cNvSpPr txBox="1"/>
      </xdr:nvSpPr>
      <xdr:spPr>
        <a:xfrm>
          <a:off x="7626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3319</xdr:rowOff>
    </xdr:from>
    <xdr:ext cx="469744" cy="259045"/>
    <xdr:sp macro="" textlink="">
      <xdr:nvSpPr>
        <xdr:cNvPr id="256" name="n_4mainValue【体育館・プール】&#10;一人当たり面積"/>
        <xdr:cNvSpPr txBox="1"/>
      </xdr:nvSpPr>
      <xdr:spPr>
        <a:xfrm>
          <a:off x="6737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9" name="テキスト ボックス 26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9" name="テキスト ボックス 27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83" name="直線コネクタ 282"/>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84" name="【福祉施設】&#10;有形固定資産減価償却率最小値テキスト"/>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85" name="直線コネクタ 284"/>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86" name="【福祉施設】&#10;有形固定資産減価償却率最大値テキスト"/>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87" name="直線コネクタ 286"/>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153869</xdr:rowOff>
    </xdr:from>
    <xdr:ext cx="405111" cy="259045"/>
    <xdr:sp macro="" textlink="">
      <xdr:nvSpPr>
        <xdr:cNvPr id="288" name="【福祉施設】&#10;有形固定資産減価償却率平均値テキスト"/>
        <xdr:cNvSpPr txBox="1"/>
      </xdr:nvSpPr>
      <xdr:spPr>
        <a:xfrm>
          <a:off x="4673600" y="1369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89" name="フローチャート: 判断 288"/>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90" name="フローチャート: 判断 28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91" name="フローチャート: 判断 290"/>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92" name="フローチャート: 判断 291"/>
        <xdr:cNvSpPr/>
      </xdr:nvSpPr>
      <xdr:spPr>
        <a:xfrm>
          <a:off x="1968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28121</xdr:rowOff>
    </xdr:from>
    <xdr:to>
      <xdr:col>6</xdr:col>
      <xdr:colOff>38100</xdr:colOff>
      <xdr:row>79</xdr:row>
      <xdr:rowOff>129721</xdr:rowOff>
    </xdr:to>
    <xdr:sp macro="" textlink="">
      <xdr:nvSpPr>
        <xdr:cNvPr id="293" name="フローチャート: 判断 292"/>
        <xdr:cNvSpPr/>
      </xdr:nvSpPr>
      <xdr:spPr>
        <a:xfrm>
          <a:off x="1079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34652</xdr:rowOff>
    </xdr:from>
    <xdr:to>
      <xdr:col>24</xdr:col>
      <xdr:colOff>114300</xdr:colOff>
      <xdr:row>81</xdr:row>
      <xdr:rowOff>136252</xdr:rowOff>
    </xdr:to>
    <xdr:sp macro="" textlink="">
      <xdr:nvSpPr>
        <xdr:cNvPr id="299" name="楕円 298"/>
        <xdr:cNvSpPr/>
      </xdr:nvSpPr>
      <xdr:spPr>
        <a:xfrm>
          <a:off x="45847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13079</xdr:rowOff>
    </xdr:from>
    <xdr:ext cx="405111" cy="259045"/>
    <xdr:sp macro="" textlink="">
      <xdr:nvSpPr>
        <xdr:cNvPr id="300" name="【福祉施設】&#10;有形固定資産減価償却率該当値テキスト"/>
        <xdr:cNvSpPr txBox="1"/>
      </xdr:nvSpPr>
      <xdr:spPr>
        <a:xfrm>
          <a:off x="4673600" y="1390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42818</xdr:rowOff>
    </xdr:from>
    <xdr:to>
      <xdr:col>20</xdr:col>
      <xdr:colOff>38100</xdr:colOff>
      <xdr:row>80</xdr:row>
      <xdr:rowOff>144418</xdr:rowOff>
    </xdr:to>
    <xdr:sp macro="" textlink="">
      <xdr:nvSpPr>
        <xdr:cNvPr id="301" name="楕円 300"/>
        <xdr:cNvSpPr/>
      </xdr:nvSpPr>
      <xdr:spPr>
        <a:xfrm>
          <a:off x="3746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93618</xdr:rowOff>
    </xdr:from>
    <xdr:to>
      <xdr:col>24</xdr:col>
      <xdr:colOff>63500</xdr:colOff>
      <xdr:row>81</xdr:row>
      <xdr:rowOff>85452</xdr:rowOff>
    </xdr:to>
    <xdr:cxnSp macro="">
      <xdr:nvCxnSpPr>
        <xdr:cNvPr id="302" name="直線コネクタ 301"/>
        <xdr:cNvCxnSpPr/>
      </xdr:nvCxnSpPr>
      <xdr:spPr>
        <a:xfrm>
          <a:off x="3797300" y="13809618"/>
          <a:ext cx="8382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155484</xdr:rowOff>
    </xdr:from>
    <xdr:to>
      <xdr:col>15</xdr:col>
      <xdr:colOff>101600</xdr:colOff>
      <xdr:row>80</xdr:row>
      <xdr:rowOff>85634</xdr:rowOff>
    </xdr:to>
    <xdr:sp macro="" textlink="">
      <xdr:nvSpPr>
        <xdr:cNvPr id="303" name="楕円 302"/>
        <xdr:cNvSpPr/>
      </xdr:nvSpPr>
      <xdr:spPr>
        <a:xfrm>
          <a:off x="2857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34834</xdr:rowOff>
    </xdr:from>
    <xdr:to>
      <xdr:col>19</xdr:col>
      <xdr:colOff>177800</xdr:colOff>
      <xdr:row>80</xdr:row>
      <xdr:rowOff>93618</xdr:rowOff>
    </xdr:to>
    <xdr:cxnSp macro="">
      <xdr:nvCxnSpPr>
        <xdr:cNvPr id="304" name="直線コネクタ 303"/>
        <xdr:cNvCxnSpPr/>
      </xdr:nvCxnSpPr>
      <xdr:spPr>
        <a:xfrm>
          <a:off x="2908300" y="1375083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116295</xdr:rowOff>
    </xdr:from>
    <xdr:to>
      <xdr:col>10</xdr:col>
      <xdr:colOff>165100</xdr:colOff>
      <xdr:row>80</xdr:row>
      <xdr:rowOff>46445</xdr:rowOff>
    </xdr:to>
    <xdr:sp macro="" textlink="">
      <xdr:nvSpPr>
        <xdr:cNvPr id="305" name="楕円 304"/>
        <xdr:cNvSpPr/>
      </xdr:nvSpPr>
      <xdr:spPr>
        <a:xfrm>
          <a:off x="1968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167095</xdr:rowOff>
    </xdr:from>
    <xdr:to>
      <xdr:col>15</xdr:col>
      <xdr:colOff>50800</xdr:colOff>
      <xdr:row>80</xdr:row>
      <xdr:rowOff>34834</xdr:rowOff>
    </xdr:to>
    <xdr:cxnSp macro="">
      <xdr:nvCxnSpPr>
        <xdr:cNvPr id="306" name="直線コネクタ 305"/>
        <xdr:cNvCxnSpPr/>
      </xdr:nvCxnSpPr>
      <xdr:spPr>
        <a:xfrm>
          <a:off x="2019300" y="137116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8527</xdr:rowOff>
    </xdr:from>
    <xdr:to>
      <xdr:col>6</xdr:col>
      <xdr:colOff>38100</xdr:colOff>
      <xdr:row>79</xdr:row>
      <xdr:rowOff>110127</xdr:rowOff>
    </xdr:to>
    <xdr:sp macro="" textlink="">
      <xdr:nvSpPr>
        <xdr:cNvPr id="307" name="楕円 306"/>
        <xdr:cNvSpPr/>
      </xdr:nvSpPr>
      <xdr:spPr>
        <a:xfrm>
          <a:off x="1079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59327</xdr:rowOff>
    </xdr:from>
    <xdr:to>
      <xdr:col>10</xdr:col>
      <xdr:colOff>114300</xdr:colOff>
      <xdr:row>79</xdr:row>
      <xdr:rowOff>167095</xdr:rowOff>
    </xdr:to>
    <xdr:cxnSp macro="">
      <xdr:nvCxnSpPr>
        <xdr:cNvPr id="308" name="直線コネクタ 307"/>
        <xdr:cNvCxnSpPr/>
      </xdr:nvCxnSpPr>
      <xdr:spPr>
        <a:xfrm>
          <a:off x="1130300" y="13603877"/>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148607</xdr:rowOff>
    </xdr:from>
    <xdr:ext cx="405111" cy="259045"/>
    <xdr:sp macro="" textlink="">
      <xdr:nvSpPr>
        <xdr:cNvPr id="309" name="n_1aveValue【福祉施設】&#10;有形固定資産減価償却率"/>
        <xdr:cNvSpPr txBox="1"/>
      </xdr:nvSpPr>
      <xdr:spPr>
        <a:xfrm>
          <a:off x="35820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125747</xdr:rowOff>
    </xdr:from>
    <xdr:ext cx="405111" cy="259045"/>
    <xdr:sp macro="" textlink="">
      <xdr:nvSpPr>
        <xdr:cNvPr id="310" name="n_2aveValue【福祉施設】&#10;有形固定資産減価償却率"/>
        <xdr:cNvSpPr txBox="1"/>
      </xdr:nvSpPr>
      <xdr:spPr>
        <a:xfrm>
          <a:off x="2705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76761</xdr:rowOff>
    </xdr:from>
    <xdr:ext cx="405111" cy="259045"/>
    <xdr:sp macro="" textlink="">
      <xdr:nvSpPr>
        <xdr:cNvPr id="311" name="n_3aveValue【福祉施設】&#10;有形固定資産減価償却率"/>
        <xdr:cNvSpPr txBox="1"/>
      </xdr:nvSpPr>
      <xdr:spPr>
        <a:xfrm>
          <a:off x="1816744" y="1379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120848</xdr:rowOff>
    </xdr:from>
    <xdr:ext cx="405111" cy="259045"/>
    <xdr:sp macro="" textlink="">
      <xdr:nvSpPr>
        <xdr:cNvPr id="312" name="n_4aveValue【福祉施設】&#10;有形固定資産減価償却率"/>
        <xdr:cNvSpPr txBox="1"/>
      </xdr:nvSpPr>
      <xdr:spPr>
        <a:xfrm>
          <a:off x="927744" y="13665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160945</xdr:rowOff>
    </xdr:from>
    <xdr:ext cx="405111" cy="259045"/>
    <xdr:sp macro="" textlink="">
      <xdr:nvSpPr>
        <xdr:cNvPr id="313" name="n_1mainValue【福祉施設】&#10;有形固定資産減価償却率"/>
        <xdr:cNvSpPr txBox="1"/>
      </xdr:nvSpPr>
      <xdr:spPr>
        <a:xfrm>
          <a:off x="35820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102161</xdr:rowOff>
    </xdr:from>
    <xdr:ext cx="405111" cy="259045"/>
    <xdr:sp macro="" textlink="">
      <xdr:nvSpPr>
        <xdr:cNvPr id="314" name="n_2mainValue【福祉施設】&#10;有形固定資産減価償却率"/>
        <xdr:cNvSpPr txBox="1"/>
      </xdr:nvSpPr>
      <xdr:spPr>
        <a:xfrm>
          <a:off x="2705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62972</xdr:rowOff>
    </xdr:from>
    <xdr:ext cx="405111" cy="259045"/>
    <xdr:sp macro="" textlink="">
      <xdr:nvSpPr>
        <xdr:cNvPr id="315" name="n_3mainValue【福祉施設】&#10;有形固定資産減価償却率"/>
        <xdr:cNvSpPr txBox="1"/>
      </xdr:nvSpPr>
      <xdr:spPr>
        <a:xfrm>
          <a:off x="1816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126654</xdr:rowOff>
    </xdr:from>
    <xdr:ext cx="405111" cy="259045"/>
    <xdr:sp macro="" textlink="">
      <xdr:nvSpPr>
        <xdr:cNvPr id="316" name="n_4mainValue【福祉施設】&#10;有形固定資産減価償却率"/>
        <xdr:cNvSpPr txBox="1"/>
      </xdr:nvSpPr>
      <xdr:spPr>
        <a:xfrm>
          <a:off x="9277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7" name="直線コネクタ 32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8" name="テキスト ボックス 32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1" name="直線コネクタ 33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2" name="テキスト ボックス 33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5" name="直線コネクタ 33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6" name="テキスト ボックス 335"/>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39" name="直線コネクタ 33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0" name="テキスト ボックス 339"/>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44" name="直線コネクタ 343"/>
        <xdr:cNvCxnSpPr/>
      </xdr:nvCxnSpPr>
      <xdr:spPr>
        <a:xfrm flipV="1">
          <a:off x="10476865" y="134016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5"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6" name="直線コネクタ 345"/>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47" name="【福祉施設】&#10;一人当たり面積最大値テキスト"/>
        <xdr:cNvSpPr txBox="1"/>
      </xdr:nvSpPr>
      <xdr:spPr>
        <a:xfrm>
          <a:off x="105156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48" name="直線コネクタ 347"/>
        <xdr:cNvCxnSpPr/>
      </xdr:nvCxnSpPr>
      <xdr:spPr>
        <a:xfrm>
          <a:off x="10388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89552</xdr:rowOff>
    </xdr:from>
    <xdr:ext cx="469744" cy="259045"/>
    <xdr:sp macro="" textlink="">
      <xdr:nvSpPr>
        <xdr:cNvPr id="349" name="【福祉施設】&#10;一人当たり面積平均値テキスト"/>
        <xdr:cNvSpPr txBox="1"/>
      </xdr:nvSpPr>
      <xdr:spPr>
        <a:xfrm>
          <a:off x="10515600" y="14148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50" name="フローチャート: 判断 349"/>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51" name="フローチャート: 判断 350"/>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xdr:rowOff>
    </xdr:from>
    <xdr:to>
      <xdr:col>46</xdr:col>
      <xdr:colOff>38100</xdr:colOff>
      <xdr:row>82</xdr:row>
      <xdr:rowOff>117475</xdr:rowOff>
    </xdr:to>
    <xdr:sp macro="" textlink="">
      <xdr:nvSpPr>
        <xdr:cNvPr id="352" name="フローチャート: 判断 351"/>
        <xdr:cNvSpPr/>
      </xdr:nvSpPr>
      <xdr:spPr>
        <a:xfrm>
          <a:off x="8699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25400</xdr:rowOff>
    </xdr:from>
    <xdr:to>
      <xdr:col>41</xdr:col>
      <xdr:colOff>101600</xdr:colOff>
      <xdr:row>82</xdr:row>
      <xdr:rowOff>127000</xdr:rowOff>
    </xdr:to>
    <xdr:sp macro="" textlink="">
      <xdr:nvSpPr>
        <xdr:cNvPr id="353" name="フローチャート: 判断 352"/>
        <xdr:cNvSpPr/>
      </xdr:nvSpPr>
      <xdr:spPr>
        <a:xfrm>
          <a:off x="781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54" name="フローチャート: 判断 353"/>
        <xdr:cNvSpPr/>
      </xdr:nvSpPr>
      <xdr:spPr>
        <a:xfrm>
          <a:off x="692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60" name="楕円 359"/>
        <xdr:cNvSpPr/>
      </xdr:nvSpPr>
      <xdr:spPr>
        <a:xfrm>
          <a:off x="10426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48277</xdr:rowOff>
    </xdr:from>
    <xdr:ext cx="469744" cy="259045"/>
    <xdr:sp macro="" textlink="">
      <xdr:nvSpPr>
        <xdr:cNvPr id="361" name="【福祉施設】&#10;一人当たり面積該当値テキスト"/>
        <xdr:cNvSpPr txBox="1"/>
      </xdr:nvSpPr>
      <xdr:spPr>
        <a:xfrm>
          <a:off x="10515600"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111125</xdr:rowOff>
    </xdr:from>
    <xdr:to>
      <xdr:col>50</xdr:col>
      <xdr:colOff>165100</xdr:colOff>
      <xdr:row>82</xdr:row>
      <xdr:rowOff>41275</xdr:rowOff>
    </xdr:to>
    <xdr:sp macro="" textlink="">
      <xdr:nvSpPr>
        <xdr:cNvPr id="362" name="楕円 361"/>
        <xdr:cNvSpPr/>
      </xdr:nvSpPr>
      <xdr:spPr>
        <a:xfrm>
          <a:off x="9588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161925</xdr:rowOff>
    </xdr:from>
    <xdr:to>
      <xdr:col>55</xdr:col>
      <xdr:colOff>0</xdr:colOff>
      <xdr:row>82</xdr:row>
      <xdr:rowOff>76200</xdr:rowOff>
    </xdr:to>
    <xdr:cxnSp macro="">
      <xdr:nvCxnSpPr>
        <xdr:cNvPr id="363" name="直線コネクタ 362"/>
        <xdr:cNvCxnSpPr/>
      </xdr:nvCxnSpPr>
      <xdr:spPr>
        <a:xfrm>
          <a:off x="9639300" y="140493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120650</xdr:rowOff>
    </xdr:from>
    <xdr:to>
      <xdr:col>46</xdr:col>
      <xdr:colOff>38100</xdr:colOff>
      <xdr:row>82</xdr:row>
      <xdr:rowOff>50800</xdr:rowOff>
    </xdr:to>
    <xdr:sp macro="" textlink="">
      <xdr:nvSpPr>
        <xdr:cNvPr id="364" name="楕円 363"/>
        <xdr:cNvSpPr/>
      </xdr:nvSpPr>
      <xdr:spPr>
        <a:xfrm>
          <a:off x="8699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161925</xdr:rowOff>
    </xdr:from>
    <xdr:to>
      <xdr:col>50</xdr:col>
      <xdr:colOff>114300</xdr:colOff>
      <xdr:row>82</xdr:row>
      <xdr:rowOff>0</xdr:rowOff>
    </xdr:to>
    <xdr:cxnSp macro="">
      <xdr:nvCxnSpPr>
        <xdr:cNvPr id="365" name="直線コネクタ 364"/>
        <xdr:cNvCxnSpPr/>
      </xdr:nvCxnSpPr>
      <xdr:spPr>
        <a:xfrm flipV="1">
          <a:off x="8750300" y="14049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111125</xdr:rowOff>
    </xdr:from>
    <xdr:to>
      <xdr:col>41</xdr:col>
      <xdr:colOff>101600</xdr:colOff>
      <xdr:row>82</xdr:row>
      <xdr:rowOff>41275</xdr:rowOff>
    </xdr:to>
    <xdr:sp macro="" textlink="">
      <xdr:nvSpPr>
        <xdr:cNvPr id="366" name="楕円 365"/>
        <xdr:cNvSpPr/>
      </xdr:nvSpPr>
      <xdr:spPr>
        <a:xfrm>
          <a:off x="7810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161925</xdr:rowOff>
    </xdr:from>
    <xdr:to>
      <xdr:col>45</xdr:col>
      <xdr:colOff>177800</xdr:colOff>
      <xdr:row>82</xdr:row>
      <xdr:rowOff>0</xdr:rowOff>
    </xdr:to>
    <xdr:cxnSp macro="">
      <xdr:nvCxnSpPr>
        <xdr:cNvPr id="367" name="直線コネクタ 366"/>
        <xdr:cNvCxnSpPr/>
      </xdr:nvCxnSpPr>
      <xdr:spPr>
        <a:xfrm>
          <a:off x="7861300" y="14049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120650</xdr:rowOff>
    </xdr:from>
    <xdr:to>
      <xdr:col>36</xdr:col>
      <xdr:colOff>165100</xdr:colOff>
      <xdr:row>81</xdr:row>
      <xdr:rowOff>50800</xdr:rowOff>
    </xdr:to>
    <xdr:sp macro="" textlink="">
      <xdr:nvSpPr>
        <xdr:cNvPr id="368" name="楕円 367"/>
        <xdr:cNvSpPr/>
      </xdr:nvSpPr>
      <xdr:spPr>
        <a:xfrm>
          <a:off x="6921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0</xdr:rowOff>
    </xdr:from>
    <xdr:to>
      <xdr:col>41</xdr:col>
      <xdr:colOff>50800</xdr:colOff>
      <xdr:row>81</xdr:row>
      <xdr:rowOff>161925</xdr:rowOff>
    </xdr:to>
    <xdr:cxnSp macro="">
      <xdr:nvCxnSpPr>
        <xdr:cNvPr id="369" name="直線コネクタ 368"/>
        <xdr:cNvCxnSpPr/>
      </xdr:nvCxnSpPr>
      <xdr:spPr>
        <a:xfrm>
          <a:off x="6972300" y="1388745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118127</xdr:rowOff>
    </xdr:from>
    <xdr:ext cx="469744" cy="259045"/>
    <xdr:sp macro="" textlink="">
      <xdr:nvSpPr>
        <xdr:cNvPr id="370" name="n_1aveValue【福祉施設】&#10;一人当たり面積"/>
        <xdr:cNvSpPr txBox="1"/>
      </xdr:nvSpPr>
      <xdr:spPr>
        <a:xfrm>
          <a:off x="9391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108602</xdr:rowOff>
    </xdr:from>
    <xdr:ext cx="469744" cy="259045"/>
    <xdr:sp macro="" textlink="">
      <xdr:nvSpPr>
        <xdr:cNvPr id="371" name="n_2aveValue【福祉施設】&#10;一人当たり面積"/>
        <xdr:cNvSpPr txBox="1"/>
      </xdr:nvSpPr>
      <xdr:spPr>
        <a:xfrm>
          <a:off x="8515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118127</xdr:rowOff>
    </xdr:from>
    <xdr:ext cx="469744" cy="259045"/>
    <xdr:sp macro="" textlink="">
      <xdr:nvSpPr>
        <xdr:cNvPr id="372" name="n_3aveValue【福祉施設】&#10;一人当たり面積"/>
        <xdr:cNvSpPr txBox="1"/>
      </xdr:nvSpPr>
      <xdr:spPr>
        <a:xfrm>
          <a:off x="7626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80027</xdr:rowOff>
    </xdr:from>
    <xdr:ext cx="469744" cy="259045"/>
    <xdr:sp macro="" textlink="">
      <xdr:nvSpPr>
        <xdr:cNvPr id="373" name="n_4aveValue【福祉施設】&#10;一人当たり面積"/>
        <xdr:cNvSpPr txBox="1"/>
      </xdr:nvSpPr>
      <xdr:spPr>
        <a:xfrm>
          <a:off x="6737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57802</xdr:rowOff>
    </xdr:from>
    <xdr:ext cx="469744" cy="259045"/>
    <xdr:sp macro="" textlink="">
      <xdr:nvSpPr>
        <xdr:cNvPr id="374" name="n_1mainValue【福祉施設】&#10;一人当たり面積"/>
        <xdr:cNvSpPr txBox="1"/>
      </xdr:nvSpPr>
      <xdr:spPr>
        <a:xfrm>
          <a:off x="9391727" y="1377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67327</xdr:rowOff>
    </xdr:from>
    <xdr:ext cx="469744" cy="259045"/>
    <xdr:sp macro="" textlink="">
      <xdr:nvSpPr>
        <xdr:cNvPr id="375" name="n_2mainValue【福祉施設】&#10;一人当たり面積"/>
        <xdr:cNvSpPr txBox="1"/>
      </xdr:nvSpPr>
      <xdr:spPr>
        <a:xfrm>
          <a:off x="8515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57802</xdr:rowOff>
    </xdr:from>
    <xdr:ext cx="469744" cy="259045"/>
    <xdr:sp macro="" textlink="">
      <xdr:nvSpPr>
        <xdr:cNvPr id="376" name="n_3mainValue【福祉施設】&#10;一人当たり面積"/>
        <xdr:cNvSpPr txBox="1"/>
      </xdr:nvSpPr>
      <xdr:spPr>
        <a:xfrm>
          <a:off x="7626427" y="1377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67327</xdr:rowOff>
    </xdr:from>
    <xdr:ext cx="469744" cy="259045"/>
    <xdr:sp macro="" textlink="">
      <xdr:nvSpPr>
        <xdr:cNvPr id="377" name="n_4mainValue【福祉施設】&#10;一人当たり面積"/>
        <xdr:cNvSpPr txBox="1"/>
      </xdr:nvSpPr>
      <xdr:spPr>
        <a:xfrm>
          <a:off x="6737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402" name="直線コネクタ 401"/>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3"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4" name="直線コネクタ 403"/>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405" name="【市民会館】&#10;有形固定資産減価償却率最大値テキスト"/>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406" name="直線コネクタ 405"/>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12082</xdr:rowOff>
    </xdr:from>
    <xdr:ext cx="405111" cy="259045"/>
    <xdr:sp macro="" textlink="">
      <xdr:nvSpPr>
        <xdr:cNvPr id="407" name="【市民会館】&#10;有形固定資産減価償却率平均値テキスト"/>
        <xdr:cNvSpPr txBox="1"/>
      </xdr:nvSpPr>
      <xdr:spPr>
        <a:xfrm>
          <a:off x="46736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408" name="フローチャート: 判断 407"/>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409" name="フローチャート: 判断 408"/>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410" name="フローチャート: 判断 409"/>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411" name="フローチャート: 判断 410"/>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412" name="フローチャート: 判断 411"/>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18" name="楕円 417"/>
        <xdr:cNvSpPr/>
      </xdr:nvSpPr>
      <xdr:spPr>
        <a:xfrm>
          <a:off x="45847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89552</xdr:rowOff>
    </xdr:from>
    <xdr:ext cx="405111" cy="259045"/>
    <xdr:sp macro="" textlink="">
      <xdr:nvSpPr>
        <xdr:cNvPr id="419" name="【市民会館】&#10;有形固定資産減価償却率該当値テキスト"/>
        <xdr:cNvSpPr txBox="1"/>
      </xdr:nvSpPr>
      <xdr:spPr>
        <a:xfrm>
          <a:off x="4673600"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73025</xdr:rowOff>
    </xdr:from>
    <xdr:to>
      <xdr:col>20</xdr:col>
      <xdr:colOff>38100</xdr:colOff>
      <xdr:row>104</xdr:row>
      <xdr:rowOff>3175</xdr:rowOff>
    </xdr:to>
    <xdr:sp macro="" textlink="">
      <xdr:nvSpPr>
        <xdr:cNvPr id="420" name="楕円 419"/>
        <xdr:cNvSpPr/>
      </xdr:nvSpPr>
      <xdr:spPr>
        <a:xfrm>
          <a:off x="3746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123825</xdr:rowOff>
    </xdr:from>
    <xdr:to>
      <xdr:col>24</xdr:col>
      <xdr:colOff>63500</xdr:colOff>
      <xdr:row>103</xdr:row>
      <xdr:rowOff>161925</xdr:rowOff>
    </xdr:to>
    <xdr:cxnSp macro="">
      <xdr:nvCxnSpPr>
        <xdr:cNvPr id="421" name="直線コネクタ 420"/>
        <xdr:cNvCxnSpPr/>
      </xdr:nvCxnSpPr>
      <xdr:spPr>
        <a:xfrm>
          <a:off x="3797300" y="177831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156845</xdr:rowOff>
    </xdr:from>
    <xdr:to>
      <xdr:col>15</xdr:col>
      <xdr:colOff>101600</xdr:colOff>
      <xdr:row>103</xdr:row>
      <xdr:rowOff>86995</xdr:rowOff>
    </xdr:to>
    <xdr:sp macro="" textlink="">
      <xdr:nvSpPr>
        <xdr:cNvPr id="422" name="楕円 421"/>
        <xdr:cNvSpPr/>
      </xdr:nvSpPr>
      <xdr:spPr>
        <a:xfrm>
          <a:off x="2857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36195</xdr:rowOff>
    </xdr:from>
    <xdr:to>
      <xdr:col>19</xdr:col>
      <xdr:colOff>177800</xdr:colOff>
      <xdr:row>103</xdr:row>
      <xdr:rowOff>123825</xdr:rowOff>
    </xdr:to>
    <xdr:cxnSp macro="">
      <xdr:nvCxnSpPr>
        <xdr:cNvPr id="423" name="直線コネクタ 422"/>
        <xdr:cNvCxnSpPr/>
      </xdr:nvCxnSpPr>
      <xdr:spPr>
        <a:xfrm>
          <a:off x="2908300" y="1769554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73025</xdr:rowOff>
    </xdr:from>
    <xdr:to>
      <xdr:col>10</xdr:col>
      <xdr:colOff>165100</xdr:colOff>
      <xdr:row>104</xdr:row>
      <xdr:rowOff>3175</xdr:rowOff>
    </xdr:to>
    <xdr:sp macro="" textlink="">
      <xdr:nvSpPr>
        <xdr:cNvPr id="424" name="楕円 423"/>
        <xdr:cNvSpPr/>
      </xdr:nvSpPr>
      <xdr:spPr>
        <a:xfrm>
          <a:off x="1968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36195</xdr:rowOff>
    </xdr:from>
    <xdr:to>
      <xdr:col>15</xdr:col>
      <xdr:colOff>50800</xdr:colOff>
      <xdr:row>103</xdr:row>
      <xdr:rowOff>123825</xdr:rowOff>
    </xdr:to>
    <xdr:cxnSp macro="">
      <xdr:nvCxnSpPr>
        <xdr:cNvPr id="425" name="直線コネクタ 424"/>
        <xdr:cNvCxnSpPr/>
      </xdr:nvCxnSpPr>
      <xdr:spPr>
        <a:xfrm flipV="1">
          <a:off x="2019300" y="1769554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141605</xdr:rowOff>
    </xdr:from>
    <xdr:to>
      <xdr:col>6</xdr:col>
      <xdr:colOff>38100</xdr:colOff>
      <xdr:row>105</xdr:row>
      <xdr:rowOff>71755</xdr:rowOff>
    </xdr:to>
    <xdr:sp macro="" textlink="">
      <xdr:nvSpPr>
        <xdr:cNvPr id="426" name="楕円 425"/>
        <xdr:cNvSpPr/>
      </xdr:nvSpPr>
      <xdr:spPr>
        <a:xfrm>
          <a:off x="1079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123825</xdr:rowOff>
    </xdr:from>
    <xdr:to>
      <xdr:col>10</xdr:col>
      <xdr:colOff>114300</xdr:colOff>
      <xdr:row>105</xdr:row>
      <xdr:rowOff>20955</xdr:rowOff>
    </xdr:to>
    <xdr:cxnSp macro="">
      <xdr:nvCxnSpPr>
        <xdr:cNvPr id="427" name="直線コネクタ 426"/>
        <xdr:cNvCxnSpPr/>
      </xdr:nvCxnSpPr>
      <xdr:spPr>
        <a:xfrm flipV="1">
          <a:off x="1130300" y="1778317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156863</xdr:rowOff>
    </xdr:from>
    <xdr:ext cx="405111" cy="259045"/>
    <xdr:sp macro="" textlink="">
      <xdr:nvSpPr>
        <xdr:cNvPr id="428" name="n_1aveValue【市民会館】&#10;有形固定資産減価償却率"/>
        <xdr:cNvSpPr txBox="1"/>
      </xdr:nvSpPr>
      <xdr:spPr>
        <a:xfrm>
          <a:off x="3582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429" name="n_2aveValue【市民会館】&#10;有形固定資産減価償却率"/>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430" name="n_3aveValue【市民会館】&#10;有形固定資産減価償却率"/>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2557</xdr:rowOff>
    </xdr:from>
    <xdr:ext cx="405111" cy="259045"/>
    <xdr:sp macro="" textlink="">
      <xdr:nvSpPr>
        <xdr:cNvPr id="431" name="n_4aveValue【市民会館】&#10;有形固定資産減価償却率"/>
        <xdr:cNvSpPr txBox="1"/>
      </xdr:nvSpPr>
      <xdr:spPr>
        <a:xfrm>
          <a:off x="927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165752</xdr:rowOff>
    </xdr:from>
    <xdr:ext cx="405111" cy="259045"/>
    <xdr:sp macro="" textlink="">
      <xdr:nvSpPr>
        <xdr:cNvPr id="432" name="n_1mainValue【市民会館】&#10;有形固定資産減価償却率"/>
        <xdr:cNvSpPr txBox="1"/>
      </xdr:nvSpPr>
      <xdr:spPr>
        <a:xfrm>
          <a:off x="3582044"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78122</xdr:rowOff>
    </xdr:from>
    <xdr:ext cx="405111" cy="259045"/>
    <xdr:sp macro="" textlink="">
      <xdr:nvSpPr>
        <xdr:cNvPr id="433" name="n_2mainValue【市民会館】&#10;有形固定資産減価償却率"/>
        <xdr:cNvSpPr txBox="1"/>
      </xdr:nvSpPr>
      <xdr:spPr>
        <a:xfrm>
          <a:off x="2705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165752</xdr:rowOff>
    </xdr:from>
    <xdr:ext cx="405111" cy="259045"/>
    <xdr:sp macro="" textlink="">
      <xdr:nvSpPr>
        <xdr:cNvPr id="434" name="n_3mainValue【市民会館】&#10;有形固定資産減価償却率"/>
        <xdr:cNvSpPr txBox="1"/>
      </xdr:nvSpPr>
      <xdr:spPr>
        <a:xfrm>
          <a:off x="1816744"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62882</xdr:rowOff>
    </xdr:from>
    <xdr:ext cx="405111" cy="259045"/>
    <xdr:sp macro="" textlink="">
      <xdr:nvSpPr>
        <xdr:cNvPr id="435" name="n_4mainValue【市民会館】&#10;有形固定資産減価償却率"/>
        <xdr:cNvSpPr txBox="1"/>
      </xdr:nvSpPr>
      <xdr:spPr>
        <a:xfrm>
          <a:off x="927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57" name="直線コネクタ 456"/>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58" name="【市民会館】&#10;一人当たり面積最小値テキスト"/>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59" name="直線コネクタ 458"/>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0"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1" name="直線コネクタ 460"/>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62" name="【市民会館】&#10;一人当たり面積平均値テキスト"/>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3" name="フローチャート: 判断 462"/>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64" name="フローチャート: 判断 463"/>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65" name="フローチャート: 判断 464"/>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6" name="フローチャート: 判断 465"/>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67" name="フローチャート: 判断 466"/>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13970</xdr:rowOff>
    </xdr:from>
    <xdr:to>
      <xdr:col>55</xdr:col>
      <xdr:colOff>50800</xdr:colOff>
      <xdr:row>103</xdr:row>
      <xdr:rowOff>115570</xdr:rowOff>
    </xdr:to>
    <xdr:sp macro="" textlink="">
      <xdr:nvSpPr>
        <xdr:cNvPr id="473" name="楕円 472"/>
        <xdr:cNvSpPr/>
      </xdr:nvSpPr>
      <xdr:spPr>
        <a:xfrm>
          <a:off x="10426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36847</xdr:rowOff>
    </xdr:from>
    <xdr:ext cx="469744" cy="259045"/>
    <xdr:sp macro="" textlink="">
      <xdr:nvSpPr>
        <xdr:cNvPr id="474" name="【市民会館】&#10;一人当たり面積該当値テキスト"/>
        <xdr:cNvSpPr txBox="1"/>
      </xdr:nvSpPr>
      <xdr:spPr>
        <a:xfrm>
          <a:off x="10515600"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18542</xdr:rowOff>
    </xdr:from>
    <xdr:to>
      <xdr:col>50</xdr:col>
      <xdr:colOff>165100</xdr:colOff>
      <xdr:row>103</xdr:row>
      <xdr:rowOff>120142</xdr:rowOff>
    </xdr:to>
    <xdr:sp macro="" textlink="">
      <xdr:nvSpPr>
        <xdr:cNvPr id="475" name="楕円 474"/>
        <xdr:cNvSpPr/>
      </xdr:nvSpPr>
      <xdr:spPr>
        <a:xfrm>
          <a:off x="9588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64770</xdr:rowOff>
    </xdr:from>
    <xdr:to>
      <xdr:col>55</xdr:col>
      <xdr:colOff>0</xdr:colOff>
      <xdr:row>103</xdr:row>
      <xdr:rowOff>69342</xdr:rowOff>
    </xdr:to>
    <xdr:cxnSp macro="">
      <xdr:nvCxnSpPr>
        <xdr:cNvPr id="476" name="直線コネクタ 475"/>
        <xdr:cNvCxnSpPr/>
      </xdr:nvCxnSpPr>
      <xdr:spPr>
        <a:xfrm flipV="1">
          <a:off x="9639300" y="177241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23113</xdr:rowOff>
    </xdr:from>
    <xdr:to>
      <xdr:col>46</xdr:col>
      <xdr:colOff>38100</xdr:colOff>
      <xdr:row>103</xdr:row>
      <xdr:rowOff>124713</xdr:rowOff>
    </xdr:to>
    <xdr:sp macro="" textlink="">
      <xdr:nvSpPr>
        <xdr:cNvPr id="477" name="楕円 476"/>
        <xdr:cNvSpPr/>
      </xdr:nvSpPr>
      <xdr:spPr>
        <a:xfrm>
          <a:off x="8699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69342</xdr:rowOff>
    </xdr:from>
    <xdr:to>
      <xdr:col>50</xdr:col>
      <xdr:colOff>114300</xdr:colOff>
      <xdr:row>103</xdr:row>
      <xdr:rowOff>73913</xdr:rowOff>
    </xdr:to>
    <xdr:cxnSp macro="">
      <xdr:nvCxnSpPr>
        <xdr:cNvPr id="478" name="直線コネクタ 477"/>
        <xdr:cNvCxnSpPr/>
      </xdr:nvCxnSpPr>
      <xdr:spPr>
        <a:xfrm flipV="1">
          <a:off x="8750300" y="177286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18542</xdr:rowOff>
    </xdr:from>
    <xdr:to>
      <xdr:col>41</xdr:col>
      <xdr:colOff>101600</xdr:colOff>
      <xdr:row>103</xdr:row>
      <xdr:rowOff>120142</xdr:rowOff>
    </xdr:to>
    <xdr:sp macro="" textlink="">
      <xdr:nvSpPr>
        <xdr:cNvPr id="479" name="楕円 478"/>
        <xdr:cNvSpPr/>
      </xdr:nvSpPr>
      <xdr:spPr>
        <a:xfrm>
          <a:off x="7810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69342</xdr:rowOff>
    </xdr:from>
    <xdr:to>
      <xdr:col>45</xdr:col>
      <xdr:colOff>177800</xdr:colOff>
      <xdr:row>103</xdr:row>
      <xdr:rowOff>73913</xdr:rowOff>
    </xdr:to>
    <xdr:cxnSp macro="">
      <xdr:nvCxnSpPr>
        <xdr:cNvPr id="480" name="直線コネクタ 479"/>
        <xdr:cNvCxnSpPr/>
      </xdr:nvCxnSpPr>
      <xdr:spPr>
        <a:xfrm>
          <a:off x="7861300" y="177286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18542</xdr:rowOff>
    </xdr:from>
    <xdr:to>
      <xdr:col>36</xdr:col>
      <xdr:colOff>165100</xdr:colOff>
      <xdr:row>103</xdr:row>
      <xdr:rowOff>120142</xdr:rowOff>
    </xdr:to>
    <xdr:sp macro="" textlink="">
      <xdr:nvSpPr>
        <xdr:cNvPr id="481" name="楕円 480"/>
        <xdr:cNvSpPr/>
      </xdr:nvSpPr>
      <xdr:spPr>
        <a:xfrm>
          <a:off x="6921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69342</xdr:rowOff>
    </xdr:from>
    <xdr:to>
      <xdr:col>41</xdr:col>
      <xdr:colOff>50800</xdr:colOff>
      <xdr:row>103</xdr:row>
      <xdr:rowOff>69342</xdr:rowOff>
    </xdr:to>
    <xdr:cxnSp macro="">
      <xdr:nvCxnSpPr>
        <xdr:cNvPr id="482" name="直線コネクタ 481"/>
        <xdr:cNvCxnSpPr/>
      </xdr:nvCxnSpPr>
      <xdr:spPr>
        <a:xfrm>
          <a:off x="6972300" y="17728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95266</xdr:rowOff>
    </xdr:from>
    <xdr:ext cx="469744" cy="259045"/>
    <xdr:sp macro="" textlink="">
      <xdr:nvSpPr>
        <xdr:cNvPr id="483" name="n_1ave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99840</xdr:rowOff>
    </xdr:from>
    <xdr:ext cx="469744" cy="259045"/>
    <xdr:sp macro="" textlink="">
      <xdr:nvSpPr>
        <xdr:cNvPr id="484" name="n_2aveValue【市民会館】&#10;一人当たり面積"/>
        <xdr:cNvSpPr txBox="1"/>
      </xdr:nvSpPr>
      <xdr:spPr>
        <a:xfrm>
          <a:off x="8515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99840</xdr:rowOff>
    </xdr:from>
    <xdr:ext cx="469744" cy="259045"/>
    <xdr:sp macro="" textlink="">
      <xdr:nvSpPr>
        <xdr:cNvPr id="485" name="n_3aveValue【市民会館】&#10;一人当たり面積"/>
        <xdr:cNvSpPr txBox="1"/>
      </xdr:nvSpPr>
      <xdr:spPr>
        <a:xfrm>
          <a:off x="7626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122699</xdr:rowOff>
    </xdr:from>
    <xdr:ext cx="469744" cy="259045"/>
    <xdr:sp macro="" textlink="">
      <xdr:nvSpPr>
        <xdr:cNvPr id="486" name="n_4aveValue【市民会館】&#10;一人当たり面積"/>
        <xdr:cNvSpPr txBox="1"/>
      </xdr:nvSpPr>
      <xdr:spPr>
        <a:xfrm>
          <a:off x="6737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136669</xdr:rowOff>
    </xdr:from>
    <xdr:ext cx="469744" cy="259045"/>
    <xdr:sp macro="" textlink="">
      <xdr:nvSpPr>
        <xdr:cNvPr id="487" name="n_1mainValue【市民会館】&#10;一人当たり面積"/>
        <xdr:cNvSpPr txBox="1"/>
      </xdr:nvSpPr>
      <xdr:spPr>
        <a:xfrm>
          <a:off x="93917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141240</xdr:rowOff>
    </xdr:from>
    <xdr:ext cx="469744" cy="259045"/>
    <xdr:sp macro="" textlink="">
      <xdr:nvSpPr>
        <xdr:cNvPr id="488" name="n_2mainValue【市民会館】&#10;一人当たり面積"/>
        <xdr:cNvSpPr txBox="1"/>
      </xdr:nvSpPr>
      <xdr:spPr>
        <a:xfrm>
          <a:off x="85154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136669</xdr:rowOff>
    </xdr:from>
    <xdr:ext cx="469744" cy="259045"/>
    <xdr:sp macro="" textlink="">
      <xdr:nvSpPr>
        <xdr:cNvPr id="489" name="n_3mainValue【市民会館】&#10;一人当たり面積"/>
        <xdr:cNvSpPr txBox="1"/>
      </xdr:nvSpPr>
      <xdr:spPr>
        <a:xfrm>
          <a:off x="76264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136669</xdr:rowOff>
    </xdr:from>
    <xdr:ext cx="469744" cy="259045"/>
    <xdr:sp macro="" textlink="">
      <xdr:nvSpPr>
        <xdr:cNvPr id="490" name="n_4mainValue【市民会館】&#10;一人当たり面積"/>
        <xdr:cNvSpPr txBox="1"/>
      </xdr:nvSpPr>
      <xdr:spPr>
        <a:xfrm>
          <a:off x="67374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515" name="直線コネクタ 514"/>
        <xdr:cNvCxnSpPr/>
      </xdr:nvCxnSpPr>
      <xdr:spPr>
        <a:xfrm flipV="1">
          <a:off x="16318864" y="596455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6"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7" name="直線コネクタ 516"/>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518" name="【一般廃棄物処理施設】&#10;有形固定資産減価償却率最大値テキスト"/>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519" name="直線コネクタ 518"/>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11447</xdr:rowOff>
    </xdr:from>
    <xdr:ext cx="405111" cy="259045"/>
    <xdr:sp macro="" textlink="">
      <xdr:nvSpPr>
        <xdr:cNvPr id="520" name="【一般廃棄物処理施設】&#10;有形固定資産減価償却率平均値テキスト"/>
        <xdr:cNvSpPr txBox="1"/>
      </xdr:nvSpPr>
      <xdr:spPr>
        <a:xfrm>
          <a:off x="16357600" y="635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521" name="フローチャート: 判断 520"/>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2" name="フローチャート: 判断 521"/>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23" name="フローチャート: 判断 522"/>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4" name="フローチャート: 判断 523"/>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25" name="フローチャート: 判断 524"/>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27305</xdr:rowOff>
    </xdr:from>
    <xdr:to>
      <xdr:col>85</xdr:col>
      <xdr:colOff>177800</xdr:colOff>
      <xdr:row>37</xdr:row>
      <xdr:rowOff>128905</xdr:rowOff>
    </xdr:to>
    <xdr:sp macro="" textlink="">
      <xdr:nvSpPr>
        <xdr:cNvPr id="531" name="楕円 530"/>
        <xdr:cNvSpPr/>
      </xdr:nvSpPr>
      <xdr:spPr>
        <a:xfrm>
          <a:off x="16268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50182</xdr:rowOff>
    </xdr:from>
    <xdr:ext cx="405111" cy="259045"/>
    <xdr:sp macro="" textlink="">
      <xdr:nvSpPr>
        <xdr:cNvPr id="532" name="【一般廃棄物処理施設】&#10;有形固定資産減価償却率該当値テキスト"/>
        <xdr:cNvSpPr txBox="1"/>
      </xdr:nvSpPr>
      <xdr:spPr>
        <a:xfrm>
          <a:off x="16357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147320</xdr:rowOff>
    </xdr:from>
    <xdr:to>
      <xdr:col>81</xdr:col>
      <xdr:colOff>101600</xdr:colOff>
      <xdr:row>37</xdr:row>
      <xdr:rowOff>77470</xdr:rowOff>
    </xdr:to>
    <xdr:sp macro="" textlink="">
      <xdr:nvSpPr>
        <xdr:cNvPr id="533" name="楕円 532"/>
        <xdr:cNvSpPr/>
      </xdr:nvSpPr>
      <xdr:spPr>
        <a:xfrm>
          <a:off x="15430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26670</xdr:rowOff>
    </xdr:from>
    <xdr:to>
      <xdr:col>85</xdr:col>
      <xdr:colOff>127000</xdr:colOff>
      <xdr:row>37</xdr:row>
      <xdr:rowOff>78105</xdr:rowOff>
    </xdr:to>
    <xdr:cxnSp macro="">
      <xdr:nvCxnSpPr>
        <xdr:cNvPr id="534" name="直線コネクタ 533"/>
        <xdr:cNvCxnSpPr/>
      </xdr:nvCxnSpPr>
      <xdr:spPr>
        <a:xfrm>
          <a:off x="15481300" y="63703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135890</xdr:rowOff>
    </xdr:from>
    <xdr:to>
      <xdr:col>76</xdr:col>
      <xdr:colOff>165100</xdr:colOff>
      <xdr:row>37</xdr:row>
      <xdr:rowOff>66040</xdr:rowOff>
    </xdr:to>
    <xdr:sp macro="" textlink="">
      <xdr:nvSpPr>
        <xdr:cNvPr id="535" name="楕円 534"/>
        <xdr:cNvSpPr/>
      </xdr:nvSpPr>
      <xdr:spPr>
        <a:xfrm>
          <a:off x="14541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xdr:rowOff>
    </xdr:from>
    <xdr:to>
      <xdr:col>81</xdr:col>
      <xdr:colOff>50800</xdr:colOff>
      <xdr:row>37</xdr:row>
      <xdr:rowOff>26670</xdr:rowOff>
    </xdr:to>
    <xdr:cxnSp macro="">
      <xdr:nvCxnSpPr>
        <xdr:cNvPr id="536" name="直線コネクタ 535"/>
        <xdr:cNvCxnSpPr/>
      </xdr:nvCxnSpPr>
      <xdr:spPr>
        <a:xfrm>
          <a:off x="14592300" y="6358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109220</xdr:rowOff>
    </xdr:from>
    <xdr:to>
      <xdr:col>72</xdr:col>
      <xdr:colOff>38100</xdr:colOff>
      <xdr:row>37</xdr:row>
      <xdr:rowOff>39370</xdr:rowOff>
    </xdr:to>
    <xdr:sp macro="" textlink="">
      <xdr:nvSpPr>
        <xdr:cNvPr id="537" name="楕円 536"/>
        <xdr:cNvSpPr/>
      </xdr:nvSpPr>
      <xdr:spPr>
        <a:xfrm>
          <a:off x="13652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160020</xdr:rowOff>
    </xdr:from>
    <xdr:to>
      <xdr:col>76</xdr:col>
      <xdr:colOff>114300</xdr:colOff>
      <xdr:row>37</xdr:row>
      <xdr:rowOff>15240</xdr:rowOff>
    </xdr:to>
    <xdr:cxnSp macro="">
      <xdr:nvCxnSpPr>
        <xdr:cNvPr id="538" name="直線コネクタ 537"/>
        <xdr:cNvCxnSpPr/>
      </xdr:nvCxnSpPr>
      <xdr:spPr>
        <a:xfrm>
          <a:off x="13703300" y="6332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137795</xdr:rowOff>
    </xdr:from>
    <xdr:to>
      <xdr:col>67</xdr:col>
      <xdr:colOff>101600</xdr:colOff>
      <xdr:row>35</xdr:row>
      <xdr:rowOff>67945</xdr:rowOff>
    </xdr:to>
    <xdr:sp macro="" textlink="">
      <xdr:nvSpPr>
        <xdr:cNvPr id="539" name="楕円 538"/>
        <xdr:cNvSpPr/>
      </xdr:nvSpPr>
      <xdr:spPr>
        <a:xfrm>
          <a:off x="12763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17145</xdr:rowOff>
    </xdr:from>
    <xdr:to>
      <xdr:col>71</xdr:col>
      <xdr:colOff>177800</xdr:colOff>
      <xdr:row>36</xdr:row>
      <xdr:rowOff>160020</xdr:rowOff>
    </xdr:to>
    <xdr:cxnSp macro="">
      <xdr:nvCxnSpPr>
        <xdr:cNvPr id="540" name="直線コネクタ 539"/>
        <xdr:cNvCxnSpPr/>
      </xdr:nvCxnSpPr>
      <xdr:spPr>
        <a:xfrm>
          <a:off x="12814300" y="601789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541" name="n_1aveValue【一般廃棄物処理施設】&#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542" name="n_2aveValue【一般廃棄物処理施設】&#10;有形固定資産減価償却率"/>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43"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544" name="n_4aveValue【一般廃棄物処理施設】&#10;有形固定資産減価償却率"/>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93997</xdr:rowOff>
    </xdr:from>
    <xdr:ext cx="405111" cy="259045"/>
    <xdr:sp macro="" textlink="">
      <xdr:nvSpPr>
        <xdr:cNvPr id="545" name="n_1mainValue【一般廃棄物処理施設】&#10;有形固定資産減価償却率"/>
        <xdr:cNvSpPr txBox="1"/>
      </xdr:nvSpPr>
      <xdr:spPr>
        <a:xfrm>
          <a:off x="15266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57167</xdr:rowOff>
    </xdr:from>
    <xdr:ext cx="405111" cy="259045"/>
    <xdr:sp macro="" textlink="">
      <xdr:nvSpPr>
        <xdr:cNvPr id="546" name="n_2mainValue【一般廃棄物処理施設】&#10;有形固定資産減価償却率"/>
        <xdr:cNvSpPr txBox="1"/>
      </xdr:nvSpPr>
      <xdr:spPr>
        <a:xfrm>
          <a:off x="14389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55897</xdr:rowOff>
    </xdr:from>
    <xdr:ext cx="405111" cy="259045"/>
    <xdr:sp macro="" textlink="">
      <xdr:nvSpPr>
        <xdr:cNvPr id="547" name="n_3mainValue【一般廃棄物処理施設】&#10;有形固定資産減価償却率"/>
        <xdr:cNvSpPr txBox="1"/>
      </xdr:nvSpPr>
      <xdr:spPr>
        <a:xfrm>
          <a:off x="13500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84472</xdr:rowOff>
    </xdr:from>
    <xdr:ext cx="405111" cy="259045"/>
    <xdr:sp macro="" textlink="">
      <xdr:nvSpPr>
        <xdr:cNvPr id="548" name="n_4mainValue【一般廃棄物処理施設】&#10;有形固定資産減価償却率"/>
        <xdr:cNvSpPr txBox="1"/>
      </xdr:nvSpPr>
      <xdr:spPr>
        <a:xfrm>
          <a:off x="126117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574" name="直線コネクタ 573"/>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575" name="【一般廃棄物処理施設】&#10;一人当たり有形固定資産（償却資産）額最小値テキスト"/>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576" name="直線コネクタ 575"/>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577" name="【一般廃棄物処理施設】&#10;一人当たり有形固定資産（償却資産）額最大値テキスト"/>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578" name="直線コネクタ 577"/>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77349</xdr:rowOff>
    </xdr:from>
    <xdr:ext cx="534377" cy="259045"/>
    <xdr:sp macro="" textlink="">
      <xdr:nvSpPr>
        <xdr:cNvPr id="579" name="【一般廃棄物処理施設】&#10;一人当たり有形固定資産（償却資産）額平均値テキスト"/>
        <xdr:cNvSpPr txBox="1"/>
      </xdr:nvSpPr>
      <xdr:spPr>
        <a:xfrm>
          <a:off x="22199600" y="642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580" name="フローチャート: 判断 579"/>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581" name="フローチャート: 判断 580"/>
        <xdr:cNvSpPr/>
      </xdr:nvSpPr>
      <xdr:spPr>
        <a:xfrm>
          <a:off x="21272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83410</xdr:rowOff>
    </xdr:from>
    <xdr:to>
      <xdr:col>107</xdr:col>
      <xdr:colOff>101600</xdr:colOff>
      <xdr:row>38</xdr:row>
      <xdr:rowOff>13560</xdr:rowOff>
    </xdr:to>
    <xdr:sp macro="" textlink="">
      <xdr:nvSpPr>
        <xdr:cNvPr id="582" name="フローチャート: 判断 581"/>
        <xdr:cNvSpPr/>
      </xdr:nvSpPr>
      <xdr:spPr>
        <a:xfrm>
          <a:off x="20383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113389</xdr:rowOff>
    </xdr:from>
    <xdr:to>
      <xdr:col>102</xdr:col>
      <xdr:colOff>165100</xdr:colOff>
      <xdr:row>38</xdr:row>
      <xdr:rowOff>43539</xdr:rowOff>
    </xdr:to>
    <xdr:sp macro="" textlink="">
      <xdr:nvSpPr>
        <xdr:cNvPr id="583" name="フローチャート: 判断 582"/>
        <xdr:cNvSpPr/>
      </xdr:nvSpPr>
      <xdr:spPr>
        <a:xfrm>
          <a:off x="19494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143956</xdr:rowOff>
    </xdr:from>
    <xdr:to>
      <xdr:col>98</xdr:col>
      <xdr:colOff>38100</xdr:colOff>
      <xdr:row>38</xdr:row>
      <xdr:rowOff>74106</xdr:rowOff>
    </xdr:to>
    <xdr:sp macro="" textlink="">
      <xdr:nvSpPr>
        <xdr:cNvPr id="584" name="フローチャート: 判断 583"/>
        <xdr:cNvSpPr/>
      </xdr:nvSpPr>
      <xdr:spPr>
        <a:xfrm>
          <a:off x="18605500" y="648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19053</xdr:rowOff>
    </xdr:from>
    <xdr:to>
      <xdr:col>116</xdr:col>
      <xdr:colOff>114300</xdr:colOff>
      <xdr:row>35</xdr:row>
      <xdr:rowOff>120653</xdr:rowOff>
    </xdr:to>
    <xdr:sp macro="" textlink="">
      <xdr:nvSpPr>
        <xdr:cNvPr id="590" name="楕円 589"/>
        <xdr:cNvSpPr/>
      </xdr:nvSpPr>
      <xdr:spPr>
        <a:xfrm>
          <a:off x="22110700" y="601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41930</xdr:rowOff>
    </xdr:from>
    <xdr:ext cx="599010" cy="259045"/>
    <xdr:sp macro="" textlink="">
      <xdr:nvSpPr>
        <xdr:cNvPr id="591" name="【一般廃棄物処理施設】&#10;一人当たり有形固定資産（償却資産）額該当値テキスト"/>
        <xdr:cNvSpPr txBox="1"/>
      </xdr:nvSpPr>
      <xdr:spPr>
        <a:xfrm>
          <a:off x="22199600" y="587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21732</xdr:rowOff>
    </xdr:from>
    <xdr:to>
      <xdr:col>112</xdr:col>
      <xdr:colOff>38100</xdr:colOff>
      <xdr:row>35</xdr:row>
      <xdr:rowOff>123332</xdr:rowOff>
    </xdr:to>
    <xdr:sp macro="" textlink="">
      <xdr:nvSpPr>
        <xdr:cNvPr id="592" name="楕円 591"/>
        <xdr:cNvSpPr/>
      </xdr:nvSpPr>
      <xdr:spPr>
        <a:xfrm>
          <a:off x="21272500" y="602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69853</xdr:rowOff>
    </xdr:from>
    <xdr:to>
      <xdr:col>116</xdr:col>
      <xdr:colOff>63500</xdr:colOff>
      <xdr:row>35</xdr:row>
      <xdr:rowOff>72532</xdr:rowOff>
    </xdr:to>
    <xdr:cxnSp macro="">
      <xdr:nvCxnSpPr>
        <xdr:cNvPr id="593" name="直線コネクタ 592"/>
        <xdr:cNvCxnSpPr/>
      </xdr:nvCxnSpPr>
      <xdr:spPr>
        <a:xfrm flipV="1">
          <a:off x="21323300" y="6070603"/>
          <a:ext cx="8382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69552</xdr:rowOff>
    </xdr:from>
    <xdr:to>
      <xdr:col>107</xdr:col>
      <xdr:colOff>101600</xdr:colOff>
      <xdr:row>35</xdr:row>
      <xdr:rowOff>171152</xdr:rowOff>
    </xdr:to>
    <xdr:sp macro="" textlink="">
      <xdr:nvSpPr>
        <xdr:cNvPr id="594" name="楕円 593"/>
        <xdr:cNvSpPr/>
      </xdr:nvSpPr>
      <xdr:spPr>
        <a:xfrm>
          <a:off x="20383500" y="60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72532</xdr:rowOff>
    </xdr:from>
    <xdr:to>
      <xdr:col>111</xdr:col>
      <xdr:colOff>177800</xdr:colOff>
      <xdr:row>35</xdr:row>
      <xdr:rowOff>120352</xdr:rowOff>
    </xdr:to>
    <xdr:cxnSp macro="">
      <xdr:nvCxnSpPr>
        <xdr:cNvPr id="595" name="直線コネクタ 594"/>
        <xdr:cNvCxnSpPr/>
      </xdr:nvCxnSpPr>
      <xdr:spPr>
        <a:xfrm flipV="1">
          <a:off x="20434300" y="6073282"/>
          <a:ext cx="889000" cy="4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90170</xdr:rowOff>
    </xdr:from>
    <xdr:to>
      <xdr:col>102</xdr:col>
      <xdr:colOff>165100</xdr:colOff>
      <xdr:row>36</xdr:row>
      <xdr:rowOff>20320</xdr:rowOff>
    </xdr:to>
    <xdr:sp macro="" textlink="">
      <xdr:nvSpPr>
        <xdr:cNvPr id="596" name="楕円 595"/>
        <xdr:cNvSpPr/>
      </xdr:nvSpPr>
      <xdr:spPr>
        <a:xfrm>
          <a:off x="19494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120352</xdr:rowOff>
    </xdr:from>
    <xdr:to>
      <xdr:col>107</xdr:col>
      <xdr:colOff>50800</xdr:colOff>
      <xdr:row>35</xdr:row>
      <xdr:rowOff>140970</xdr:rowOff>
    </xdr:to>
    <xdr:cxnSp macro="">
      <xdr:nvCxnSpPr>
        <xdr:cNvPr id="597" name="直線コネクタ 596"/>
        <xdr:cNvCxnSpPr/>
      </xdr:nvCxnSpPr>
      <xdr:spPr>
        <a:xfrm flipV="1">
          <a:off x="19545300" y="6121102"/>
          <a:ext cx="889000" cy="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94100</xdr:rowOff>
    </xdr:from>
    <xdr:to>
      <xdr:col>98</xdr:col>
      <xdr:colOff>38100</xdr:colOff>
      <xdr:row>36</xdr:row>
      <xdr:rowOff>24250</xdr:rowOff>
    </xdr:to>
    <xdr:sp macro="" textlink="">
      <xdr:nvSpPr>
        <xdr:cNvPr id="598" name="楕円 597"/>
        <xdr:cNvSpPr/>
      </xdr:nvSpPr>
      <xdr:spPr>
        <a:xfrm>
          <a:off x="18605500" y="60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140970</xdr:rowOff>
    </xdr:from>
    <xdr:to>
      <xdr:col>102</xdr:col>
      <xdr:colOff>114300</xdr:colOff>
      <xdr:row>35</xdr:row>
      <xdr:rowOff>144900</xdr:rowOff>
    </xdr:to>
    <xdr:cxnSp macro="">
      <xdr:nvCxnSpPr>
        <xdr:cNvPr id="599" name="直線コネクタ 598"/>
        <xdr:cNvCxnSpPr/>
      </xdr:nvCxnSpPr>
      <xdr:spPr>
        <a:xfrm flipV="1">
          <a:off x="18656300" y="6141720"/>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160821</xdr:rowOff>
    </xdr:from>
    <xdr:ext cx="534377" cy="259045"/>
    <xdr:sp macro="" textlink="">
      <xdr:nvSpPr>
        <xdr:cNvPr id="600" name="n_1aveValue【一般廃棄物処理施設】&#10;一人当たり有形固定資産（償却資産）額"/>
        <xdr:cNvSpPr txBox="1"/>
      </xdr:nvSpPr>
      <xdr:spPr>
        <a:xfrm>
          <a:off x="21043411" y="65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4687</xdr:rowOff>
    </xdr:from>
    <xdr:ext cx="534377" cy="259045"/>
    <xdr:sp macro="" textlink="">
      <xdr:nvSpPr>
        <xdr:cNvPr id="601" name="n_2aveValue【一般廃棄物処理施設】&#10;一人当たり有形固定資産（償却資産）額"/>
        <xdr:cNvSpPr txBox="1"/>
      </xdr:nvSpPr>
      <xdr:spPr>
        <a:xfrm>
          <a:off x="20167111" y="651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34666</xdr:rowOff>
    </xdr:from>
    <xdr:ext cx="534377" cy="259045"/>
    <xdr:sp macro="" textlink="">
      <xdr:nvSpPr>
        <xdr:cNvPr id="602" name="n_3aveValue【一般廃棄物処理施設】&#10;一人当たり有形固定資産（償却資産）額"/>
        <xdr:cNvSpPr txBox="1"/>
      </xdr:nvSpPr>
      <xdr:spPr>
        <a:xfrm>
          <a:off x="19278111" y="65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65233</xdr:rowOff>
    </xdr:from>
    <xdr:ext cx="534377" cy="259045"/>
    <xdr:sp macro="" textlink="">
      <xdr:nvSpPr>
        <xdr:cNvPr id="603" name="n_4aveValue【一般廃棄物処理施設】&#10;一人当たり有形固定資産（償却資産）額"/>
        <xdr:cNvSpPr txBox="1"/>
      </xdr:nvSpPr>
      <xdr:spPr>
        <a:xfrm>
          <a:off x="18389111" y="658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139859</xdr:rowOff>
    </xdr:from>
    <xdr:ext cx="599010" cy="259045"/>
    <xdr:sp macro="" textlink="">
      <xdr:nvSpPr>
        <xdr:cNvPr id="604" name="n_1mainValue【一般廃棄物処理施設】&#10;一人当たり有形固定資産（償却資産）額"/>
        <xdr:cNvSpPr txBox="1"/>
      </xdr:nvSpPr>
      <xdr:spPr>
        <a:xfrm>
          <a:off x="21011095" y="579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16229</xdr:rowOff>
    </xdr:from>
    <xdr:ext cx="599010" cy="259045"/>
    <xdr:sp macro="" textlink="">
      <xdr:nvSpPr>
        <xdr:cNvPr id="605" name="n_2mainValue【一般廃棄物処理施設】&#10;一人当たり有形固定資産（償却資産）額"/>
        <xdr:cNvSpPr txBox="1"/>
      </xdr:nvSpPr>
      <xdr:spPr>
        <a:xfrm>
          <a:off x="20134795" y="584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36847</xdr:rowOff>
    </xdr:from>
    <xdr:ext cx="599010" cy="259045"/>
    <xdr:sp macro="" textlink="">
      <xdr:nvSpPr>
        <xdr:cNvPr id="606" name="n_3mainValue【一般廃棄物処理施設】&#10;一人当たり有形固定資産（償却資産）額"/>
        <xdr:cNvSpPr txBox="1"/>
      </xdr:nvSpPr>
      <xdr:spPr>
        <a:xfrm>
          <a:off x="19245795" y="586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40777</xdr:rowOff>
    </xdr:from>
    <xdr:ext cx="599010" cy="259045"/>
    <xdr:sp macro="" textlink="">
      <xdr:nvSpPr>
        <xdr:cNvPr id="607" name="n_4mainValue【一般廃棄物処理施設】&#10;一人当たり有形固定資産（償却資産）額"/>
        <xdr:cNvSpPr txBox="1"/>
      </xdr:nvSpPr>
      <xdr:spPr>
        <a:xfrm>
          <a:off x="18356795" y="587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8" name="テキスト ボックス 6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50619</xdr:rowOff>
    </xdr:from>
    <xdr:to>
      <xdr:col>85</xdr:col>
      <xdr:colOff>126364</xdr:colOff>
      <xdr:row>64</xdr:row>
      <xdr:rowOff>0</xdr:rowOff>
    </xdr:to>
    <xdr:cxnSp macro="">
      <xdr:nvCxnSpPr>
        <xdr:cNvPr id="634" name="直線コネクタ 633"/>
        <xdr:cNvCxnSpPr/>
      </xdr:nvCxnSpPr>
      <xdr:spPr>
        <a:xfrm flipV="1">
          <a:off x="16318864" y="948036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5"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6" name="直線コネクタ 635"/>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168746</xdr:rowOff>
    </xdr:from>
    <xdr:ext cx="405111" cy="259045"/>
    <xdr:sp macro="" textlink="">
      <xdr:nvSpPr>
        <xdr:cNvPr id="637" name="【保健センター・保健所】&#10;有形固定資産減価償却率最大値テキスト"/>
        <xdr:cNvSpPr txBox="1"/>
      </xdr:nvSpPr>
      <xdr:spPr>
        <a:xfrm>
          <a:off x="16357600" y="925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50619</xdr:rowOff>
    </xdr:from>
    <xdr:to>
      <xdr:col>86</xdr:col>
      <xdr:colOff>25400</xdr:colOff>
      <xdr:row>55</xdr:row>
      <xdr:rowOff>50619</xdr:rowOff>
    </xdr:to>
    <xdr:cxnSp macro="">
      <xdr:nvCxnSpPr>
        <xdr:cNvPr id="638" name="直線コネクタ 637"/>
        <xdr:cNvCxnSpPr/>
      </xdr:nvCxnSpPr>
      <xdr:spPr>
        <a:xfrm>
          <a:off x="16230600" y="948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24328</xdr:rowOff>
    </xdr:from>
    <xdr:ext cx="405111" cy="259045"/>
    <xdr:sp macro="" textlink="">
      <xdr:nvSpPr>
        <xdr:cNvPr id="639" name="【保健センター・保健所】&#10;有形固定資産減価償却率平均値テキスト"/>
        <xdr:cNvSpPr txBox="1"/>
      </xdr:nvSpPr>
      <xdr:spPr>
        <a:xfrm>
          <a:off x="16357600" y="979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640" name="フローチャート: 判断 639"/>
        <xdr:cNvSpPr/>
      </xdr:nvSpPr>
      <xdr:spPr>
        <a:xfrm>
          <a:off x="16268700" y="99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127181</xdr:rowOff>
    </xdr:from>
    <xdr:to>
      <xdr:col>81</xdr:col>
      <xdr:colOff>101600</xdr:colOff>
      <xdr:row>58</xdr:row>
      <xdr:rowOff>57331</xdr:rowOff>
    </xdr:to>
    <xdr:sp macro="" textlink="">
      <xdr:nvSpPr>
        <xdr:cNvPr id="641" name="フローチャート: 判断 640"/>
        <xdr:cNvSpPr/>
      </xdr:nvSpPr>
      <xdr:spPr>
        <a:xfrm>
          <a:off x="15430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163104</xdr:rowOff>
    </xdr:from>
    <xdr:to>
      <xdr:col>76</xdr:col>
      <xdr:colOff>165100</xdr:colOff>
      <xdr:row>58</xdr:row>
      <xdr:rowOff>93254</xdr:rowOff>
    </xdr:to>
    <xdr:sp macro="" textlink="">
      <xdr:nvSpPr>
        <xdr:cNvPr id="642" name="フローチャート: 判断 641"/>
        <xdr:cNvSpPr/>
      </xdr:nvSpPr>
      <xdr:spPr>
        <a:xfrm>
          <a:off x="14541500" y="993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94524</xdr:rowOff>
    </xdr:from>
    <xdr:to>
      <xdr:col>72</xdr:col>
      <xdr:colOff>38100</xdr:colOff>
      <xdr:row>58</xdr:row>
      <xdr:rowOff>24674</xdr:rowOff>
    </xdr:to>
    <xdr:sp macro="" textlink="">
      <xdr:nvSpPr>
        <xdr:cNvPr id="643" name="フローチャート: 判断 642"/>
        <xdr:cNvSpPr/>
      </xdr:nvSpPr>
      <xdr:spPr>
        <a:xfrm>
          <a:off x="13652500" y="98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104322</xdr:rowOff>
    </xdr:from>
    <xdr:to>
      <xdr:col>67</xdr:col>
      <xdr:colOff>101600</xdr:colOff>
      <xdr:row>58</xdr:row>
      <xdr:rowOff>34472</xdr:rowOff>
    </xdr:to>
    <xdr:sp macro="" textlink="">
      <xdr:nvSpPr>
        <xdr:cNvPr id="644" name="フローチャート: 判断 643"/>
        <xdr:cNvSpPr/>
      </xdr:nvSpPr>
      <xdr:spPr>
        <a:xfrm>
          <a:off x="12763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650" name="楕円 649"/>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66420</xdr:rowOff>
    </xdr:from>
    <xdr:ext cx="405111" cy="259045"/>
    <xdr:sp macro="" textlink="">
      <xdr:nvSpPr>
        <xdr:cNvPr id="651" name="【保健センター・保健所】&#10;有形固定資産減価償却率該当値テキスト"/>
        <xdr:cNvSpPr txBox="1"/>
      </xdr:nvSpPr>
      <xdr:spPr>
        <a:xfrm>
          <a:off x="163576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171269</xdr:rowOff>
    </xdr:from>
    <xdr:to>
      <xdr:col>81</xdr:col>
      <xdr:colOff>101600</xdr:colOff>
      <xdr:row>59</xdr:row>
      <xdr:rowOff>101419</xdr:rowOff>
    </xdr:to>
    <xdr:sp macro="" textlink="">
      <xdr:nvSpPr>
        <xdr:cNvPr id="652" name="楕円 651"/>
        <xdr:cNvSpPr/>
      </xdr:nvSpPr>
      <xdr:spPr>
        <a:xfrm>
          <a:off x="15430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50619</xdr:rowOff>
    </xdr:from>
    <xdr:to>
      <xdr:col>85</xdr:col>
      <xdr:colOff>127000</xdr:colOff>
      <xdr:row>59</xdr:row>
      <xdr:rowOff>138793</xdr:rowOff>
    </xdr:to>
    <xdr:cxnSp macro="">
      <xdr:nvCxnSpPr>
        <xdr:cNvPr id="653" name="直線コネクタ 652"/>
        <xdr:cNvCxnSpPr/>
      </xdr:nvCxnSpPr>
      <xdr:spPr>
        <a:xfrm>
          <a:off x="15481300" y="10166169"/>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83094</xdr:rowOff>
    </xdr:from>
    <xdr:to>
      <xdr:col>76</xdr:col>
      <xdr:colOff>165100</xdr:colOff>
      <xdr:row>59</xdr:row>
      <xdr:rowOff>13244</xdr:rowOff>
    </xdr:to>
    <xdr:sp macro="" textlink="">
      <xdr:nvSpPr>
        <xdr:cNvPr id="654" name="楕円 653"/>
        <xdr:cNvSpPr/>
      </xdr:nvSpPr>
      <xdr:spPr>
        <a:xfrm>
          <a:off x="14541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133894</xdr:rowOff>
    </xdr:from>
    <xdr:to>
      <xdr:col>81</xdr:col>
      <xdr:colOff>50800</xdr:colOff>
      <xdr:row>59</xdr:row>
      <xdr:rowOff>50619</xdr:rowOff>
    </xdr:to>
    <xdr:cxnSp macro="">
      <xdr:nvCxnSpPr>
        <xdr:cNvPr id="655" name="直線コネクタ 654"/>
        <xdr:cNvCxnSpPr/>
      </xdr:nvCxnSpPr>
      <xdr:spPr>
        <a:xfrm>
          <a:off x="14592300" y="1007799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166370</xdr:rowOff>
    </xdr:from>
    <xdr:to>
      <xdr:col>72</xdr:col>
      <xdr:colOff>38100</xdr:colOff>
      <xdr:row>58</xdr:row>
      <xdr:rowOff>96520</xdr:rowOff>
    </xdr:to>
    <xdr:sp macro="" textlink="">
      <xdr:nvSpPr>
        <xdr:cNvPr id="656" name="楕円 655"/>
        <xdr:cNvSpPr/>
      </xdr:nvSpPr>
      <xdr:spPr>
        <a:xfrm>
          <a:off x="1365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45720</xdr:rowOff>
    </xdr:from>
    <xdr:to>
      <xdr:col>76</xdr:col>
      <xdr:colOff>114300</xdr:colOff>
      <xdr:row>58</xdr:row>
      <xdr:rowOff>133894</xdr:rowOff>
    </xdr:to>
    <xdr:cxnSp macro="">
      <xdr:nvCxnSpPr>
        <xdr:cNvPr id="657" name="直線コネクタ 656"/>
        <xdr:cNvCxnSpPr/>
      </xdr:nvCxnSpPr>
      <xdr:spPr>
        <a:xfrm>
          <a:off x="13703300" y="998982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78196</xdr:rowOff>
    </xdr:from>
    <xdr:to>
      <xdr:col>67</xdr:col>
      <xdr:colOff>101600</xdr:colOff>
      <xdr:row>58</xdr:row>
      <xdr:rowOff>8346</xdr:rowOff>
    </xdr:to>
    <xdr:sp macro="" textlink="">
      <xdr:nvSpPr>
        <xdr:cNvPr id="658" name="楕円 657"/>
        <xdr:cNvSpPr/>
      </xdr:nvSpPr>
      <xdr:spPr>
        <a:xfrm>
          <a:off x="12763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128996</xdr:rowOff>
    </xdr:from>
    <xdr:to>
      <xdr:col>71</xdr:col>
      <xdr:colOff>177800</xdr:colOff>
      <xdr:row>58</xdr:row>
      <xdr:rowOff>45720</xdr:rowOff>
    </xdr:to>
    <xdr:cxnSp macro="">
      <xdr:nvCxnSpPr>
        <xdr:cNvPr id="659" name="直線コネクタ 658"/>
        <xdr:cNvCxnSpPr/>
      </xdr:nvCxnSpPr>
      <xdr:spPr>
        <a:xfrm>
          <a:off x="12814300" y="990164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73858</xdr:rowOff>
    </xdr:from>
    <xdr:ext cx="405111" cy="259045"/>
    <xdr:sp macro="" textlink="">
      <xdr:nvSpPr>
        <xdr:cNvPr id="660" name="n_1aveValue【保健センター・保健所】&#10;有形固定資産減価償却率"/>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109781</xdr:rowOff>
    </xdr:from>
    <xdr:ext cx="405111" cy="259045"/>
    <xdr:sp macro="" textlink="">
      <xdr:nvSpPr>
        <xdr:cNvPr id="661" name="n_2aveValue【保健センター・保健所】&#10;有形固定資産減価償却率"/>
        <xdr:cNvSpPr txBox="1"/>
      </xdr:nvSpPr>
      <xdr:spPr>
        <a:xfrm>
          <a:off x="14389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41201</xdr:rowOff>
    </xdr:from>
    <xdr:ext cx="405111" cy="259045"/>
    <xdr:sp macro="" textlink="">
      <xdr:nvSpPr>
        <xdr:cNvPr id="662" name="n_3aveValue【保健センター・保健所】&#10;有形固定資産減価償却率"/>
        <xdr:cNvSpPr txBox="1"/>
      </xdr:nvSpPr>
      <xdr:spPr>
        <a:xfrm>
          <a:off x="13500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25599</xdr:rowOff>
    </xdr:from>
    <xdr:ext cx="405111" cy="259045"/>
    <xdr:sp macro="" textlink="">
      <xdr:nvSpPr>
        <xdr:cNvPr id="663" name="n_4aveValue【保健センター・保健所】&#10;有形固定資産減価償却率"/>
        <xdr:cNvSpPr txBox="1"/>
      </xdr:nvSpPr>
      <xdr:spPr>
        <a:xfrm>
          <a:off x="12611744" y="996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92546</xdr:rowOff>
    </xdr:from>
    <xdr:ext cx="405111" cy="259045"/>
    <xdr:sp macro="" textlink="">
      <xdr:nvSpPr>
        <xdr:cNvPr id="664" name="n_1mainValue【保健センター・保健所】&#10;有形固定資産減価償却率"/>
        <xdr:cNvSpPr txBox="1"/>
      </xdr:nvSpPr>
      <xdr:spPr>
        <a:xfrm>
          <a:off x="15266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4371</xdr:rowOff>
    </xdr:from>
    <xdr:ext cx="405111" cy="259045"/>
    <xdr:sp macro="" textlink="">
      <xdr:nvSpPr>
        <xdr:cNvPr id="665" name="n_2mainValue【保健センター・保健所】&#10;有形固定資産減価償却率"/>
        <xdr:cNvSpPr txBox="1"/>
      </xdr:nvSpPr>
      <xdr:spPr>
        <a:xfrm>
          <a:off x="143897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87647</xdr:rowOff>
    </xdr:from>
    <xdr:ext cx="405111" cy="259045"/>
    <xdr:sp macro="" textlink="">
      <xdr:nvSpPr>
        <xdr:cNvPr id="666" name="n_3mainValue【保健センター・保健所】&#10;有形固定資産減価償却率"/>
        <xdr:cNvSpPr txBox="1"/>
      </xdr:nvSpPr>
      <xdr:spPr>
        <a:xfrm>
          <a:off x="135007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24873</xdr:rowOff>
    </xdr:from>
    <xdr:ext cx="405111" cy="259045"/>
    <xdr:sp macro="" textlink="">
      <xdr:nvSpPr>
        <xdr:cNvPr id="667" name="n_4mainValue【保健センター・保健所】&#10;有形固定資産減価償却率"/>
        <xdr:cNvSpPr txBox="1"/>
      </xdr:nvSpPr>
      <xdr:spPr>
        <a:xfrm>
          <a:off x="126117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693" name="直線コネクタ 692"/>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4"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5" name="直線コネクタ 694"/>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96"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97" name="直線コネクタ 696"/>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698" name="【保健センター・保健所】&#10;一人当たり面積平均値テキスト"/>
        <xdr:cNvSpPr txBox="1"/>
      </xdr:nvSpPr>
      <xdr:spPr>
        <a:xfrm>
          <a:off x="22199600" y="1059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99" name="フローチャート: 判断 698"/>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700" name="フローチャート: 判断 699"/>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701" name="フローチャート: 判断 700"/>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702" name="フローチャート: 判断 701"/>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703" name="フローチャート: 判断 702"/>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58057</xdr:rowOff>
    </xdr:from>
    <xdr:to>
      <xdr:col>116</xdr:col>
      <xdr:colOff>114300</xdr:colOff>
      <xdr:row>64</xdr:row>
      <xdr:rowOff>159657</xdr:rowOff>
    </xdr:to>
    <xdr:sp macro="" textlink="">
      <xdr:nvSpPr>
        <xdr:cNvPr id="709" name="楕円 708"/>
        <xdr:cNvSpPr/>
      </xdr:nvSpPr>
      <xdr:spPr>
        <a:xfrm>
          <a:off x="221107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144434</xdr:rowOff>
    </xdr:from>
    <xdr:ext cx="469744" cy="259045"/>
    <xdr:sp macro="" textlink="">
      <xdr:nvSpPr>
        <xdr:cNvPr id="710" name="【保健センター・保健所】&#10;一人当たり面積該当値テキスト"/>
        <xdr:cNvSpPr txBox="1"/>
      </xdr:nvSpPr>
      <xdr:spPr>
        <a:xfrm>
          <a:off x="22199600" y="1094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58057</xdr:rowOff>
    </xdr:from>
    <xdr:to>
      <xdr:col>112</xdr:col>
      <xdr:colOff>38100</xdr:colOff>
      <xdr:row>64</xdr:row>
      <xdr:rowOff>159657</xdr:rowOff>
    </xdr:to>
    <xdr:sp macro="" textlink="">
      <xdr:nvSpPr>
        <xdr:cNvPr id="711" name="楕円 710"/>
        <xdr:cNvSpPr/>
      </xdr:nvSpPr>
      <xdr:spPr>
        <a:xfrm>
          <a:off x="21272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108857</xdr:rowOff>
    </xdr:from>
    <xdr:to>
      <xdr:col>116</xdr:col>
      <xdr:colOff>63500</xdr:colOff>
      <xdr:row>64</xdr:row>
      <xdr:rowOff>108857</xdr:rowOff>
    </xdr:to>
    <xdr:cxnSp macro="">
      <xdr:nvCxnSpPr>
        <xdr:cNvPr id="712" name="直線コネクタ 711"/>
        <xdr:cNvCxnSpPr/>
      </xdr:nvCxnSpPr>
      <xdr:spPr>
        <a:xfrm>
          <a:off x="21323300" y="11081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58057</xdr:rowOff>
    </xdr:from>
    <xdr:to>
      <xdr:col>107</xdr:col>
      <xdr:colOff>101600</xdr:colOff>
      <xdr:row>64</xdr:row>
      <xdr:rowOff>159657</xdr:rowOff>
    </xdr:to>
    <xdr:sp macro="" textlink="">
      <xdr:nvSpPr>
        <xdr:cNvPr id="713" name="楕円 712"/>
        <xdr:cNvSpPr/>
      </xdr:nvSpPr>
      <xdr:spPr>
        <a:xfrm>
          <a:off x="20383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108857</xdr:rowOff>
    </xdr:from>
    <xdr:to>
      <xdr:col>111</xdr:col>
      <xdr:colOff>177800</xdr:colOff>
      <xdr:row>64</xdr:row>
      <xdr:rowOff>108857</xdr:rowOff>
    </xdr:to>
    <xdr:cxnSp macro="">
      <xdr:nvCxnSpPr>
        <xdr:cNvPr id="714" name="直線コネクタ 713"/>
        <xdr:cNvCxnSpPr/>
      </xdr:nvCxnSpPr>
      <xdr:spPr>
        <a:xfrm>
          <a:off x="20434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58057</xdr:rowOff>
    </xdr:from>
    <xdr:to>
      <xdr:col>102</xdr:col>
      <xdr:colOff>165100</xdr:colOff>
      <xdr:row>64</xdr:row>
      <xdr:rowOff>159657</xdr:rowOff>
    </xdr:to>
    <xdr:sp macro="" textlink="">
      <xdr:nvSpPr>
        <xdr:cNvPr id="715" name="楕円 714"/>
        <xdr:cNvSpPr/>
      </xdr:nvSpPr>
      <xdr:spPr>
        <a:xfrm>
          <a:off x="19494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108857</xdr:rowOff>
    </xdr:from>
    <xdr:to>
      <xdr:col>107</xdr:col>
      <xdr:colOff>50800</xdr:colOff>
      <xdr:row>64</xdr:row>
      <xdr:rowOff>108857</xdr:rowOff>
    </xdr:to>
    <xdr:cxnSp macro="">
      <xdr:nvCxnSpPr>
        <xdr:cNvPr id="716" name="直線コネクタ 715"/>
        <xdr:cNvCxnSpPr/>
      </xdr:nvCxnSpPr>
      <xdr:spPr>
        <a:xfrm>
          <a:off x="19545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58057</xdr:rowOff>
    </xdr:from>
    <xdr:to>
      <xdr:col>98</xdr:col>
      <xdr:colOff>38100</xdr:colOff>
      <xdr:row>64</xdr:row>
      <xdr:rowOff>159657</xdr:rowOff>
    </xdr:to>
    <xdr:sp macro="" textlink="">
      <xdr:nvSpPr>
        <xdr:cNvPr id="717" name="楕円 716"/>
        <xdr:cNvSpPr/>
      </xdr:nvSpPr>
      <xdr:spPr>
        <a:xfrm>
          <a:off x="18605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108857</xdr:rowOff>
    </xdr:from>
    <xdr:to>
      <xdr:col>102</xdr:col>
      <xdr:colOff>114300</xdr:colOff>
      <xdr:row>64</xdr:row>
      <xdr:rowOff>108857</xdr:rowOff>
    </xdr:to>
    <xdr:cxnSp macro="">
      <xdr:nvCxnSpPr>
        <xdr:cNvPr id="718" name="直線コネクタ 717"/>
        <xdr:cNvCxnSpPr/>
      </xdr:nvCxnSpPr>
      <xdr:spPr>
        <a:xfrm>
          <a:off x="18656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64605</xdr:rowOff>
    </xdr:from>
    <xdr:ext cx="469744" cy="259045"/>
    <xdr:sp macro="" textlink="">
      <xdr:nvSpPr>
        <xdr:cNvPr id="719" name="n_1aveValue【保健センター・保健所】&#10;一人当たり面積"/>
        <xdr:cNvSpPr txBox="1"/>
      </xdr:nvSpPr>
      <xdr:spPr>
        <a:xfrm>
          <a:off x="210757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720" name="n_2aveValue【保健センター・保健所】&#10;一人当たり面積"/>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75492</xdr:rowOff>
    </xdr:from>
    <xdr:ext cx="469744" cy="259045"/>
    <xdr:sp macro="" textlink="">
      <xdr:nvSpPr>
        <xdr:cNvPr id="721" name="n_3aveValue【保健センター・保健所】&#10;一人当たり面積"/>
        <xdr:cNvSpPr txBox="1"/>
      </xdr:nvSpPr>
      <xdr:spPr>
        <a:xfrm>
          <a:off x="19310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119034</xdr:rowOff>
    </xdr:from>
    <xdr:ext cx="469744" cy="259045"/>
    <xdr:sp macro="" textlink="">
      <xdr:nvSpPr>
        <xdr:cNvPr id="722" name="n_4aveValue【保健センター・保健所】&#10;一人当たり面積"/>
        <xdr:cNvSpPr txBox="1"/>
      </xdr:nvSpPr>
      <xdr:spPr>
        <a:xfrm>
          <a:off x="18421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150784</xdr:rowOff>
    </xdr:from>
    <xdr:ext cx="469744" cy="259045"/>
    <xdr:sp macro="" textlink="">
      <xdr:nvSpPr>
        <xdr:cNvPr id="723" name="n_1mainValue【保健センター・保健所】&#10;一人当たり面積"/>
        <xdr:cNvSpPr txBox="1"/>
      </xdr:nvSpPr>
      <xdr:spPr>
        <a:xfrm>
          <a:off x="210757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150784</xdr:rowOff>
    </xdr:from>
    <xdr:ext cx="469744" cy="259045"/>
    <xdr:sp macro="" textlink="">
      <xdr:nvSpPr>
        <xdr:cNvPr id="724" name="n_2mainValue【保健センター・保健所】&#10;一人当たり面積"/>
        <xdr:cNvSpPr txBox="1"/>
      </xdr:nvSpPr>
      <xdr:spPr>
        <a:xfrm>
          <a:off x="20199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150784</xdr:rowOff>
    </xdr:from>
    <xdr:ext cx="469744" cy="259045"/>
    <xdr:sp macro="" textlink="">
      <xdr:nvSpPr>
        <xdr:cNvPr id="725" name="n_3mainValue【保健センター・保健所】&#10;一人当たり面積"/>
        <xdr:cNvSpPr txBox="1"/>
      </xdr:nvSpPr>
      <xdr:spPr>
        <a:xfrm>
          <a:off x="19310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150784</xdr:rowOff>
    </xdr:from>
    <xdr:ext cx="469744" cy="259045"/>
    <xdr:sp macro="" textlink="">
      <xdr:nvSpPr>
        <xdr:cNvPr id="726" name="n_4mainValue【保健センター・保健所】&#10;一人当たり面積"/>
        <xdr:cNvSpPr txBox="1"/>
      </xdr:nvSpPr>
      <xdr:spPr>
        <a:xfrm>
          <a:off x="18421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9" name="テキスト ボックス 738"/>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7" name="テキスト ボックス 74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749" name="直線コネクタ 748"/>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750" name="【消防施設】&#10;有形固定資産減価償却率最小値テキスト"/>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751" name="直線コネクタ 750"/>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752" name="【消防施設】&#10;有形固定資産減価償却率最大値テキスト"/>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753" name="直線コネクタ 752"/>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754" name="【消防施設】&#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55" name="フローチャート: 判断 754"/>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756" name="フローチャート: 判断 755"/>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757" name="フローチャート: 判断 756"/>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58" name="フローチャート: 判断 757"/>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759" name="フローチャート: 判断 758"/>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133604</xdr:rowOff>
    </xdr:from>
    <xdr:to>
      <xdr:col>85</xdr:col>
      <xdr:colOff>177800</xdr:colOff>
      <xdr:row>82</xdr:row>
      <xdr:rowOff>63754</xdr:rowOff>
    </xdr:to>
    <xdr:sp macro="" textlink="">
      <xdr:nvSpPr>
        <xdr:cNvPr id="765" name="楕円 764"/>
        <xdr:cNvSpPr/>
      </xdr:nvSpPr>
      <xdr:spPr>
        <a:xfrm>
          <a:off x="162687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112031</xdr:rowOff>
    </xdr:from>
    <xdr:ext cx="405111" cy="259045"/>
    <xdr:sp macro="" textlink="">
      <xdr:nvSpPr>
        <xdr:cNvPr id="766" name="【消防施設】&#10;有形固定資産減価償却率該当値テキスト"/>
        <xdr:cNvSpPr txBox="1"/>
      </xdr:nvSpPr>
      <xdr:spPr>
        <a:xfrm>
          <a:off x="16357600" y="1399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39878</xdr:rowOff>
    </xdr:from>
    <xdr:to>
      <xdr:col>81</xdr:col>
      <xdr:colOff>101600</xdr:colOff>
      <xdr:row>82</xdr:row>
      <xdr:rowOff>141478</xdr:rowOff>
    </xdr:to>
    <xdr:sp macro="" textlink="">
      <xdr:nvSpPr>
        <xdr:cNvPr id="767" name="楕円 766"/>
        <xdr:cNvSpPr/>
      </xdr:nvSpPr>
      <xdr:spPr>
        <a:xfrm>
          <a:off x="154305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12954</xdr:rowOff>
    </xdr:from>
    <xdr:to>
      <xdr:col>85</xdr:col>
      <xdr:colOff>127000</xdr:colOff>
      <xdr:row>82</xdr:row>
      <xdr:rowOff>90678</xdr:rowOff>
    </xdr:to>
    <xdr:cxnSp macro="">
      <xdr:nvCxnSpPr>
        <xdr:cNvPr id="768" name="直線コネクタ 767"/>
        <xdr:cNvCxnSpPr/>
      </xdr:nvCxnSpPr>
      <xdr:spPr>
        <a:xfrm flipV="1">
          <a:off x="15481300" y="1407185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69" name="楕円 768"/>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90678</xdr:rowOff>
    </xdr:to>
    <xdr:cxnSp macro="">
      <xdr:nvCxnSpPr>
        <xdr:cNvPr id="770" name="直線コネクタ 769"/>
        <xdr:cNvCxnSpPr/>
      </xdr:nvCxnSpPr>
      <xdr:spPr>
        <a:xfrm>
          <a:off x="14592300" y="1411986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147320</xdr:rowOff>
    </xdr:from>
    <xdr:to>
      <xdr:col>72</xdr:col>
      <xdr:colOff>38100</xdr:colOff>
      <xdr:row>82</xdr:row>
      <xdr:rowOff>77470</xdr:rowOff>
    </xdr:to>
    <xdr:sp macro="" textlink="">
      <xdr:nvSpPr>
        <xdr:cNvPr id="771" name="楕円 770"/>
        <xdr:cNvSpPr/>
      </xdr:nvSpPr>
      <xdr:spPr>
        <a:xfrm>
          <a:off x="13652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26670</xdr:rowOff>
    </xdr:from>
    <xdr:to>
      <xdr:col>76</xdr:col>
      <xdr:colOff>114300</xdr:colOff>
      <xdr:row>82</xdr:row>
      <xdr:rowOff>60961</xdr:rowOff>
    </xdr:to>
    <xdr:cxnSp macro="">
      <xdr:nvCxnSpPr>
        <xdr:cNvPr id="772" name="直線コネクタ 771"/>
        <xdr:cNvCxnSpPr/>
      </xdr:nvCxnSpPr>
      <xdr:spPr>
        <a:xfrm>
          <a:off x="13703300" y="14085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71882</xdr:rowOff>
    </xdr:from>
    <xdr:to>
      <xdr:col>67</xdr:col>
      <xdr:colOff>101600</xdr:colOff>
      <xdr:row>83</xdr:row>
      <xdr:rowOff>2032</xdr:rowOff>
    </xdr:to>
    <xdr:sp macro="" textlink="">
      <xdr:nvSpPr>
        <xdr:cNvPr id="773" name="楕円 772"/>
        <xdr:cNvSpPr/>
      </xdr:nvSpPr>
      <xdr:spPr>
        <a:xfrm>
          <a:off x="127635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26670</xdr:rowOff>
    </xdr:from>
    <xdr:to>
      <xdr:col>71</xdr:col>
      <xdr:colOff>177800</xdr:colOff>
      <xdr:row>82</xdr:row>
      <xdr:rowOff>122682</xdr:rowOff>
    </xdr:to>
    <xdr:cxnSp macro="">
      <xdr:nvCxnSpPr>
        <xdr:cNvPr id="774" name="直線コネクタ 773"/>
        <xdr:cNvCxnSpPr/>
      </xdr:nvCxnSpPr>
      <xdr:spPr>
        <a:xfrm flipV="1">
          <a:off x="12814300" y="1408557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119142</xdr:rowOff>
    </xdr:from>
    <xdr:ext cx="405111" cy="259045"/>
    <xdr:sp macro="" textlink="">
      <xdr:nvSpPr>
        <xdr:cNvPr id="775" name="n_1aveValue【消防施設】&#10;有形固定資産減価償却率"/>
        <xdr:cNvSpPr txBox="1"/>
      </xdr:nvSpPr>
      <xdr:spPr>
        <a:xfrm>
          <a:off x="15266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119142</xdr:rowOff>
    </xdr:from>
    <xdr:ext cx="405111" cy="259045"/>
    <xdr:sp macro="" textlink="">
      <xdr:nvSpPr>
        <xdr:cNvPr id="776" name="n_2aveValue【消防施設】&#10;有形固定資産減価償却率"/>
        <xdr:cNvSpPr txBox="1"/>
      </xdr:nvSpPr>
      <xdr:spPr>
        <a:xfrm>
          <a:off x="143897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777" name="n_3aveValue【消防施設】&#10;有形固定資産減価償却率"/>
        <xdr:cNvSpPr txBox="1"/>
      </xdr:nvSpPr>
      <xdr:spPr>
        <a:xfrm>
          <a:off x="13500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39133</xdr:rowOff>
    </xdr:from>
    <xdr:ext cx="405111" cy="259045"/>
    <xdr:sp macro="" textlink="">
      <xdr:nvSpPr>
        <xdr:cNvPr id="778" name="n_4aveValue【消防施設】&#10;有形固定資産減価償却率"/>
        <xdr:cNvSpPr txBox="1"/>
      </xdr:nvSpPr>
      <xdr:spPr>
        <a:xfrm>
          <a:off x="12611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132605</xdr:rowOff>
    </xdr:from>
    <xdr:ext cx="405111" cy="259045"/>
    <xdr:sp macro="" textlink="">
      <xdr:nvSpPr>
        <xdr:cNvPr id="779" name="n_1mainValue【消防施設】&#10;有形固定資産減価償却率"/>
        <xdr:cNvSpPr txBox="1"/>
      </xdr:nvSpPr>
      <xdr:spPr>
        <a:xfrm>
          <a:off x="152660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80" name="n_2mainValue【消防施設】&#10;有形固定資産減価償却率"/>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68597</xdr:rowOff>
    </xdr:from>
    <xdr:ext cx="405111" cy="259045"/>
    <xdr:sp macro="" textlink="">
      <xdr:nvSpPr>
        <xdr:cNvPr id="781" name="n_3mainValue【消防施設】&#10;有形固定資産減価償却率"/>
        <xdr:cNvSpPr txBox="1"/>
      </xdr:nvSpPr>
      <xdr:spPr>
        <a:xfrm>
          <a:off x="13500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164609</xdr:rowOff>
    </xdr:from>
    <xdr:ext cx="405111" cy="259045"/>
    <xdr:sp macro="" textlink="">
      <xdr:nvSpPr>
        <xdr:cNvPr id="782" name="n_4mainValue【消防施設】&#10;有形固定資産減価償却率"/>
        <xdr:cNvSpPr txBox="1"/>
      </xdr:nvSpPr>
      <xdr:spPr>
        <a:xfrm>
          <a:off x="12611744"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804" name="直線コネクタ 803"/>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805"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806" name="直線コネクタ 805"/>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807"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808" name="直線コネクタ 807"/>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09"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0" name="フローチャート: 判断 809"/>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11" name="フローチャート: 判断 810"/>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812" name="フローチャート: 判断 811"/>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813" name="フローチャート: 判断 812"/>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814" name="フローチャート: 判断 813"/>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145035</xdr:rowOff>
    </xdr:from>
    <xdr:to>
      <xdr:col>116</xdr:col>
      <xdr:colOff>114300</xdr:colOff>
      <xdr:row>82</xdr:row>
      <xdr:rowOff>75185</xdr:rowOff>
    </xdr:to>
    <xdr:sp macro="" textlink="">
      <xdr:nvSpPr>
        <xdr:cNvPr id="820" name="楕円 819"/>
        <xdr:cNvSpPr/>
      </xdr:nvSpPr>
      <xdr:spPr>
        <a:xfrm>
          <a:off x="221107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167912</xdr:rowOff>
    </xdr:from>
    <xdr:ext cx="469744" cy="259045"/>
    <xdr:sp macro="" textlink="">
      <xdr:nvSpPr>
        <xdr:cNvPr id="821" name="【消防施設】&#10;一人当たり面積該当値テキスト"/>
        <xdr:cNvSpPr txBox="1"/>
      </xdr:nvSpPr>
      <xdr:spPr>
        <a:xfrm>
          <a:off x="22199600" y="1388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822" name="楕円 821"/>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24385</xdr:rowOff>
    </xdr:from>
    <xdr:to>
      <xdr:col>116</xdr:col>
      <xdr:colOff>63500</xdr:colOff>
      <xdr:row>82</xdr:row>
      <xdr:rowOff>106680</xdr:rowOff>
    </xdr:to>
    <xdr:cxnSp macro="">
      <xdr:nvCxnSpPr>
        <xdr:cNvPr id="823" name="直線コネクタ 822"/>
        <xdr:cNvCxnSpPr/>
      </xdr:nvCxnSpPr>
      <xdr:spPr>
        <a:xfrm flipV="1">
          <a:off x="21323300" y="14083285"/>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60452</xdr:rowOff>
    </xdr:from>
    <xdr:to>
      <xdr:col>107</xdr:col>
      <xdr:colOff>101600</xdr:colOff>
      <xdr:row>82</xdr:row>
      <xdr:rowOff>162052</xdr:rowOff>
    </xdr:to>
    <xdr:sp macro="" textlink="">
      <xdr:nvSpPr>
        <xdr:cNvPr id="824" name="楕円 823"/>
        <xdr:cNvSpPr/>
      </xdr:nvSpPr>
      <xdr:spPr>
        <a:xfrm>
          <a:off x="20383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111252</xdr:rowOff>
    </xdr:to>
    <xdr:cxnSp macro="">
      <xdr:nvCxnSpPr>
        <xdr:cNvPr id="825" name="直線コネクタ 824"/>
        <xdr:cNvCxnSpPr/>
      </xdr:nvCxnSpPr>
      <xdr:spPr>
        <a:xfrm flipV="1">
          <a:off x="20434300" y="14165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69596</xdr:rowOff>
    </xdr:from>
    <xdr:to>
      <xdr:col>102</xdr:col>
      <xdr:colOff>165100</xdr:colOff>
      <xdr:row>82</xdr:row>
      <xdr:rowOff>171196</xdr:rowOff>
    </xdr:to>
    <xdr:sp macro="" textlink="">
      <xdr:nvSpPr>
        <xdr:cNvPr id="826" name="楕円 825"/>
        <xdr:cNvSpPr/>
      </xdr:nvSpPr>
      <xdr:spPr>
        <a:xfrm>
          <a:off x="19494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111252</xdr:rowOff>
    </xdr:from>
    <xdr:to>
      <xdr:col>107</xdr:col>
      <xdr:colOff>50800</xdr:colOff>
      <xdr:row>82</xdr:row>
      <xdr:rowOff>120396</xdr:rowOff>
    </xdr:to>
    <xdr:cxnSp macro="">
      <xdr:nvCxnSpPr>
        <xdr:cNvPr id="827" name="直線コネクタ 826"/>
        <xdr:cNvCxnSpPr/>
      </xdr:nvCxnSpPr>
      <xdr:spPr>
        <a:xfrm flipV="1">
          <a:off x="19545300" y="14170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87885</xdr:rowOff>
    </xdr:from>
    <xdr:to>
      <xdr:col>98</xdr:col>
      <xdr:colOff>38100</xdr:colOff>
      <xdr:row>83</xdr:row>
      <xdr:rowOff>18035</xdr:rowOff>
    </xdr:to>
    <xdr:sp macro="" textlink="">
      <xdr:nvSpPr>
        <xdr:cNvPr id="828" name="楕円 827"/>
        <xdr:cNvSpPr/>
      </xdr:nvSpPr>
      <xdr:spPr>
        <a:xfrm>
          <a:off x="18605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120396</xdr:rowOff>
    </xdr:from>
    <xdr:to>
      <xdr:col>102</xdr:col>
      <xdr:colOff>114300</xdr:colOff>
      <xdr:row>82</xdr:row>
      <xdr:rowOff>138685</xdr:rowOff>
    </xdr:to>
    <xdr:cxnSp macro="">
      <xdr:nvCxnSpPr>
        <xdr:cNvPr id="829" name="直線コネクタ 828"/>
        <xdr:cNvCxnSpPr/>
      </xdr:nvCxnSpPr>
      <xdr:spPr>
        <a:xfrm flipV="1">
          <a:off x="18656300" y="141792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30"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831" name="n_2aveValue【消防施設】&#10;一人当たり面積"/>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43451</xdr:rowOff>
    </xdr:from>
    <xdr:ext cx="469744" cy="259045"/>
    <xdr:sp macro="" textlink="">
      <xdr:nvSpPr>
        <xdr:cNvPr id="832" name="n_3aveValue【消防施設】&#10;一人当たり面積"/>
        <xdr:cNvSpPr txBox="1"/>
      </xdr:nvSpPr>
      <xdr:spPr>
        <a:xfrm>
          <a:off x="19310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75455</xdr:rowOff>
    </xdr:from>
    <xdr:ext cx="469744" cy="259045"/>
    <xdr:sp macro="" textlink="">
      <xdr:nvSpPr>
        <xdr:cNvPr id="833" name="n_4aveValue【消防施設】&#10;一人当たり面積"/>
        <xdr:cNvSpPr txBox="1"/>
      </xdr:nvSpPr>
      <xdr:spPr>
        <a:xfrm>
          <a:off x="18421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834" name="n_1mainValue【消防施設】&#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7129</xdr:rowOff>
    </xdr:from>
    <xdr:ext cx="469744" cy="259045"/>
    <xdr:sp macro="" textlink="">
      <xdr:nvSpPr>
        <xdr:cNvPr id="835" name="n_2mainValue【消防施設】&#10;一人当たり面積"/>
        <xdr:cNvSpPr txBox="1"/>
      </xdr:nvSpPr>
      <xdr:spPr>
        <a:xfrm>
          <a:off x="201994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16273</xdr:rowOff>
    </xdr:from>
    <xdr:ext cx="469744" cy="259045"/>
    <xdr:sp macro="" textlink="">
      <xdr:nvSpPr>
        <xdr:cNvPr id="836" name="n_3mainValue【消防施設】&#10;一人当たり面積"/>
        <xdr:cNvSpPr txBox="1"/>
      </xdr:nvSpPr>
      <xdr:spPr>
        <a:xfrm>
          <a:off x="19310427" y="1390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34562</xdr:rowOff>
    </xdr:from>
    <xdr:ext cx="469744" cy="259045"/>
    <xdr:sp macro="" textlink="">
      <xdr:nvSpPr>
        <xdr:cNvPr id="837" name="n_4mainValue【消防施設】&#10;一人当たり面積"/>
        <xdr:cNvSpPr txBox="1"/>
      </xdr:nvSpPr>
      <xdr:spPr>
        <a:xfrm>
          <a:off x="18421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9" name="直線コネクタ 8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0" name="テキスト ボックス 84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1" name="直線コネクタ 8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2" name="テキスト ボックス 8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3" name="直線コネクタ 8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4" name="テキスト ボックス 8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5" name="直線コネクタ 8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6" name="テキスト ボックス 8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860" name="直線コネクタ 859"/>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861" name="【庁舎】&#10;有形固定資産減価償却率最小値テキスト"/>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862" name="直線コネクタ 861"/>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863" name="【庁舎】&#10;有形固定資産減価償却率最大値テキスト"/>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864" name="直線コネクタ 863"/>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64279</xdr:rowOff>
    </xdr:from>
    <xdr:ext cx="405111" cy="259045"/>
    <xdr:sp macro="" textlink="">
      <xdr:nvSpPr>
        <xdr:cNvPr id="865" name="【庁舎】&#10;有形固定資産減価償却率平均値テキスト"/>
        <xdr:cNvSpPr txBox="1"/>
      </xdr:nvSpPr>
      <xdr:spPr>
        <a:xfrm>
          <a:off x="16357600" y="1755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866" name="フローチャート: 判断 865"/>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7" name="フローチャート: 判断 8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868" name="フローチャート: 判断 867"/>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869" name="フローチャート: 判断 868"/>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870" name="フローチャート: 判断 869"/>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61976</xdr:rowOff>
    </xdr:from>
    <xdr:to>
      <xdr:col>85</xdr:col>
      <xdr:colOff>177800</xdr:colOff>
      <xdr:row>103</xdr:row>
      <xdr:rowOff>163576</xdr:rowOff>
    </xdr:to>
    <xdr:sp macro="" textlink="">
      <xdr:nvSpPr>
        <xdr:cNvPr id="876" name="楕円 875"/>
        <xdr:cNvSpPr/>
      </xdr:nvSpPr>
      <xdr:spPr>
        <a:xfrm>
          <a:off x="16268700" y="177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40403</xdr:rowOff>
    </xdr:from>
    <xdr:ext cx="405111" cy="259045"/>
    <xdr:sp macro="" textlink="">
      <xdr:nvSpPr>
        <xdr:cNvPr id="877" name="【庁舎】&#10;有形固定資産減価償却率該当値テキスト"/>
        <xdr:cNvSpPr txBox="1"/>
      </xdr:nvSpPr>
      <xdr:spPr>
        <a:xfrm>
          <a:off x="16357600" y="1769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878" name="楕円 877"/>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112776</xdr:rowOff>
    </xdr:to>
    <xdr:cxnSp macro="">
      <xdr:nvCxnSpPr>
        <xdr:cNvPr id="879" name="直線コネクタ 878"/>
        <xdr:cNvCxnSpPr/>
      </xdr:nvCxnSpPr>
      <xdr:spPr>
        <a:xfrm>
          <a:off x="15481300" y="1772412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130556</xdr:rowOff>
    </xdr:from>
    <xdr:to>
      <xdr:col>76</xdr:col>
      <xdr:colOff>165100</xdr:colOff>
      <xdr:row>103</xdr:row>
      <xdr:rowOff>60706</xdr:rowOff>
    </xdr:to>
    <xdr:sp macro="" textlink="">
      <xdr:nvSpPr>
        <xdr:cNvPr id="880" name="楕円 879"/>
        <xdr:cNvSpPr/>
      </xdr:nvSpPr>
      <xdr:spPr>
        <a:xfrm>
          <a:off x="14541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xdr:rowOff>
    </xdr:from>
    <xdr:to>
      <xdr:col>81</xdr:col>
      <xdr:colOff>50800</xdr:colOff>
      <xdr:row>103</xdr:row>
      <xdr:rowOff>64770</xdr:rowOff>
    </xdr:to>
    <xdr:cxnSp macro="">
      <xdr:nvCxnSpPr>
        <xdr:cNvPr id="881" name="直線コネクタ 880"/>
        <xdr:cNvCxnSpPr/>
      </xdr:nvCxnSpPr>
      <xdr:spPr>
        <a:xfrm>
          <a:off x="14592300" y="176692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882" name="楕円 881"/>
        <xdr:cNvSpPr/>
      </xdr:nvSpPr>
      <xdr:spPr>
        <a:xfrm>
          <a:off x="1365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9906</xdr:rowOff>
    </xdr:from>
    <xdr:to>
      <xdr:col>76</xdr:col>
      <xdr:colOff>114300</xdr:colOff>
      <xdr:row>103</xdr:row>
      <xdr:rowOff>19050</xdr:rowOff>
    </xdr:to>
    <xdr:cxnSp macro="">
      <xdr:nvCxnSpPr>
        <xdr:cNvPr id="883" name="直線コネクタ 882"/>
        <xdr:cNvCxnSpPr/>
      </xdr:nvCxnSpPr>
      <xdr:spPr>
        <a:xfrm flipV="1">
          <a:off x="13703300" y="176692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91694</xdr:rowOff>
    </xdr:from>
    <xdr:to>
      <xdr:col>67</xdr:col>
      <xdr:colOff>101600</xdr:colOff>
      <xdr:row>103</xdr:row>
      <xdr:rowOff>21844</xdr:rowOff>
    </xdr:to>
    <xdr:sp macro="" textlink="">
      <xdr:nvSpPr>
        <xdr:cNvPr id="884" name="楕円 883"/>
        <xdr:cNvSpPr/>
      </xdr:nvSpPr>
      <xdr:spPr>
        <a:xfrm>
          <a:off x="12763500" y="175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142494</xdr:rowOff>
    </xdr:from>
    <xdr:to>
      <xdr:col>71</xdr:col>
      <xdr:colOff>177800</xdr:colOff>
      <xdr:row>103</xdr:row>
      <xdr:rowOff>19050</xdr:rowOff>
    </xdr:to>
    <xdr:cxnSp macro="">
      <xdr:nvCxnSpPr>
        <xdr:cNvPr id="885" name="直線コネクタ 884"/>
        <xdr:cNvCxnSpPr/>
      </xdr:nvCxnSpPr>
      <xdr:spPr>
        <a:xfrm>
          <a:off x="12814300" y="176303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886" name="n_1aveValue【庁舎】&#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887" name="n_2aveValue【庁舎】&#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56405</xdr:rowOff>
    </xdr:from>
    <xdr:ext cx="405111" cy="259045"/>
    <xdr:sp macro="" textlink="">
      <xdr:nvSpPr>
        <xdr:cNvPr id="888" name="n_3aveValue【庁舎】&#10;有形固定資産減価償却率"/>
        <xdr:cNvSpPr txBox="1"/>
      </xdr:nvSpPr>
      <xdr:spPr>
        <a:xfrm>
          <a:off x="13500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74692</xdr:rowOff>
    </xdr:from>
    <xdr:ext cx="405111" cy="259045"/>
    <xdr:sp macro="" textlink="">
      <xdr:nvSpPr>
        <xdr:cNvPr id="889" name="n_4aveValue【庁舎】&#10;有形固定資産減価償却率"/>
        <xdr:cNvSpPr txBox="1"/>
      </xdr:nvSpPr>
      <xdr:spPr>
        <a:xfrm>
          <a:off x="12611744"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890" name="n_1mainValue【庁舎】&#10;有形固定資産減価償却率"/>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77233</xdr:rowOff>
    </xdr:from>
    <xdr:ext cx="405111" cy="259045"/>
    <xdr:sp macro="" textlink="">
      <xdr:nvSpPr>
        <xdr:cNvPr id="891" name="n_2mainValue【庁舎】&#10;有形固定資産減価償却率"/>
        <xdr:cNvSpPr txBox="1"/>
      </xdr:nvSpPr>
      <xdr:spPr>
        <a:xfrm>
          <a:off x="143897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892" name="n_3mainValue【庁舎】&#10;有形固定資産減価償却率"/>
        <xdr:cNvSpPr txBox="1"/>
      </xdr:nvSpPr>
      <xdr:spPr>
        <a:xfrm>
          <a:off x="13500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38371</xdr:rowOff>
    </xdr:from>
    <xdr:ext cx="405111" cy="259045"/>
    <xdr:sp macro="" textlink="">
      <xdr:nvSpPr>
        <xdr:cNvPr id="893" name="n_4mainValue【庁舎】&#10;有形固定資産減価償却率"/>
        <xdr:cNvSpPr txBox="1"/>
      </xdr:nvSpPr>
      <xdr:spPr>
        <a:xfrm>
          <a:off x="12611744" y="173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916" name="直線コネクタ 915"/>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7"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18" name="直線コネクタ 917"/>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919" name="【庁舎】&#10;一人当たり面積最大値テキスト"/>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920" name="直線コネクタ 919"/>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921" name="【庁舎】&#10;一人当たり面積平均値テキスト"/>
        <xdr:cNvSpPr txBox="1"/>
      </xdr:nvSpPr>
      <xdr:spPr>
        <a:xfrm>
          <a:off x="22199600" y="1802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22" name="フローチャート: 判断 921"/>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923" name="フローチャート: 判断 922"/>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924" name="フローチャート: 判断 923"/>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5" name="フローチャート: 判断 924"/>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26" name="フローチャート: 判断 925"/>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932" name="楕円 931"/>
        <xdr:cNvSpPr/>
      </xdr:nvSpPr>
      <xdr:spPr>
        <a:xfrm>
          <a:off x="221107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121429</xdr:rowOff>
    </xdr:from>
    <xdr:ext cx="469744" cy="259045"/>
    <xdr:sp macro="" textlink="">
      <xdr:nvSpPr>
        <xdr:cNvPr id="933" name="【庁舎】&#10;一人当たり面積該当値テキスト"/>
        <xdr:cNvSpPr txBox="1"/>
      </xdr:nvSpPr>
      <xdr:spPr>
        <a:xfrm>
          <a:off x="22199600" y="1778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98552</xdr:rowOff>
    </xdr:from>
    <xdr:to>
      <xdr:col>112</xdr:col>
      <xdr:colOff>38100</xdr:colOff>
      <xdr:row>105</xdr:row>
      <xdr:rowOff>28702</xdr:rowOff>
    </xdr:to>
    <xdr:sp macro="" textlink="">
      <xdr:nvSpPr>
        <xdr:cNvPr id="934" name="楕円 933"/>
        <xdr:cNvSpPr/>
      </xdr:nvSpPr>
      <xdr:spPr>
        <a:xfrm>
          <a:off x="21272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149352</xdr:rowOff>
    </xdr:from>
    <xdr:to>
      <xdr:col>116</xdr:col>
      <xdr:colOff>63500</xdr:colOff>
      <xdr:row>104</xdr:row>
      <xdr:rowOff>149352</xdr:rowOff>
    </xdr:to>
    <xdr:cxnSp macro="">
      <xdr:nvCxnSpPr>
        <xdr:cNvPr id="935" name="直線コネクタ 934"/>
        <xdr:cNvCxnSpPr/>
      </xdr:nvCxnSpPr>
      <xdr:spPr>
        <a:xfrm>
          <a:off x="21323300" y="17980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103124</xdr:rowOff>
    </xdr:from>
    <xdr:to>
      <xdr:col>107</xdr:col>
      <xdr:colOff>101600</xdr:colOff>
      <xdr:row>105</xdr:row>
      <xdr:rowOff>33274</xdr:rowOff>
    </xdr:to>
    <xdr:sp macro="" textlink="">
      <xdr:nvSpPr>
        <xdr:cNvPr id="936" name="楕円 935"/>
        <xdr:cNvSpPr/>
      </xdr:nvSpPr>
      <xdr:spPr>
        <a:xfrm>
          <a:off x="20383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149352</xdr:rowOff>
    </xdr:from>
    <xdr:to>
      <xdr:col>111</xdr:col>
      <xdr:colOff>177800</xdr:colOff>
      <xdr:row>104</xdr:row>
      <xdr:rowOff>153924</xdr:rowOff>
    </xdr:to>
    <xdr:cxnSp macro="">
      <xdr:nvCxnSpPr>
        <xdr:cNvPr id="937" name="直線コネクタ 936"/>
        <xdr:cNvCxnSpPr/>
      </xdr:nvCxnSpPr>
      <xdr:spPr>
        <a:xfrm flipV="1">
          <a:off x="20434300" y="17980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34544</xdr:rowOff>
    </xdr:from>
    <xdr:to>
      <xdr:col>102</xdr:col>
      <xdr:colOff>165100</xdr:colOff>
      <xdr:row>104</xdr:row>
      <xdr:rowOff>136144</xdr:rowOff>
    </xdr:to>
    <xdr:sp macro="" textlink="">
      <xdr:nvSpPr>
        <xdr:cNvPr id="938" name="楕円 937"/>
        <xdr:cNvSpPr/>
      </xdr:nvSpPr>
      <xdr:spPr>
        <a:xfrm>
          <a:off x="19494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85344</xdr:rowOff>
    </xdr:from>
    <xdr:to>
      <xdr:col>107</xdr:col>
      <xdr:colOff>50800</xdr:colOff>
      <xdr:row>104</xdr:row>
      <xdr:rowOff>153924</xdr:rowOff>
    </xdr:to>
    <xdr:cxnSp macro="">
      <xdr:nvCxnSpPr>
        <xdr:cNvPr id="939" name="直線コネクタ 938"/>
        <xdr:cNvCxnSpPr/>
      </xdr:nvCxnSpPr>
      <xdr:spPr>
        <a:xfrm>
          <a:off x="19545300" y="179161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34544</xdr:rowOff>
    </xdr:from>
    <xdr:to>
      <xdr:col>98</xdr:col>
      <xdr:colOff>38100</xdr:colOff>
      <xdr:row>104</xdr:row>
      <xdr:rowOff>136144</xdr:rowOff>
    </xdr:to>
    <xdr:sp macro="" textlink="">
      <xdr:nvSpPr>
        <xdr:cNvPr id="940" name="楕円 939"/>
        <xdr:cNvSpPr/>
      </xdr:nvSpPr>
      <xdr:spPr>
        <a:xfrm>
          <a:off x="18605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85344</xdr:rowOff>
    </xdr:from>
    <xdr:to>
      <xdr:col>102</xdr:col>
      <xdr:colOff>114300</xdr:colOff>
      <xdr:row>104</xdr:row>
      <xdr:rowOff>85344</xdr:rowOff>
    </xdr:to>
    <xdr:cxnSp macro="">
      <xdr:nvCxnSpPr>
        <xdr:cNvPr id="941" name="直線コネクタ 940"/>
        <xdr:cNvCxnSpPr/>
      </xdr:nvCxnSpPr>
      <xdr:spPr>
        <a:xfrm>
          <a:off x="18656300" y="179161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156990</xdr:rowOff>
    </xdr:from>
    <xdr:ext cx="469744" cy="259045"/>
    <xdr:sp macro="" textlink="">
      <xdr:nvSpPr>
        <xdr:cNvPr id="942" name="n_1aveValue【庁舎】&#10;一人当たり面積"/>
        <xdr:cNvSpPr txBox="1"/>
      </xdr:nvSpPr>
      <xdr:spPr>
        <a:xfrm>
          <a:off x="21075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76979</xdr:rowOff>
    </xdr:from>
    <xdr:ext cx="469744" cy="259045"/>
    <xdr:sp macro="" textlink="">
      <xdr:nvSpPr>
        <xdr:cNvPr id="943" name="n_2aveValue【庁舎】&#10;一人当たり面積"/>
        <xdr:cNvSpPr txBox="1"/>
      </xdr:nvSpPr>
      <xdr:spPr>
        <a:xfrm>
          <a:off x="20199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944" name="n_3aveValue【庁舎】&#10;一人当たり面積"/>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945" name="n_4aveValue【庁舎】&#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45229</xdr:rowOff>
    </xdr:from>
    <xdr:ext cx="469744" cy="259045"/>
    <xdr:sp macro="" textlink="">
      <xdr:nvSpPr>
        <xdr:cNvPr id="946" name="n_1mainValue【庁舎】&#10;一人当たり面積"/>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49801</xdr:rowOff>
    </xdr:from>
    <xdr:ext cx="469744" cy="259045"/>
    <xdr:sp macro="" textlink="">
      <xdr:nvSpPr>
        <xdr:cNvPr id="947" name="n_2mainValue【庁舎】&#10;一人当たり面積"/>
        <xdr:cNvSpPr txBox="1"/>
      </xdr:nvSpPr>
      <xdr:spPr>
        <a:xfrm>
          <a:off x="20199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152671</xdr:rowOff>
    </xdr:from>
    <xdr:ext cx="469744" cy="259045"/>
    <xdr:sp macro="" textlink="">
      <xdr:nvSpPr>
        <xdr:cNvPr id="948" name="n_3mainValue【庁舎】&#10;一人当たり面積"/>
        <xdr:cNvSpPr txBox="1"/>
      </xdr:nvSpPr>
      <xdr:spPr>
        <a:xfrm>
          <a:off x="19310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152671</xdr:rowOff>
    </xdr:from>
    <xdr:ext cx="469744" cy="259045"/>
    <xdr:sp macro="" textlink="">
      <xdr:nvSpPr>
        <xdr:cNvPr id="949" name="n_4mainValue【庁舎】&#10;一人当たり面積"/>
        <xdr:cNvSpPr txBox="1"/>
      </xdr:nvSpPr>
      <xdr:spPr>
        <a:xfrm>
          <a:off x="18421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全国平均等と比較して特に有形固定資産減価償却率が高くなっている施設は、体育館・プール及び消防施設である。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体育館・プールは、特に老朽化が進んでいる出雲体育館、平田体育館、斐川第２体育館がそれぞれ帳簿上の耐用年数を満了しているため有形固定資産減価償却率が高くなっている。この３施設は廃止し、新たに１施設に集約し建設する予定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また、消防施設は、主に消防団のコミュニティ消防センター・格納庫等の施設が耐用年数を経過したものが多く、有形固定資産減価償却率を上昇させる要因となっている。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174,684
170,084
624.36
108,657,409
107,866,030
660,327
45,795,853
96,063,611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ポイント改善したものの、担税力の乏しい地域性などから、類似団体中下位の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引き続き、地場企業への支援や企業誘致等による雇用の創出など、税収を増やす取組を積極的に推進し、自主財源確保に努める。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a:extLst>
            <a:ext uri="{FF2B5EF4-FFF2-40B4-BE49-F238E27FC236}">
              <a16:creationId xmlns="" xmlns:a16="http://schemas.microsoft.com/office/drawing/2014/main" id="{00000000-0008-0000-0300-000045000000}"/>
            </a:ext>
          </a:extLst>
        </xdr:cNvPr>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144434</xdr:rowOff>
    </xdr:from>
    <xdr:ext cx="762000" cy="259045"/>
    <xdr:sp macro="" textlink="">
      <xdr:nvSpPr>
        <xdr:cNvPr id="72" name="財政力平均値テキスト">
          <a:extLst>
            <a:ext uri="{FF2B5EF4-FFF2-40B4-BE49-F238E27FC236}">
              <a16:creationId xmlns="" xmlns:a16="http://schemas.microsoft.com/office/drawing/2014/main" id="{00000000-0008-0000-0300-000048000000}"/>
            </a:ext>
          </a:extLst>
        </xdr:cNvPr>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78922</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96157</xdr:rowOff>
    </xdr:to>
    <xdr:cxnSp macro="">
      <xdr:nvCxnSpPr>
        <xdr:cNvPr id="80" name="直線コネクタ 79">
          <a:extLst>
            <a:ext uri="{FF2B5EF4-FFF2-40B4-BE49-F238E27FC236}">
              <a16:creationId xmlns="" xmlns:a16="http://schemas.microsoft.com/office/drawing/2014/main" id="{00000000-0008-0000-0300-000050000000}"/>
            </a:ext>
          </a:extLst>
        </xdr:cNvPr>
        <xdr:cNvCxnSpPr/>
      </xdr:nvCxnSpPr>
      <xdr:spPr>
        <a:xfrm flipV="1">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1" name="財政力該当値テキスト">
          <a:extLst>
            <a:ext uri="{FF2B5EF4-FFF2-40B4-BE49-F238E27FC236}">
              <a16:creationId xmlns="" xmlns:a16="http://schemas.microsoft.com/office/drawing/2014/main" id="{00000000-0008-0000-0300-00005B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a:extLst>
            <a:ext uri="{FF2B5EF4-FFF2-40B4-BE49-F238E27FC236}">
              <a16:creationId xmlns="" xmlns:a16="http://schemas.microsoft.com/office/drawing/2014/main" id="{00000000-0008-0000-0300-000062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地方税及び地方特例交付金等の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減に伴う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経常一般財源収入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公債費及び扶助費の減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に伴う経常一般財源支出の減を上回ったことから、経常収支比率は、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86.7%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大規模な普通建設事業の増加に伴う公債費の増加や新型コロナウイルス感染症の影響に伴う地方税等の減収による経常収支比率の悪化が想定されるものの、引き続き行財政改革に取り組み、経常経費の節約を図ることにより数値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a:extLst>
            <a:ext uri="{FF2B5EF4-FFF2-40B4-BE49-F238E27FC236}">
              <a16:creationId xmlns="" xmlns:a16="http://schemas.microsoft.com/office/drawing/2014/main" id="{00000000-0008-0000-0300-000082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a:extLst>
            <a:ext uri="{FF2B5EF4-FFF2-40B4-BE49-F238E27FC236}">
              <a16:creationId xmlns="" xmlns:a16="http://schemas.microsoft.com/office/drawing/2014/main" id="{00000000-0008-0000-0300-000084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71120</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4114800" y="104571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5" name="財政構造の弾力性平均値テキスト">
          <a:extLst>
            <a:ext uri="{FF2B5EF4-FFF2-40B4-BE49-F238E27FC236}">
              <a16:creationId xmlns="" xmlns:a16="http://schemas.microsoft.com/office/drawing/2014/main" id="{00000000-0008-0000-0300-000087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62</xdr:row>
      <xdr:rowOff>20320</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3225800" y="104571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63</xdr:row>
      <xdr:rowOff>130387</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flipV="1">
          <a:off x="2336800" y="1065022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63</xdr:row>
      <xdr:rowOff>130387</xdr:rowOff>
    </xdr:to>
    <xdr:cxnSp macro="">
      <xdr:nvCxnSpPr>
        <xdr:cNvPr id="143" name="直線コネクタ 142">
          <a:extLst>
            <a:ext uri="{FF2B5EF4-FFF2-40B4-BE49-F238E27FC236}">
              <a16:creationId xmlns="" xmlns:a16="http://schemas.microsoft.com/office/drawing/2014/main" id="{00000000-0008-0000-0300-00008F000000}"/>
            </a:ext>
          </a:extLst>
        </xdr:cNvPr>
        <xdr:cNvCxnSpPr/>
      </xdr:nvCxnSpPr>
      <xdr:spPr>
        <a:xfrm>
          <a:off x="1447800" y="108995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a:extLst>
            <a:ext uri="{FF2B5EF4-FFF2-40B4-BE49-F238E27FC236}">
              <a16:creationId xmlns="" xmlns:a16="http://schemas.microsoft.com/office/drawing/2014/main" id="{00000000-0008-0000-0300-000092000000}"/>
            </a:ext>
          </a:extLst>
        </xdr:cNvPr>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4" name="財政構造の弾力性該当値テキスト">
          <a:extLst>
            <a:ext uri="{FF2B5EF4-FFF2-40B4-BE49-F238E27FC236}">
              <a16:creationId xmlns="" xmlns:a16="http://schemas.microsoft.com/office/drawing/2014/main" id="{00000000-0008-0000-0300-00009A000000}"/>
            </a:ext>
          </a:extLst>
        </xdr:cNvPr>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47413</xdr:rowOff>
    </xdr:from>
    <xdr:to>
      <xdr:col>7</xdr:col>
      <xdr:colOff>31750</xdr:colOff>
      <xdr:row>63</xdr:row>
      <xdr:rowOff>149013</xdr:rowOff>
    </xdr:to>
    <xdr:sp macro="" textlink="">
      <xdr:nvSpPr>
        <xdr:cNvPr id="161" name="楕円 160">
          <a:extLst>
            <a:ext uri="{FF2B5EF4-FFF2-40B4-BE49-F238E27FC236}">
              <a16:creationId xmlns="" xmlns:a16="http://schemas.microsoft.com/office/drawing/2014/main" id="{00000000-0008-0000-0300-0000A1000000}"/>
            </a:ext>
          </a:extLst>
        </xdr:cNvPr>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133790</xdr:rowOff>
    </xdr:from>
    <xdr:ext cx="762000" cy="259045"/>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前年度比で、人件費、物件費、維持補修費ともに増加したため、決算額が増となり、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人当たり決算額も増となった。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今後は、民間でも実施可能な部分については、委託化を進めるなど、コストの低減に努める。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a:extLst>
            <a:ext uri="{FF2B5EF4-FFF2-40B4-BE49-F238E27FC236}">
              <a16:creationId xmlns="" xmlns:a16="http://schemas.microsoft.com/office/drawing/2014/main" id="{00000000-0008-0000-0300-0000C1000000}"/>
            </a:ext>
          </a:extLst>
        </xdr:cNvPr>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a:extLst>
            <a:ext uri="{FF2B5EF4-FFF2-40B4-BE49-F238E27FC236}">
              <a16:creationId xmlns="" xmlns:a16="http://schemas.microsoft.com/office/drawing/2014/main" id="{00000000-0008-0000-0300-0000C3000000}"/>
            </a:ext>
          </a:extLst>
        </xdr:cNvPr>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146005</xdr:rowOff>
    </xdr:from>
    <xdr:to>
      <xdr:col>23</xdr:col>
      <xdr:colOff>133350</xdr:colOff>
      <xdr:row>86</xdr:row>
      <xdr:rowOff>126916</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114800" y="14719255"/>
          <a:ext cx="838200" cy="1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117685</xdr:rowOff>
    </xdr:from>
    <xdr:ext cx="762000" cy="259045"/>
    <xdr:sp macro="" textlink="">
      <xdr:nvSpPr>
        <xdr:cNvPr id="198" name="人件費・物件費等の状況平均値テキスト">
          <a:extLst>
            <a:ext uri="{FF2B5EF4-FFF2-40B4-BE49-F238E27FC236}">
              <a16:creationId xmlns="" xmlns:a16="http://schemas.microsoft.com/office/drawing/2014/main" id="{00000000-0008-0000-0300-0000C6000000}"/>
            </a:ext>
          </a:extLst>
        </xdr:cNvPr>
        <xdr:cNvSpPr txBox="1"/>
      </xdr:nvSpPr>
      <xdr:spPr>
        <a:xfrm>
          <a:off x="5041900" y="14519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70016</xdr:rowOff>
    </xdr:from>
    <xdr:to>
      <xdr:col>19</xdr:col>
      <xdr:colOff>133350</xdr:colOff>
      <xdr:row>85</xdr:row>
      <xdr:rowOff>146005</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3225800" y="14643266"/>
          <a:ext cx="889000" cy="7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27174</xdr:rowOff>
    </xdr:from>
    <xdr:ext cx="7366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3733800" y="1425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70016</xdr:rowOff>
    </xdr:from>
    <xdr:to>
      <xdr:col>15</xdr:col>
      <xdr:colOff>82550</xdr:colOff>
      <xdr:row>85</xdr:row>
      <xdr:rowOff>94507</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flipV="1">
          <a:off x="2336800" y="14643266"/>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101561</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2844800" y="1416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10657</xdr:rowOff>
    </xdr:from>
    <xdr:to>
      <xdr:col>11</xdr:col>
      <xdr:colOff>31750</xdr:colOff>
      <xdr:row>85</xdr:row>
      <xdr:rowOff>94507</xdr:rowOff>
    </xdr:to>
    <xdr:cxnSp macro="">
      <xdr:nvCxnSpPr>
        <xdr:cNvPr id="206" name="直線コネクタ 205">
          <a:extLst>
            <a:ext uri="{FF2B5EF4-FFF2-40B4-BE49-F238E27FC236}">
              <a16:creationId xmlns="" xmlns:a16="http://schemas.microsoft.com/office/drawing/2014/main" id="{00000000-0008-0000-0300-0000CE000000}"/>
            </a:ext>
          </a:extLst>
        </xdr:cNvPr>
        <xdr:cNvCxnSpPr/>
      </xdr:nvCxnSpPr>
      <xdr:spPr>
        <a:xfrm>
          <a:off x="1447800" y="14583907"/>
          <a:ext cx="889000" cy="8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93739</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955800" y="14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a:extLst>
            <a:ext uri="{FF2B5EF4-FFF2-40B4-BE49-F238E27FC236}">
              <a16:creationId xmlns="" xmlns:a16="http://schemas.microsoft.com/office/drawing/2014/main" id="{00000000-0008-0000-0300-0000D1000000}"/>
            </a:ext>
          </a:extLst>
        </xdr:cNvPr>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77914</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066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76116</xdr:rowOff>
    </xdr:from>
    <xdr:to>
      <xdr:col>23</xdr:col>
      <xdr:colOff>184150</xdr:colOff>
      <xdr:row>87</xdr:row>
      <xdr:rowOff>6266</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902200" y="148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48193</xdr:rowOff>
    </xdr:from>
    <xdr:ext cx="762000" cy="259045"/>
    <xdr:sp macro="" textlink="">
      <xdr:nvSpPr>
        <xdr:cNvPr id="217" name="人件費・物件費等の状況該当値テキスト">
          <a:extLst>
            <a:ext uri="{FF2B5EF4-FFF2-40B4-BE49-F238E27FC236}">
              <a16:creationId xmlns="" xmlns:a16="http://schemas.microsoft.com/office/drawing/2014/main" id="{00000000-0008-0000-0300-0000D9000000}"/>
            </a:ext>
          </a:extLst>
        </xdr:cNvPr>
        <xdr:cNvSpPr txBox="1"/>
      </xdr:nvSpPr>
      <xdr:spPr>
        <a:xfrm>
          <a:off x="5041900" y="147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95205</xdr:rowOff>
    </xdr:from>
    <xdr:to>
      <xdr:col>19</xdr:col>
      <xdr:colOff>184150</xdr:colOff>
      <xdr:row>86</xdr:row>
      <xdr:rowOff>25355</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4064000" y="146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10132</xdr:rowOff>
    </xdr:from>
    <xdr:ext cx="7366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3733800" y="1475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19216</xdr:rowOff>
    </xdr:from>
    <xdr:to>
      <xdr:col>15</xdr:col>
      <xdr:colOff>133350</xdr:colOff>
      <xdr:row>85</xdr:row>
      <xdr:rowOff>120816</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3175000" y="1459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105593</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2844800" y="1467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43707</xdr:rowOff>
    </xdr:from>
    <xdr:to>
      <xdr:col>11</xdr:col>
      <xdr:colOff>82550</xdr:colOff>
      <xdr:row>85</xdr:row>
      <xdr:rowOff>145307</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2286000" y="1461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130084</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955800" y="1470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131307</xdr:rowOff>
    </xdr:from>
    <xdr:to>
      <xdr:col>7</xdr:col>
      <xdr:colOff>31750</xdr:colOff>
      <xdr:row>85</xdr:row>
      <xdr:rowOff>61457</xdr:rowOff>
    </xdr:to>
    <xdr:sp macro="" textlink="">
      <xdr:nvSpPr>
        <xdr:cNvPr id="224" name="楕円 223">
          <a:extLst>
            <a:ext uri="{FF2B5EF4-FFF2-40B4-BE49-F238E27FC236}">
              <a16:creationId xmlns="" xmlns:a16="http://schemas.microsoft.com/office/drawing/2014/main" id="{00000000-0008-0000-0300-0000E0000000}"/>
            </a:ext>
          </a:extLst>
        </xdr:cNvPr>
        <xdr:cNvSpPr/>
      </xdr:nvSpPr>
      <xdr:spPr>
        <a:xfrm>
          <a:off x="1397000" y="145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46234</xdr:rowOff>
    </xdr:from>
    <xdr:ext cx="762000" cy="259045"/>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066800" y="1461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年度まで行っていた給与カットが終了した以降のラスパイレス指数は、ほぼ横ばいとなっているが、類似団体平均よりも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ポイント低く、全国市平均よりも低い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r>
            <a:rPr kumimoji="1" lang="ja-JP" altLang="en-US" sz="1300">
              <a:latin typeface="ＭＳ Ｐゴシック" panose="020B0600070205080204" pitchFamily="50" charset="-128"/>
              <a:ea typeface="ＭＳ Ｐゴシック" panose="020B0600070205080204" pitchFamily="50" charset="-128"/>
            </a:rPr>
            <a:t>引き続き適正化を図る。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85</xdr:row>
      <xdr:rowOff>7620</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flipV="1">
          <a:off x="16179800" y="1446022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130811</xdr:rowOff>
    </xdr:from>
    <xdr:to>
      <xdr:col>77</xdr:col>
      <xdr:colOff>44450</xdr:colOff>
      <xdr:row>85</xdr:row>
      <xdr:rowOff>7620</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5290800" y="145326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130811</xdr:rowOff>
    </xdr:from>
    <xdr:to>
      <xdr:col>72</xdr:col>
      <xdr:colOff>203200</xdr:colOff>
      <xdr:row>85</xdr:row>
      <xdr:rowOff>55880</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4401800" y="145326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7620</xdr:rowOff>
    </xdr:from>
    <xdr:to>
      <xdr:col>68</xdr:col>
      <xdr:colOff>152400</xdr:colOff>
      <xdr:row>85</xdr:row>
      <xdr:rowOff>55880</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3512800" y="1458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80011</xdr:rowOff>
    </xdr:from>
    <xdr:to>
      <xdr:col>73</xdr:col>
      <xdr:colOff>44450</xdr:colOff>
      <xdr:row>85</xdr:row>
      <xdr:rowOff>10161</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20338</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5080</xdr:rowOff>
    </xdr:from>
    <xdr:to>
      <xdr:col>68</xdr:col>
      <xdr:colOff>203200</xdr:colOff>
      <xdr:row>85</xdr:row>
      <xdr:rowOff>106680</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116857</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128270</xdr:rowOff>
    </xdr:from>
    <xdr:to>
      <xdr:col>64</xdr:col>
      <xdr:colOff>152400</xdr:colOff>
      <xdr:row>85</xdr:row>
      <xdr:rowOff>58420</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68597</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業務増に伴う職員の採用により前年度比で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ポイント上がり、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今後も事務事業の見直しを進めながら、行政課題に即した適正な人員配置に努める。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4" name="定員管理の状況最小値テキスト">
          <a:extLst>
            <a:ext uri="{FF2B5EF4-FFF2-40B4-BE49-F238E27FC236}">
              <a16:creationId xmlns="" xmlns:a16="http://schemas.microsoft.com/office/drawing/2014/main" id="{00000000-0008-0000-0300-00003A010000}"/>
            </a:ext>
          </a:extLst>
        </xdr:cNvPr>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6" name="定員管理の状況最大値テキスト">
          <a:extLst>
            <a:ext uri="{FF2B5EF4-FFF2-40B4-BE49-F238E27FC236}">
              <a16:creationId xmlns="" xmlns:a16="http://schemas.microsoft.com/office/drawing/2014/main" id="{00000000-0008-0000-0300-00003C010000}"/>
            </a:ext>
          </a:extLst>
        </xdr:cNvPr>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162560</xdr:rowOff>
    </xdr:from>
    <xdr:to>
      <xdr:col>81</xdr:col>
      <xdr:colOff>44450</xdr:colOff>
      <xdr:row>64</xdr:row>
      <xdr:rowOff>5588</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179800" y="1096391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99331</xdr:rowOff>
    </xdr:from>
    <xdr:ext cx="762000" cy="259045"/>
    <xdr:sp macro="" textlink="">
      <xdr:nvSpPr>
        <xdr:cNvPr id="319" name="定員管理の状況平均値テキスト">
          <a:extLst>
            <a:ext uri="{FF2B5EF4-FFF2-40B4-BE49-F238E27FC236}">
              <a16:creationId xmlns="" xmlns:a16="http://schemas.microsoft.com/office/drawing/2014/main" id="{00000000-0008-0000-0300-00003F010000}"/>
            </a:ext>
          </a:extLst>
        </xdr:cNvPr>
        <xdr:cNvSpPr txBox="1"/>
      </xdr:nvSpPr>
      <xdr:spPr>
        <a:xfrm>
          <a:off x="17106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0" name="フローチャート: 判断 319">
          <a:extLst>
            <a:ext uri="{FF2B5EF4-FFF2-40B4-BE49-F238E27FC236}">
              <a16:creationId xmlns="" xmlns:a16="http://schemas.microsoft.com/office/drawing/2014/main" id="{00000000-0008-0000-0300-000040010000}"/>
            </a:ext>
          </a:extLst>
        </xdr:cNvPr>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119126</xdr:rowOff>
    </xdr:from>
    <xdr:to>
      <xdr:col>77</xdr:col>
      <xdr:colOff>44450</xdr:colOff>
      <xdr:row>63</xdr:row>
      <xdr:rowOff>162560</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5290800" y="109204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160799</xdr:rowOff>
    </xdr:from>
    <xdr:ext cx="7366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5798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119126</xdr:rowOff>
    </xdr:from>
    <xdr:to>
      <xdr:col>72</xdr:col>
      <xdr:colOff>203200</xdr:colOff>
      <xdr:row>63</xdr:row>
      <xdr:rowOff>143256</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flipV="1">
          <a:off x="14401800" y="109204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112539</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909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128778</xdr:rowOff>
    </xdr:from>
    <xdr:to>
      <xdr:col>68</xdr:col>
      <xdr:colOff>152400</xdr:colOff>
      <xdr:row>63</xdr:row>
      <xdr:rowOff>143256</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3512800" y="109301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98061</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020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93235</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3131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126238</xdr:rowOff>
    </xdr:from>
    <xdr:to>
      <xdr:col>81</xdr:col>
      <xdr:colOff>95250</xdr:colOff>
      <xdr:row>64</xdr:row>
      <xdr:rowOff>56388</xdr:rowOff>
    </xdr:to>
    <xdr:sp macro="" textlink="">
      <xdr:nvSpPr>
        <xdr:cNvPr id="337" name="楕円 336">
          <a:extLst>
            <a:ext uri="{FF2B5EF4-FFF2-40B4-BE49-F238E27FC236}">
              <a16:creationId xmlns="" xmlns:a16="http://schemas.microsoft.com/office/drawing/2014/main" id="{00000000-0008-0000-0300-000051010000}"/>
            </a:ext>
          </a:extLst>
        </xdr:cNvPr>
        <xdr:cNvSpPr/>
      </xdr:nvSpPr>
      <xdr:spPr>
        <a:xfrm>
          <a:off x="16967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98315</xdr:rowOff>
    </xdr:from>
    <xdr:ext cx="762000" cy="259045"/>
    <xdr:sp macro="" textlink="">
      <xdr:nvSpPr>
        <xdr:cNvPr id="338" name="定員管理の状況該当値テキスト">
          <a:extLst>
            <a:ext uri="{FF2B5EF4-FFF2-40B4-BE49-F238E27FC236}">
              <a16:creationId xmlns="" xmlns:a16="http://schemas.microsoft.com/office/drawing/2014/main" id="{00000000-0008-0000-0300-000052010000}"/>
            </a:ext>
          </a:extLst>
        </xdr:cNvPr>
        <xdr:cNvSpPr txBox="1"/>
      </xdr:nvSpPr>
      <xdr:spPr>
        <a:xfrm>
          <a:off x="17106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111760</xdr:rowOff>
    </xdr:from>
    <xdr:to>
      <xdr:col>77</xdr:col>
      <xdr:colOff>95250</xdr:colOff>
      <xdr:row>64</xdr:row>
      <xdr:rowOff>41910</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129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26687</xdr:rowOff>
    </xdr:from>
    <xdr:ext cx="7366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798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68326</xdr:rowOff>
    </xdr:from>
    <xdr:to>
      <xdr:col>73</xdr:col>
      <xdr:colOff>44450</xdr:colOff>
      <xdr:row>63</xdr:row>
      <xdr:rowOff>169926</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5240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154703</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909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92456</xdr:rowOff>
    </xdr:from>
    <xdr:to>
      <xdr:col>68</xdr:col>
      <xdr:colOff>203200</xdr:colOff>
      <xdr:row>64</xdr:row>
      <xdr:rowOff>22606</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4351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7383</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020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77978</xdr:rowOff>
    </xdr:from>
    <xdr:to>
      <xdr:col>64</xdr:col>
      <xdr:colOff>152400</xdr:colOff>
      <xdr:row>64</xdr:row>
      <xdr:rowOff>8128</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3462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164355</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131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ポイント改善したものの、類似団体中最低の</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となっている。　</a:t>
          </a:r>
        </a:p>
        <a:p>
          <a:r>
            <a:rPr kumimoji="1" lang="ja-JP" altLang="en-US" sz="1300">
              <a:latin typeface="ＭＳ Ｐゴシック" panose="020B0600070205080204" pitchFamily="50" charset="-128"/>
              <a:ea typeface="ＭＳ Ｐゴシック" panose="020B0600070205080204" pitchFamily="50" charset="-128"/>
            </a:rPr>
            <a:t>　本市の公債費は、合併前後の積極的な社会基盤整備に係る起債償還により高水準の状態が続いている。</a:t>
          </a:r>
        </a:p>
        <a:p>
          <a:r>
            <a:rPr kumimoji="1" lang="ja-JP" altLang="en-US" sz="1300">
              <a:latin typeface="ＭＳ Ｐゴシック" panose="020B0600070205080204" pitchFamily="50" charset="-128"/>
              <a:ea typeface="ＭＳ Ｐゴシック" panose="020B0600070205080204" pitchFamily="50" charset="-128"/>
            </a:rPr>
            <a:t>　引き続き、市債の繰上償還や新規発行債の抑制により、数値改善に努める。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42</xdr:row>
      <xdr:rowOff>156391</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281783"/>
          <a:ext cx="0" cy="1075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128468</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32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156391</xdr:rowOff>
    </xdr:from>
    <xdr:to>
      <xdr:col>81</xdr:col>
      <xdr:colOff>133350</xdr:colOff>
      <xdr:row>42</xdr:row>
      <xdr:rowOff>156391</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35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156391</xdr:rowOff>
    </xdr:from>
    <xdr:to>
      <xdr:col>81</xdr:col>
      <xdr:colOff>44450</xdr:colOff>
      <xdr:row>43</xdr:row>
      <xdr:rowOff>81462</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6179800" y="7357291"/>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43560</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655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27033</xdr:rowOff>
    </xdr:from>
    <xdr:to>
      <xdr:col>81</xdr:col>
      <xdr:colOff>95250</xdr:colOff>
      <xdr:row>39</xdr:row>
      <xdr:rowOff>128633</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81462</xdr:rowOff>
    </xdr:from>
    <xdr:to>
      <xdr:col>77</xdr:col>
      <xdr:colOff>44450</xdr:colOff>
      <xdr:row>43</xdr:row>
      <xdr:rowOff>164193</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5290800" y="745381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75293</xdr:rowOff>
    </xdr:from>
    <xdr:to>
      <xdr:col>77</xdr:col>
      <xdr:colOff>95250</xdr:colOff>
      <xdr:row>40</xdr:row>
      <xdr:rowOff>5443</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164193</xdr:rowOff>
    </xdr:from>
    <xdr:to>
      <xdr:col>72</xdr:col>
      <xdr:colOff>203200</xdr:colOff>
      <xdr:row>44</xdr:row>
      <xdr:rowOff>68580</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4401800" y="753654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95976</xdr:rowOff>
    </xdr:from>
    <xdr:to>
      <xdr:col>73</xdr:col>
      <xdr:colOff>44450</xdr:colOff>
      <xdr:row>40</xdr:row>
      <xdr:rowOff>26126</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67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36303</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44</xdr:row>
      <xdr:rowOff>109946</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3512800" y="761238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130447</xdr:rowOff>
    </xdr:from>
    <xdr:to>
      <xdr:col>68</xdr:col>
      <xdr:colOff>203200</xdr:colOff>
      <xdr:row>40</xdr:row>
      <xdr:rowOff>60597</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681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70774</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105591</xdr:rowOff>
    </xdr:from>
    <xdr:to>
      <xdr:col>81</xdr:col>
      <xdr:colOff>95250</xdr:colOff>
      <xdr:row>43</xdr:row>
      <xdr:rowOff>35741</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1468</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720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30662</xdr:rowOff>
    </xdr:from>
    <xdr:to>
      <xdr:col>77</xdr:col>
      <xdr:colOff>95250</xdr:colOff>
      <xdr:row>43</xdr:row>
      <xdr:rowOff>132262</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7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117039</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748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113393</xdr:rowOff>
    </xdr:from>
    <xdr:to>
      <xdr:col>73</xdr:col>
      <xdr:colOff>44450</xdr:colOff>
      <xdr:row>44</xdr:row>
      <xdr:rowOff>43543</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28320</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59146</xdr:rowOff>
    </xdr:from>
    <xdr:to>
      <xdr:col>64</xdr:col>
      <xdr:colOff>152400</xdr:colOff>
      <xdr:row>44</xdr:row>
      <xdr:rowOff>160746</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6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145523</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768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合併前後に社会資本整備を積極的に実施した結果、地方債残高が増加し、加えて同理由により公営企業への繰出も増加したため、類似団体中最下位の</a:t>
          </a:r>
          <a:r>
            <a:rPr kumimoji="1" lang="en-US" altLang="ja-JP" sz="1300">
              <a:latin typeface="ＭＳ Ｐゴシック" panose="020B0600070205080204" pitchFamily="50" charset="-128"/>
              <a:ea typeface="ＭＳ Ｐゴシック" panose="020B0600070205080204" pitchFamily="50" charset="-128"/>
            </a:rPr>
            <a:t>158.8%</a:t>
          </a:r>
          <a:r>
            <a:rPr kumimoji="1" lang="ja-JP" altLang="en-US" sz="1300">
              <a:latin typeface="ＭＳ Ｐゴシック" panose="020B0600070205080204" pitchFamily="50" charset="-128"/>
              <a:ea typeface="ＭＳ Ｐゴシック" panose="020B0600070205080204" pitchFamily="50" charset="-128"/>
            </a:rPr>
            <a:t>となっている。</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次期可燃ごみ処理施設整備の本格化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地方債残高が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増加したが、標準税収入額の増の伸び率が大きかったことにより、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r>
            <a:rPr kumimoji="1" lang="ja-JP" altLang="en-US" sz="1300">
              <a:latin typeface="ＭＳ Ｐゴシック" panose="020B0600070205080204" pitchFamily="50" charset="-128"/>
              <a:ea typeface="ＭＳ Ｐゴシック" panose="020B0600070205080204" pitchFamily="50" charset="-128"/>
            </a:rPr>
            <a:t>引き続き、繰上償還等により公債費の削減に努めるとともに、公共事業費を本市の財政力に見合った規模に削減し、市債の新規発行額の抑制を図る。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47498</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7018000" y="2370667"/>
          <a:ext cx="0" cy="1277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19575</xdr:rowOff>
    </xdr:from>
    <xdr:ext cx="762000" cy="259045"/>
    <xdr:sp macro="" textlink="">
      <xdr:nvSpPr>
        <xdr:cNvPr id="439" name="将来負担の状況最小値テキスト">
          <a:extLst>
            <a:ext uri="{FF2B5EF4-FFF2-40B4-BE49-F238E27FC236}">
              <a16:creationId xmlns="" xmlns:a16="http://schemas.microsoft.com/office/drawing/2014/main" id="{00000000-0008-0000-0300-0000B7010000}"/>
            </a:ext>
          </a:extLst>
        </xdr:cNvPr>
        <xdr:cNvSpPr txBox="1"/>
      </xdr:nvSpPr>
      <xdr:spPr>
        <a:xfrm>
          <a:off x="17106900" y="36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47498</xdr:rowOff>
    </xdr:from>
    <xdr:to>
      <xdr:col>81</xdr:col>
      <xdr:colOff>133350</xdr:colOff>
      <xdr:row>21</xdr:row>
      <xdr:rowOff>47498</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364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47498</xdr:rowOff>
    </xdr:from>
    <xdr:to>
      <xdr:col>81</xdr:col>
      <xdr:colOff>44450</xdr:colOff>
      <xdr:row>21</xdr:row>
      <xdr:rowOff>53933</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6179800" y="3647948"/>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44679</xdr:rowOff>
    </xdr:from>
    <xdr:ext cx="762000" cy="259045"/>
    <xdr:sp macro="" textlink="">
      <xdr:nvSpPr>
        <xdr:cNvPr id="444" name="将来負担の状況平均値テキスト">
          <a:extLst>
            <a:ext uri="{FF2B5EF4-FFF2-40B4-BE49-F238E27FC236}">
              <a16:creationId xmlns="" xmlns:a16="http://schemas.microsoft.com/office/drawing/2014/main" id="{00000000-0008-0000-0300-0000BC010000}"/>
            </a:ext>
          </a:extLst>
        </xdr:cNvPr>
        <xdr:cNvSpPr txBox="1"/>
      </xdr:nvSpPr>
      <xdr:spPr>
        <a:xfrm>
          <a:off x="17106900" y="227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28152</xdr:rowOff>
    </xdr:from>
    <xdr:to>
      <xdr:col>81</xdr:col>
      <xdr:colOff>95250</xdr:colOff>
      <xdr:row>14</xdr:row>
      <xdr:rowOff>129752</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9672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53933</xdr:rowOff>
    </xdr:from>
    <xdr:to>
      <xdr:col>77</xdr:col>
      <xdr:colOff>44450</xdr:colOff>
      <xdr:row>21</xdr:row>
      <xdr:rowOff>106214</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5290800" y="3654383"/>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67564</xdr:rowOff>
    </xdr:from>
    <xdr:to>
      <xdr:col>77</xdr:col>
      <xdr:colOff>95250</xdr:colOff>
      <xdr:row>14</xdr:row>
      <xdr:rowOff>169164</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7891</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23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100584</xdr:rowOff>
    </xdr:from>
    <xdr:to>
      <xdr:col>72</xdr:col>
      <xdr:colOff>203200</xdr:colOff>
      <xdr:row>21</xdr:row>
      <xdr:rowOff>106214</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a:off x="14401800" y="370103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48260</xdr:rowOff>
    </xdr:from>
    <xdr:to>
      <xdr:col>73</xdr:col>
      <xdr:colOff>44450</xdr:colOff>
      <xdr:row>14</xdr:row>
      <xdr:rowOff>149860</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5240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160037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909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100584</xdr:rowOff>
    </xdr:from>
    <xdr:to>
      <xdr:col>68</xdr:col>
      <xdr:colOff>152400</xdr:colOff>
      <xdr:row>21</xdr:row>
      <xdr:rowOff>115062</xdr:rowOff>
    </xdr:to>
    <xdr:cxnSp macro="">
      <xdr:nvCxnSpPr>
        <xdr:cNvPr id="452" name="直線コネクタ 451">
          <a:extLst>
            <a:ext uri="{FF2B5EF4-FFF2-40B4-BE49-F238E27FC236}">
              <a16:creationId xmlns="" xmlns:a16="http://schemas.microsoft.com/office/drawing/2014/main" id="{00000000-0008-0000-0300-0000C4010000}"/>
            </a:ext>
          </a:extLst>
        </xdr:cNvPr>
        <xdr:cNvCxnSpPr/>
      </xdr:nvCxnSpPr>
      <xdr:spPr>
        <a:xfrm flipV="1">
          <a:off x="13512800" y="37010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81238</xdr:rowOff>
    </xdr:from>
    <xdr:to>
      <xdr:col>68</xdr:col>
      <xdr:colOff>203200</xdr:colOff>
      <xdr:row>15</xdr:row>
      <xdr:rowOff>11388</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21565</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113411</xdr:rowOff>
    </xdr:from>
    <xdr:to>
      <xdr:col>64</xdr:col>
      <xdr:colOff>152400</xdr:colOff>
      <xdr:row>15</xdr:row>
      <xdr:rowOff>43561</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53738</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168148</xdr:rowOff>
    </xdr:from>
    <xdr:to>
      <xdr:col>81</xdr:col>
      <xdr:colOff>95250</xdr:colOff>
      <xdr:row>21</xdr:row>
      <xdr:rowOff>98298</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69672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64025</xdr:rowOff>
    </xdr:from>
    <xdr:ext cx="762000" cy="259045"/>
    <xdr:sp macro="" textlink="">
      <xdr:nvSpPr>
        <xdr:cNvPr id="463" name="将来負担の状況該当値テキスト">
          <a:extLst>
            <a:ext uri="{FF2B5EF4-FFF2-40B4-BE49-F238E27FC236}">
              <a16:creationId xmlns="" xmlns:a16="http://schemas.microsoft.com/office/drawing/2014/main" id="{00000000-0008-0000-0300-0000CF010000}"/>
            </a:ext>
          </a:extLst>
        </xdr:cNvPr>
        <xdr:cNvSpPr txBox="1"/>
      </xdr:nvSpPr>
      <xdr:spPr>
        <a:xfrm>
          <a:off x="17106900" y="349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3133</xdr:rowOff>
    </xdr:from>
    <xdr:to>
      <xdr:col>77</xdr:col>
      <xdr:colOff>95250</xdr:colOff>
      <xdr:row>21</xdr:row>
      <xdr:rowOff>104733</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129000" y="36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89510</xdr:rowOff>
    </xdr:from>
    <xdr:ext cx="7366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5798800" y="368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55414</xdr:rowOff>
    </xdr:from>
    <xdr:to>
      <xdr:col>73</xdr:col>
      <xdr:colOff>44450</xdr:colOff>
      <xdr:row>21</xdr:row>
      <xdr:rowOff>157014</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52400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141791</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909800" y="374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49784</xdr:rowOff>
    </xdr:from>
    <xdr:to>
      <xdr:col>68</xdr:col>
      <xdr:colOff>203200</xdr:colOff>
      <xdr:row>21</xdr:row>
      <xdr:rowOff>151384</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4351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136161</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020800" y="37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64262</xdr:rowOff>
    </xdr:from>
    <xdr:to>
      <xdr:col>64</xdr:col>
      <xdr:colOff>152400</xdr:colOff>
      <xdr:row>21</xdr:row>
      <xdr:rowOff>165862</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3462000" y="36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150639</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3131800" y="375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174,684
170,084
624.36
108,657,409
107,866,030
660,327
45,795,853
96,063,611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ポイント上昇したが、類似団体平均と比較すると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また、公営企業会計の人件費に充てる繰出金といった人件費に準ずる費用を合計した場合の人口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人当たりの決算額は、類似団体平均並みとなっている。引続き、比率と金額の両面において、人件費の抑制に努める。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95250</xdr:rowOff>
    </xdr:from>
    <xdr:to>
      <xdr:col>24</xdr:col>
      <xdr:colOff>25400</xdr:colOff>
      <xdr:row>34</xdr:row>
      <xdr:rowOff>25400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5753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22877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95250</xdr:rowOff>
    </xdr:from>
    <xdr:to>
      <xdr:col>19</xdr:col>
      <xdr:colOff>187325</xdr:colOff>
      <xdr:row>33</xdr:row>
      <xdr:rowOff>107950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575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41927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82550</xdr:rowOff>
    </xdr:from>
    <xdr:to>
      <xdr:col>15</xdr:col>
      <xdr:colOff>98425</xdr:colOff>
      <xdr:row>33</xdr:row>
      <xdr:rowOff>107950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574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165100</xdr:rowOff>
    </xdr:from>
    <xdr:to>
      <xdr:col>11</xdr:col>
      <xdr:colOff>9525</xdr:colOff>
      <xdr:row>33</xdr:row>
      <xdr:rowOff>82550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5651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146050</xdr:rowOff>
    </xdr:from>
    <xdr:to>
      <xdr:col>24</xdr:col>
      <xdr:colOff>76200</xdr:colOff>
      <xdr:row>34</xdr:row>
      <xdr:rowOff>76200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162577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44450</xdr:rowOff>
    </xdr:from>
    <xdr:to>
      <xdr:col>20</xdr:col>
      <xdr:colOff>38100</xdr:colOff>
      <xdr:row>33</xdr:row>
      <xdr:rowOff>146050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156227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547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57150</xdr:rowOff>
    </xdr:from>
    <xdr:to>
      <xdr:col>15</xdr:col>
      <xdr:colOff>149225</xdr:colOff>
      <xdr:row>33</xdr:row>
      <xdr:rowOff>158750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168927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31750</xdr:rowOff>
    </xdr:from>
    <xdr:to>
      <xdr:col>11</xdr:col>
      <xdr:colOff>60325</xdr:colOff>
      <xdr:row>33</xdr:row>
      <xdr:rowOff>133350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143527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114300</xdr:rowOff>
    </xdr:from>
    <xdr:to>
      <xdr:col>6</xdr:col>
      <xdr:colOff>171450</xdr:colOff>
      <xdr:row>33</xdr:row>
      <xdr:rowOff>44450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54627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ポイント下回っているが、文化・スポーツ施設等の公共施設を多く抱えていることにより、その維持管理費が経常的な財政負担となっている。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ら公共施設を継続して維持していくとなれば、今後、大規模改修や建て替えにかかる経費がピークを迎えることもあり、公共施設のあり方指針等に基づき、統廃合及び譲渡等を進め、維持管理コストの縮減等を図り、数値の改善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15</xdr:row>
      <xdr:rowOff>151493</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5671800" y="27014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129721</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4782800" y="26143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42636</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a:off x="13893800" y="2603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31750</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a:off x="13004800" y="2581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その要因としては、障がい福祉サービス給付事業費の財源増や、児童扶養手当給付費の減などが挙げられる。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引き続き、資格審査の適正化や各種手当等の見直しを進め、数値の改善に努める。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a:extLst>
            <a:ext uri="{FF2B5EF4-FFF2-40B4-BE49-F238E27FC236}">
              <a16:creationId xmlns="" xmlns:a16="http://schemas.microsoft.com/office/drawing/2014/main" id="{00000000-0008-0000-0400-0000BE000000}"/>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53522</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flipV="1">
          <a:off x="3987800" y="93853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170742</xdr:rowOff>
    </xdr:from>
    <xdr:ext cx="762000" cy="259045"/>
    <xdr:sp macro="" textlink="">
      <xdr:nvSpPr>
        <xdr:cNvPr id="193" name="扶助費平均値テキスト">
          <a:extLst>
            <a:ext uri="{FF2B5EF4-FFF2-40B4-BE49-F238E27FC236}">
              <a16:creationId xmlns="" xmlns:a16="http://schemas.microsoft.com/office/drawing/2014/main" id="{00000000-0008-0000-0400-0000C1000000}"/>
            </a:ext>
          </a:extLst>
        </xdr:cNvPr>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55</xdr:row>
      <xdr:rowOff>53522</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3098800" y="92220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135165</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110672</xdr:rowOff>
    </xdr:from>
    <xdr:to>
      <xdr:col>11</xdr:col>
      <xdr:colOff>9525</xdr:colOff>
      <xdr:row>53</xdr:row>
      <xdr:rowOff>102507</xdr:rowOff>
    </xdr:to>
    <xdr:cxnSp macro="">
      <xdr:nvCxnSpPr>
        <xdr:cNvPr id="201" name="直線コネクタ 200">
          <a:extLst>
            <a:ext uri="{FF2B5EF4-FFF2-40B4-BE49-F238E27FC236}">
              <a16:creationId xmlns="" xmlns:a16="http://schemas.microsoft.com/office/drawing/2014/main" id="{00000000-0008-0000-0400-0000C9000000}"/>
            </a:ext>
          </a:extLst>
        </xdr:cNvPr>
        <xdr:cNvCxnSpPr/>
      </xdr:nvCxnSpPr>
      <xdr:spPr>
        <a:xfrm>
          <a:off x="1320800" y="90260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2" name="扶助費該当値テキスト">
          <a:extLst>
            <a:ext uri="{FF2B5EF4-FFF2-40B4-BE49-F238E27FC236}">
              <a16:creationId xmlns="" xmlns:a16="http://schemas.microsoft.com/office/drawing/2014/main" id="{00000000-0008-0000-0400-0000D4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59872</xdr:rowOff>
    </xdr:from>
    <xdr:to>
      <xdr:col>6</xdr:col>
      <xdr:colOff>171450</xdr:colOff>
      <xdr:row>52</xdr:row>
      <xdr:rowOff>161472</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1270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199</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939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その他に係る経常収支比率が類似団体平均を上回っているのは、繰出金の占める割合が類似団体平均のそれを上回っているためである。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引き続き、公営企業会計及び各特別会計において、料金の適正化等を図ることにより繰出金の占める割合を減らし、財政健全化に努める。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58</xdr:row>
      <xdr:rowOff>96520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6510000" y="90347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68597</xdr:rowOff>
    </xdr:from>
    <xdr:ext cx="762000" cy="259045"/>
    <xdr:sp macro="" textlink="">
      <xdr:nvSpPr>
        <xdr:cNvPr id="247" name="その他最小値テキスト">
          <a:extLst>
            <a:ext uri="{FF2B5EF4-FFF2-40B4-BE49-F238E27FC236}">
              <a16:creationId xmlns="" xmlns:a16="http://schemas.microsoft.com/office/drawing/2014/main" id="{00000000-0008-0000-0400-0000F7000000}"/>
            </a:ext>
          </a:extLst>
        </xdr:cNvPr>
        <xdr:cNvSpPr txBox="1"/>
      </xdr:nvSpPr>
      <xdr:spPr>
        <a:xfrm>
          <a:off x="16598900" y="1001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96520</xdr:rowOff>
    </xdr:from>
    <xdr:to>
      <xdr:col>82</xdr:col>
      <xdr:colOff>196850</xdr:colOff>
      <xdr:row>58</xdr:row>
      <xdr:rowOff>96520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1004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9" name="その他最大値テキスト">
          <a:extLst>
            <a:ext uri="{FF2B5EF4-FFF2-40B4-BE49-F238E27FC236}">
              <a16:creationId xmlns="" xmlns:a16="http://schemas.microsoft.com/office/drawing/2014/main" id="{00000000-0008-0000-0400-0000F9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57</xdr:row>
      <xdr:rowOff>24130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5671800" y="96596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2" name="その他平均値テキスト">
          <a:extLst>
            <a:ext uri="{FF2B5EF4-FFF2-40B4-BE49-F238E27FC236}">
              <a16:creationId xmlns="" xmlns:a16="http://schemas.microsoft.com/office/drawing/2014/main" id="{00000000-0008-0000-0400-0000FC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60</xdr:row>
      <xdr:rowOff>104140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flipV="1">
          <a:off x="14782800" y="9659620"/>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104140</xdr:rowOff>
    </xdr:from>
    <xdr:to>
      <xdr:col>73</xdr:col>
      <xdr:colOff>180975</xdr:colOff>
      <xdr:row>61</xdr:row>
      <xdr:rowOff>161290</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flipV="1">
          <a:off x="13893800" y="103911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161290</xdr:rowOff>
    </xdr:from>
    <xdr:to>
      <xdr:col>69</xdr:col>
      <xdr:colOff>92075</xdr:colOff>
      <xdr:row>61</xdr:row>
      <xdr:rowOff>161290</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a:off x="13004800" y="10619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140970</xdr:rowOff>
    </xdr:from>
    <xdr:to>
      <xdr:col>69</xdr:col>
      <xdr:colOff>142875</xdr:colOff>
      <xdr:row>58</xdr:row>
      <xdr:rowOff>71120</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81297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1" name="その他該当値テキスト">
          <a:extLst>
            <a:ext uri="{FF2B5EF4-FFF2-40B4-BE49-F238E27FC236}">
              <a16:creationId xmlns="" xmlns:a16="http://schemas.microsoft.com/office/drawing/2014/main" id="{00000000-0008-0000-0400-00000F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53340</xdr:rowOff>
    </xdr:from>
    <xdr:to>
      <xdr:col>74</xdr:col>
      <xdr:colOff>31750</xdr:colOff>
      <xdr:row>60</xdr:row>
      <xdr:rowOff>154940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4732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139717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4401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110490</xdr:rowOff>
    </xdr:from>
    <xdr:to>
      <xdr:col>69</xdr:col>
      <xdr:colOff>142875</xdr:colOff>
      <xdr:row>62</xdr:row>
      <xdr:rowOff>40640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3843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25417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3512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110490</xdr:rowOff>
    </xdr:from>
    <xdr:to>
      <xdr:col>65</xdr:col>
      <xdr:colOff>53975</xdr:colOff>
      <xdr:row>62</xdr:row>
      <xdr:rowOff>40640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2954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25417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2623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類似団体平均を下回っているのは、消防や一般廃棄物処理等について一部事務組合を構成せず、直接人件費、物件費として計上しているためである。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経常収支比率における割合は低いものの、引き続き補助金等の見直しを継続し適正化を図る。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0" name="補助費等最小値テキスト">
          <a:extLst>
            <a:ext uri="{FF2B5EF4-FFF2-40B4-BE49-F238E27FC236}">
              <a16:creationId xmlns="" xmlns:a16="http://schemas.microsoft.com/office/drawing/2014/main" id="{00000000-0008-0000-0400-000036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2" name="補助費等最大値テキスト">
          <a:extLst>
            <a:ext uri="{FF2B5EF4-FFF2-40B4-BE49-F238E27FC236}">
              <a16:creationId xmlns="" xmlns:a16="http://schemas.microsoft.com/office/drawing/2014/main" id="{00000000-0008-0000-0400-000038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18143</xdr:rowOff>
    </xdr:from>
    <xdr:to>
      <xdr:col>82</xdr:col>
      <xdr:colOff>107950</xdr:colOff>
      <xdr:row>34</xdr:row>
      <xdr:rowOff>61686</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5671800" y="58474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5" name="補助費等平均値テキスト">
          <a:extLst>
            <a:ext uri="{FF2B5EF4-FFF2-40B4-BE49-F238E27FC236}">
              <a16:creationId xmlns="" xmlns:a16="http://schemas.microsoft.com/office/drawing/2014/main" id="{00000000-0008-0000-0400-00003B010000}"/>
            </a:ext>
          </a:extLst>
        </xdr:cNvPr>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110672</xdr:rowOff>
    </xdr:from>
    <xdr:to>
      <xdr:col>78</xdr:col>
      <xdr:colOff>69850</xdr:colOff>
      <xdr:row>34</xdr:row>
      <xdr:rowOff>61686</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a:off x="14782800" y="5597072"/>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99786</xdr:rowOff>
    </xdr:from>
    <xdr:to>
      <xdr:col>73</xdr:col>
      <xdr:colOff>180975</xdr:colOff>
      <xdr:row>32</xdr:row>
      <xdr:rowOff>110672</xdr:rowOff>
    </xdr:to>
    <xdr:cxnSp macro="">
      <xdr:nvCxnSpPr>
        <xdr:cNvPr id="320" name="直線コネクタ 319">
          <a:extLst>
            <a:ext uri="{FF2B5EF4-FFF2-40B4-BE49-F238E27FC236}">
              <a16:creationId xmlns="" xmlns:a16="http://schemas.microsoft.com/office/drawing/2014/main" id="{00000000-0008-0000-0400-000040010000}"/>
            </a:ext>
          </a:extLst>
        </xdr:cNvPr>
        <xdr:cNvCxnSpPr/>
      </xdr:nvCxnSpPr>
      <xdr:spPr>
        <a:xfrm>
          <a:off x="13893800" y="5586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78014</xdr:rowOff>
    </xdr:from>
    <xdr:to>
      <xdr:col>69</xdr:col>
      <xdr:colOff>92075</xdr:colOff>
      <xdr:row>32</xdr:row>
      <xdr:rowOff>99786</xdr:rowOff>
    </xdr:to>
    <xdr:cxnSp macro="">
      <xdr:nvCxnSpPr>
        <xdr:cNvPr id="323" name="直線コネクタ 322">
          <a:extLst>
            <a:ext uri="{FF2B5EF4-FFF2-40B4-BE49-F238E27FC236}">
              <a16:creationId xmlns="" xmlns:a16="http://schemas.microsoft.com/office/drawing/2014/main" id="{00000000-0008-0000-0400-000043010000}"/>
            </a:ext>
          </a:extLst>
        </xdr:cNvPr>
        <xdr:cNvCxnSpPr/>
      </xdr:nvCxnSpPr>
      <xdr:spPr>
        <a:xfrm>
          <a:off x="13004800" y="5564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4" name="フローチャート: 判断 323">
          <a:extLst>
            <a:ext uri="{FF2B5EF4-FFF2-40B4-BE49-F238E27FC236}">
              <a16:creationId xmlns="" xmlns:a16="http://schemas.microsoft.com/office/drawing/2014/main" id="{00000000-0008-0000-0400-000044010000}"/>
            </a:ext>
          </a:extLst>
        </xdr:cNvPr>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15620</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6" name="フローチャート: 判断 325">
          <a:extLst>
            <a:ext uri="{FF2B5EF4-FFF2-40B4-BE49-F238E27FC236}">
              <a16:creationId xmlns="" xmlns:a16="http://schemas.microsoft.com/office/drawing/2014/main" id="{00000000-0008-0000-0400-000046010000}"/>
            </a:ext>
          </a:extLst>
        </xdr:cNvPr>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26505</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623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138793</xdr:rowOff>
    </xdr:from>
    <xdr:to>
      <xdr:col>82</xdr:col>
      <xdr:colOff>158750</xdr:colOff>
      <xdr:row>34</xdr:row>
      <xdr:rowOff>68943</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64592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155320</xdr:rowOff>
    </xdr:from>
    <xdr:ext cx="762000" cy="259045"/>
    <xdr:sp macro="" textlink="">
      <xdr:nvSpPr>
        <xdr:cNvPr id="334" name="補助費等該当値テキスト">
          <a:extLst>
            <a:ext uri="{FF2B5EF4-FFF2-40B4-BE49-F238E27FC236}">
              <a16:creationId xmlns="" xmlns:a16="http://schemas.microsoft.com/office/drawing/2014/main" id="{00000000-0008-0000-0400-00004E010000}"/>
            </a:ext>
          </a:extLst>
        </xdr:cNvPr>
        <xdr:cNvSpPr txBox="1"/>
      </xdr:nvSpPr>
      <xdr:spPr>
        <a:xfrm>
          <a:off x="165989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10886</xdr:rowOff>
    </xdr:from>
    <xdr:to>
      <xdr:col>78</xdr:col>
      <xdr:colOff>120650</xdr:colOff>
      <xdr:row>34</xdr:row>
      <xdr:rowOff>112486</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122663</xdr:rowOff>
    </xdr:from>
    <xdr:ext cx="7366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59872</xdr:rowOff>
    </xdr:from>
    <xdr:to>
      <xdr:col>74</xdr:col>
      <xdr:colOff>31750</xdr:colOff>
      <xdr:row>32</xdr:row>
      <xdr:rowOff>161472</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4732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199</xdr:rowOff>
    </xdr:from>
    <xdr:ext cx="7620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4401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48986</xdr:rowOff>
    </xdr:from>
    <xdr:to>
      <xdr:col>69</xdr:col>
      <xdr:colOff>142875</xdr:colOff>
      <xdr:row>32</xdr:row>
      <xdr:rowOff>150586</xdr:rowOff>
    </xdr:to>
    <xdr:sp macro="" textlink="">
      <xdr:nvSpPr>
        <xdr:cNvPr id="339" name="楕円 338">
          <a:extLst>
            <a:ext uri="{FF2B5EF4-FFF2-40B4-BE49-F238E27FC236}">
              <a16:creationId xmlns="" xmlns:a16="http://schemas.microsoft.com/office/drawing/2014/main" id="{00000000-0008-0000-0400-000053010000}"/>
            </a:ext>
          </a:extLst>
        </xdr:cNvPr>
        <xdr:cNvSpPr/>
      </xdr:nvSpPr>
      <xdr:spPr>
        <a:xfrm>
          <a:off x="13843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160763</xdr:rowOff>
    </xdr:from>
    <xdr:ext cx="762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3512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27214</xdr:rowOff>
    </xdr:from>
    <xdr:to>
      <xdr:col>65</xdr:col>
      <xdr:colOff>53975</xdr:colOff>
      <xdr:row>32</xdr:row>
      <xdr:rowOff>128814</xdr:rowOff>
    </xdr:to>
    <xdr:sp macro="" textlink="">
      <xdr:nvSpPr>
        <xdr:cNvPr id="341" name="楕円 340">
          <a:extLst>
            <a:ext uri="{FF2B5EF4-FFF2-40B4-BE49-F238E27FC236}">
              <a16:creationId xmlns="" xmlns:a16="http://schemas.microsoft.com/office/drawing/2014/main" id="{00000000-0008-0000-0400-000055010000}"/>
            </a:ext>
          </a:extLst>
        </xdr:cNvPr>
        <xdr:cNvSpPr/>
      </xdr:nvSpPr>
      <xdr:spPr>
        <a:xfrm>
          <a:off x="12954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138991</xdr:rowOff>
    </xdr:from>
    <xdr:ext cx="762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12623800" y="528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繰上償還等により公債費の抑制に努めた結果、前年度比で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ポイント改善したものの、合併前後の積極的な社会資本整備の起債償還により引き続き高い状態が続いており、類似団体中下位の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となっている。また、公債費及び公債費に準ずる費用の人口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人当たり決算額が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26,062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円と、類似団体中で最も高い数値であった。引き続き、投資的経費を抑制するとともに、繰上償還を行うことで数値の改善に努める。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68" name="公債費最小値テキスト">
          <a:extLst>
            <a:ext uri="{FF2B5EF4-FFF2-40B4-BE49-F238E27FC236}">
              <a16:creationId xmlns="" xmlns:a16="http://schemas.microsoft.com/office/drawing/2014/main" id="{00000000-0008-0000-0400-000070010000}"/>
            </a:ext>
          </a:extLst>
        </xdr:cNvPr>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0" name="公債費最大値テキスト">
          <a:extLst>
            <a:ext uri="{FF2B5EF4-FFF2-40B4-BE49-F238E27FC236}">
              <a16:creationId xmlns="" xmlns:a16="http://schemas.microsoft.com/office/drawing/2014/main" id="{00000000-0008-0000-0400-000072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19558</xdr:rowOff>
    </xdr:from>
    <xdr:to>
      <xdr:col>24</xdr:col>
      <xdr:colOff>25400</xdr:colOff>
      <xdr:row>79</xdr:row>
      <xdr:rowOff>33274</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3987800" y="135641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8145</xdr:rowOff>
    </xdr:from>
    <xdr:ext cx="762000" cy="259045"/>
    <xdr:sp macro="" textlink="">
      <xdr:nvSpPr>
        <xdr:cNvPr id="373" name="公債費平均値テキスト">
          <a:extLst>
            <a:ext uri="{FF2B5EF4-FFF2-40B4-BE49-F238E27FC236}">
              <a16:creationId xmlns="" xmlns:a16="http://schemas.microsoft.com/office/drawing/2014/main" id="{00000000-0008-0000-0400-000075010000}"/>
            </a:ext>
          </a:extLst>
        </xdr:cNvPr>
        <xdr:cNvSpPr txBox="1"/>
      </xdr:nvSpPr>
      <xdr:spPr>
        <a:xfrm>
          <a:off x="4914900" y="13038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33274</xdr:rowOff>
    </xdr:from>
    <xdr:to>
      <xdr:col>19</xdr:col>
      <xdr:colOff>187325</xdr:colOff>
      <xdr:row>79</xdr:row>
      <xdr:rowOff>115570</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3098800" y="135778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115570</xdr:rowOff>
    </xdr:from>
    <xdr:to>
      <xdr:col>15</xdr:col>
      <xdr:colOff>98425</xdr:colOff>
      <xdr:row>80</xdr:row>
      <xdr:rowOff>58420</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flipV="1">
          <a:off x="2209800" y="1366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9" name="フローチャート: 判断 378">
          <a:extLst>
            <a:ext uri="{FF2B5EF4-FFF2-40B4-BE49-F238E27FC236}">
              <a16:creationId xmlns="" xmlns:a16="http://schemas.microsoft.com/office/drawing/2014/main" id="{00000000-0008-0000-0400-00007B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58420</xdr:rowOff>
    </xdr:from>
    <xdr:to>
      <xdr:col>11</xdr:col>
      <xdr:colOff>9525</xdr:colOff>
      <xdr:row>80</xdr:row>
      <xdr:rowOff>113285</xdr:rowOff>
    </xdr:to>
    <xdr:cxnSp macro="">
      <xdr:nvCxnSpPr>
        <xdr:cNvPr id="381" name="直線コネクタ 380">
          <a:extLst>
            <a:ext uri="{FF2B5EF4-FFF2-40B4-BE49-F238E27FC236}">
              <a16:creationId xmlns="" xmlns:a16="http://schemas.microsoft.com/office/drawing/2014/main" id="{00000000-0008-0000-0400-00007D010000}"/>
            </a:ext>
          </a:extLst>
        </xdr:cNvPr>
        <xdr:cNvCxnSpPr/>
      </xdr:nvCxnSpPr>
      <xdr:spPr>
        <a:xfrm flipV="1">
          <a:off x="1320800" y="137744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2" name="フローチャート: 判断 381">
          <a:extLst>
            <a:ext uri="{FF2B5EF4-FFF2-40B4-BE49-F238E27FC236}">
              <a16:creationId xmlns="" xmlns:a16="http://schemas.microsoft.com/office/drawing/2014/main" id="{00000000-0008-0000-0400-00007E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4" name="フローチャート: 判断 383">
          <a:extLst>
            <a:ext uri="{FF2B5EF4-FFF2-40B4-BE49-F238E27FC236}">
              <a16:creationId xmlns="" xmlns:a16="http://schemas.microsoft.com/office/drawing/2014/main" id="{00000000-0008-0000-0400-000080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140208</xdr:rowOff>
    </xdr:from>
    <xdr:to>
      <xdr:col>24</xdr:col>
      <xdr:colOff>76200</xdr:colOff>
      <xdr:row>79</xdr:row>
      <xdr:rowOff>70358</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112285</xdr:rowOff>
    </xdr:from>
    <xdr:ext cx="762000" cy="259045"/>
    <xdr:sp macro="" textlink="">
      <xdr:nvSpPr>
        <xdr:cNvPr id="392" name="公債費該当値テキスト">
          <a:extLst>
            <a:ext uri="{FF2B5EF4-FFF2-40B4-BE49-F238E27FC236}">
              <a16:creationId xmlns="" xmlns:a16="http://schemas.microsoft.com/office/drawing/2014/main" id="{00000000-0008-0000-0400-000088010000}"/>
            </a:ext>
          </a:extLst>
        </xdr:cNvPr>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153924</xdr:rowOff>
    </xdr:from>
    <xdr:to>
      <xdr:col>20</xdr:col>
      <xdr:colOff>38100</xdr:colOff>
      <xdr:row>79</xdr:row>
      <xdr:rowOff>84074</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68851</xdr:rowOff>
    </xdr:from>
    <xdr:ext cx="7366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64770</xdr:rowOff>
    </xdr:from>
    <xdr:to>
      <xdr:col>15</xdr:col>
      <xdr:colOff>149225</xdr:colOff>
      <xdr:row>79</xdr:row>
      <xdr:rowOff>166370</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151147</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xdr:rowOff>
    </xdr:from>
    <xdr:to>
      <xdr:col>11</xdr:col>
      <xdr:colOff>60325</xdr:colOff>
      <xdr:row>80</xdr:row>
      <xdr:rowOff>109220</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93997</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62485</xdr:rowOff>
    </xdr:from>
    <xdr:to>
      <xdr:col>6</xdr:col>
      <xdr:colOff>171450</xdr:colOff>
      <xdr:row>80</xdr:row>
      <xdr:rowOff>164085</xdr:rowOff>
    </xdr:to>
    <xdr:sp macro="" textlink="">
      <xdr:nvSpPr>
        <xdr:cNvPr id="399" name="楕円 398">
          <a:extLst>
            <a:ext uri="{FF2B5EF4-FFF2-40B4-BE49-F238E27FC236}">
              <a16:creationId xmlns="" xmlns:a16="http://schemas.microsoft.com/office/drawing/2014/main" id="{00000000-0008-0000-0400-00008F010000}"/>
            </a:ext>
          </a:extLst>
        </xdr:cNvPr>
        <xdr:cNvSpPr/>
      </xdr:nvSpPr>
      <xdr:spPr>
        <a:xfrm>
          <a:off x="1270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148862</xdr:rowOff>
    </xdr:from>
    <xdr:ext cx="762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939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ポイント下回っている。これは、経常収支比率のうち公債費が占める割合が高いためである。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引き続き、投資的経費を抑え、繰上償還等により公債費の抑制を図るほか、その他の経費についても徹底した削減を図り、経常収支比率の改善に努める。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29" name="公債費以外最小値テキスト">
          <a:extLst>
            <a:ext uri="{FF2B5EF4-FFF2-40B4-BE49-F238E27FC236}">
              <a16:creationId xmlns="" xmlns:a16="http://schemas.microsoft.com/office/drawing/2014/main" id="{00000000-0008-0000-0400-0000AD010000}"/>
            </a:ext>
          </a:extLst>
        </xdr:cNvPr>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1" name="公債費以外最大値テキスト">
          <a:extLst>
            <a:ext uri="{FF2B5EF4-FFF2-40B4-BE49-F238E27FC236}">
              <a16:creationId xmlns="" xmlns:a16="http://schemas.microsoft.com/office/drawing/2014/main" id="{00000000-0008-0000-0400-0000AF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96520</xdr:rowOff>
    </xdr:from>
    <xdr:to>
      <xdr:col>82</xdr:col>
      <xdr:colOff>107950</xdr:colOff>
      <xdr:row>73</xdr:row>
      <xdr:rowOff>16510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5671800" y="12440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4" name="公債費以外平均値テキスト">
          <a:extLst>
            <a:ext uri="{FF2B5EF4-FFF2-40B4-BE49-F238E27FC236}">
              <a16:creationId xmlns="" xmlns:a16="http://schemas.microsoft.com/office/drawing/2014/main" id="{00000000-0008-0000-0400-0000B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96520</xdr:rowOff>
    </xdr:from>
    <xdr:to>
      <xdr:col>78</xdr:col>
      <xdr:colOff>69850</xdr:colOff>
      <xdr:row>72</xdr:row>
      <xdr:rowOff>142240</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flipV="1">
          <a:off x="14782800" y="12440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142240</xdr:rowOff>
    </xdr:from>
    <xdr:to>
      <xdr:col>73</xdr:col>
      <xdr:colOff>180975</xdr:colOff>
      <xdr:row>73</xdr:row>
      <xdr:rowOff>46990</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flipV="1">
          <a:off x="13893800" y="12486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96520</xdr:rowOff>
    </xdr:from>
    <xdr:to>
      <xdr:col>69</xdr:col>
      <xdr:colOff>92075</xdr:colOff>
      <xdr:row>73</xdr:row>
      <xdr:rowOff>46990</xdr:rowOff>
    </xdr:to>
    <xdr:cxnSp macro="">
      <xdr:nvCxnSpPr>
        <xdr:cNvPr id="442" name="直線コネクタ 441">
          <a:extLst>
            <a:ext uri="{FF2B5EF4-FFF2-40B4-BE49-F238E27FC236}">
              <a16:creationId xmlns="" xmlns:a16="http://schemas.microsoft.com/office/drawing/2014/main" id="{00000000-0008-0000-0400-0000BA010000}"/>
            </a:ext>
          </a:extLst>
        </xdr:cNvPr>
        <xdr:cNvCxnSpPr/>
      </xdr:nvCxnSpPr>
      <xdr:spPr>
        <a:xfrm>
          <a:off x="13004800" y="124409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3" name="フローチャート: 判断 442">
          <a:extLst>
            <a:ext uri="{FF2B5EF4-FFF2-40B4-BE49-F238E27FC236}">
              <a16:creationId xmlns="" xmlns:a16="http://schemas.microsoft.com/office/drawing/2014/main" id="{00000000-0008-0000-0400-0000BB010000}"/>
            </a:ext>
          </a:extLst>
        </xdr:cNvPr>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5" name="フローチャート: 判断 444">
          <a:extLst>
            <a:ext uri="{FF2B5EF4-FFF2-40B4-BE49-F238E27FC236}">
              <a16:creationId xmlns="" xmlns:a16="http://schemas.microsoft.com/office/drawing/2014/main" id="{00000000-0008-0000-0400-0000BD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137160</xdr:rowOff>
    </xdr:from>
    <xdr:to>
      <xdr:col>82</xdr:col>
      <xdr:colOff>158750</xdr:colOff>
      <xdr:row>73</xdr:row>
      <xdr:rowOff>67310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64592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45737</xdr:rowOff>
    </xdr:from>
    <xdr:ext cx="762000" cy="259045"/>
    <xdr:sp macro="" textlink="">
      <xdr:nvSpPr>
        <xdr:cNvPr id="453" name="公債費以外該当値テキスト">
          <a:extLst>
            <a:ext uri="{FF2B5EF4-FFF2-40B4-BE49-F238E27FC236}">
              <a16:creationId xmlns="" xmlns:a16="http://schemas.microsoft.com/office/drawing/2014/main" id="{00000000-0008-0000-0400-0000C5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45720</xdr:rowOff>
    </xdr:from>
    <xdr:to>
      <xdr:col>78</xdr:col>
      <xdr:colOff>120650</xdr:colOff>
      <xdr:row>72</xdr:row>
      <xdr:rowOff>147320</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5621000" y="123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70</xdr:row>
      <xdr:rowOff>157497</xdr:rowOff>
    </xdr:from>
    <xdr:ext cx="7366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5290800" y="1215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91440</xdr:rowOff>
    </xdr:from>
    <xdr:to>
      <xdr:col>74</xdr:col>
      <xdr:colOff>31750</xdr:colOff>
      <xdr:row>73</xdr:row>
      <xdr:rowOff>21590</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4732000" y="124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31767</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4401800" y="1220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167640</xdr:rowOff>
    </xdr:from>
    <xdr:to>
      <xdr:col>69</xdr:col>
      <xdr:colOff>142875</xdr:colOff>
      <xdr:row>73</xdr:row>
      <xdr:rowOff>97790</xdr:rowOff>
    </xdr:to>
    <xdr:sp macro="" textlink="">
      <xdr:nvSpPr>
        <xdr:cNvPr id="458" name="楕円 457">
          <a:extLst>
            <a:ext uri="{FF2B5EF4-FFF2-40B4-BE49-F238E27FC236}">
              <a16:creationId xmlns="" xmlns:a16="http://schemas.microsoft.com/office/drawing/2014/main" id="{00000000-0008-0000-0400-0000CA010000}"/>
            </a:ext>
          </a:extLst>
        </xdr:cNvPr>
        <xdr:cNvSpPr/>
      </xdr:nvSpPr>
      <xdr:spPr>
        <a:xfrm>
          <a:off x="13843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107967</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3512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45720</xdr:rowOff>
    </xdr:from>
    <xdr:to>
      <xdr:col>65</xdr:col>
      <xdr:colOff>53975</xdr:colOff>
      <xdr:row>72</xdr:row>
      <xdr:rowOff>147320</xdr:rowOff>
    </xdr:to>
    <xdr:sp macro="" textlink="">
      <xdr:nvSpPr>
        <xdr:cNvPr id="460" name="楕円 459">
          <a:extLst>
            <a:ext uri="{FF2B5EF4-FFF2-40B4-BE49-F238E27FC236}">
              <a16:creationId xmlns="" xmlns:a16="http://schemas.microsoft.com/office/drawing/2014/main" id="{00000000-0008-0000-0400-0000CC010000}"/>
            </a:ext>
          </a:extLst>
        </xdr:cNvPr>
        <xdr:cNvSpPr/>
      </xdr:nvSpPr>
      <xdr:spPr>
        <a:xfrm>
          <a:off x="12954000" y="123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157497</xdr:rowOff>
    </xdr:from>
    <xdr:ext cx="762000" cy="259045"/>
    <xdr:sp macro="" textlink="">
      <xdr:nvSpPr>
        <xdr:cNvPr id="461" name="テキスト ボックス 460">
          <a:extLst>
            <a:ext uri="{FF2B5EF4-FFF2-40B4-BE49-F238E27FC236}">
              <a16:creationId xmlns="" xmlns:a16="http://schemas.microsoft.com/office/drawing/2014/main" id="{00000000-0008-0000-0400-0000CD010000}"/>
            </a:ext>
          </a:extLst>
        </xdr:cNvPr>
        <xdr:cNvSpPr txBox="1"/>
      </xdr:nvSpPr>
      <xdr:spPr>
        <a:xfrm>
          <a:off x="12623800" y="1215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32093</xdr:rowOff>
    </xdr:from>
    <xdr:to>
      <xdr:col>29</xdr:col>
      <xdr:colOff>127000</xdr:colOff>
      <xdr:row>16</xdr:row>
      <xdr:rowOff>120561</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2822918"/>
          <a:ext cx="647700" cy="88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168394</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616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120561</xdr:rowOff>
    </xdr:from>
    <xdr:to>
      <xdr:col>26</xdr:col>
      <xdr:colOff>50800</xdr:colOff>
      <xdr:row>16</xdr:row>
      <xdr:rowOff>147307</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2911386"/>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28351</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99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147307</xdr:rowOff>
    </xdr:from>
    <xdr:to>
      <xdr:col>22</xdr:col>
      <xdr:colOff>114300</xdr:colOff>
      <xdr:row>16</xdr:row>
      <xdr:rowOff>164300</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2938132"/>
          <a:ext cx="6985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63441</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164300</xdr:rowOff>
    </xdr:from>
    <xdr:to>
      <xdr:col>18</xdr:col>
      <xdr:colOff>177800</xdr:colOff>
      <xdr:row>17</xdr:row>
      <xdr:rowOff>63640</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955125"/>
          <a:ext cx="698500" cy="7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74566</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106456</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306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152743</xdr:rowOff>
    </xdr:from>
    <xdr:to>
      <xdr:col>29</xdr:col>
      <xdr:colOff>177800</xdr:colOff>
      <xdr:row>16</xdr:row>
      <xdr:rowOff>82893</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77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124820</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69761</xdr:rowOff>
    </xdr:from>
    <xdr:to>
      <xdr:col>26</xdr:col>
      <xdr:colOff>101600</xdr:colOff>
      <xdr:row>16</xdr:row>
      <xdr:rowOff>171361</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86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10088</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2629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96507</xdr:rowOff>
    </xdr:from>
    <xdr:to>
      <xdr:col>22</xdr:col>
      <xdr:colOff>165100</xdr:colOff>
      <xdr:row>17</xdr:row>
      <xdr:rowOff>26657</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88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36834</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6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113500</xdr:rowOff>
    </xdr:from>
    <xdr:to>
      <xdr:col>19</xdr:col>
      <xdr:colOff>38100</xdr:colOff>
      <xdr:row>17</xdr:row>
      <xdr:rowOff>43650</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90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53827</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267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12840</xdr:rowOff>
    </xdr:from>
    <xdr:to>
      <xdr:col>15</xdr:col>
      <xdr:colOff>101600</xdr:colOff>
      <xdr:row>17</xdr:row>
      <xdr:rowOff>114440</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975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124617</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274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165797</xdr:rowOff>
    </xdr:from>
    <xdr:to>
      <xdr:col>29</xdr:col>
      <xdr:colOff>127000</xdr:colOff>
      <xdr:row>37</xdr:row>
      <xdr:rowOff>327286</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6433247"/>
          <a:ext cx="0" cy="10187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299363</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42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327286</xdr:rowOff>
    </xdr:from>
    <xdr:to>
      <xdr:col>30</xdr:col>
      <xdr:colOff>25400</xdr:colOff>
      <xdr:row>37</xdr:row>
      <xdr:rowOff>327286</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451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252174</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61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165797</xdr:rowOff>
    </xdr:from>
    <xdr:to>
      <xdr:col>30</xdr:col>
      <xdr:colOff>25400</xdr:colOff>
      <xdr:row>34</xdr:row>
      <xdr:rowOff>165797</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64332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157730</xdr:rowOff>
    </xdr:from>
    <xdr:to>
      <xdr:col>29</xdr:col>
      <xdr:colOff>127000</xdr:colOff>
      <xdr:row>34</xdr:row>
      <xdr:rowOff>165797</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003800" y="6425180"/>
          <a:ext cx="6477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315903</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926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xdr:rowOff>
    </xdr:from>
    <xdr:to>
      <xdr:col>29</xdr:col>
      <xdr:colOff>177800</xdr:colOff>
      <xdr:row>36</xdr:row>
      <xdr:rowOff>102526</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5600700" y="6954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128633</xdr:rowOff>
    </xdr:from>
    <xdr:to>
      <xdr:col>26</xdr:col>
      <xdr:colOff>50800</xdr:colOff>
      <xdr:row>34</xdr:row>
      <xdr:rowOff>157730</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4305300" y="6396083"/>
          <a:ext cx="698500" cy="29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319136</xdr:rowOff>
    </xdr:from>
    <xdr:to>
      <xdr:col>26</xdr:col>
      <xdr:colOff>101600</xdr:colOff>
      <xdr:row>36</xdr:row>
      <xdr:rowOff>77836</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953000" y="6929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62613</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701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251097</xdr:rowOff>
    </xdr:from>
    <xdr:to>
      <xdr:col>22</xdr:col>
      <xdr:colOff>114300</xdr:colOff>
      <xdr:row>34</xdr:row>
      <xdr:rowOff>128633</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3606800" y="6175647"/>
          <a:ext cx="698500" cy="220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329261</xdr:rowOff>
    </xdr:from>
    <xdr:to>
      <xdr:col>22</xdr:col>
      <xdr:colOff>165100</xdr:colOff>
      <xdr:row>36</xdr:row>
      <xdr:rowOff>87961</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42545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72738</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70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246100</xdr:rowOff>
    </xdr:from>
    <xdr:to>
      <xdr:col>18</xdr:col>
      <xdr:colOff>177800</xdr:colOff>
      <xdr:row>33</xdr:row>
      <xdr:rowOff>251097</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a:off x="2908300" y="6170650"/>
          <a:ext cx="698500" cy="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286969</xdr:rowOff>
    </xdr:from>
    <xdr:to>
      <xdr:col>19</xdr:col>
      <xdr:colOff>38100</xdr:colOff>
      <xdr:row>36</xdr:row>
      <xdr:rowOff>45669</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35560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30446</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98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276976</xdr:rowOff>
    </xdr:from>
    <xdr:to>
      <xdr:col>15</xdr:col>
      <xdr:colOff>101600</xdr:colOff>
      <xdr:row>36</xdr:row>
      <xdr:rowOff>35676</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28575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20453</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97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114997</xdr:rowOff>
    </xdr:from>
    <xdr:to>
      <xdr:col>29</xdr:col>
      <xdr:colOff>177800</xdr:colOff>
      <xdr:row>34</xdr:row>
      <xdr:rowOff>216597</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5600700" y="6382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61674</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632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106930</xdr:rowOff>
    </xdr:from>
    <xdr:to>
      <xdr:col>26</xdr:col>
      <xdr:colOff>101600</xdr:colOff>
      <xdr:row>34</xdr:row>
      <xdr:rowOff>208530</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953000" y="637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218707</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614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77833</xdr:rowOff>
    </xdr:from>
    <xdr:to>
      <xdr:col>22</xdr:col>
      <xdr:colOff>165100</xdr:colOff>
      <xdr:row>34</xdr:row>
      <xdr:rowOff>179433</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254500" y="634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189610</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61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200297</xdr:rowOff>
    </xdr:from>
    <xdr:to>
      <xdr:col>19</xdr:col>
      <xdr:colOff>38100</xdr:colOff>
      <xdr:row>33</xdr:row>
      <xdr:rowOff>301897</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3556000" y="612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140624</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58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195300</xdr:rowOff>
    </xdr:from>
    <xdr:to>
      <xdr:col>15</xdr:col>
      <xdr:colOff>101600</xdr:colOff>
      <xdr:row>33</xdr:row>
      <xdr:rowOff>296900</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2857500" y="611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135627</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58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174,684
170,084
624.36
108,657,409
107,866,030
660,327
45,795,853
96,063,611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5055</xdr:rowOff>
    </xdr:from>
    <xdr:to>
      <xdr:col>24</xdr:col>
      <xdr:colOff>63500</xdr:colOff>
      <xdr:row>33</xdr:row>
      <xdr:rowOff>145034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5662905"/>
          <a:ext cx="838200" cy="1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170616</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657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145034</xdr:rowOff>
    </xdr:from>
    <xdr:to>
      <xdr:col>19</xdr:col>
      <xdr:colOff>177800</xdr:colOff>
      <xdr:row>33</xdr:row>
      <xdr:rowOff>166332</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5802884"/>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23741</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0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166332</xdr:rowOff>
    </xdr:from>
    <xdr:to>
      <xdr:col>15</xdr:col>
      <xdr:colOff>50800</xdr:colOff>
      <xdr:row>34</xdr:row>
      <xdr:rowOff>2159</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5824182"/>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21226</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2159</xdr:rowOff>
    </xdr:from>
    <xdr:to>
      <xdr:col>10</xdr:col>
      <xdr:colOff>114300</xdr:colOff>
      <xdr:row>34</xdr:row>
      <xdr:rowOff>57061</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5831459"/>
          <a:ext cx="8890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32999</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43591</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125705</xdr:rowOff>
    </xdr:from>
    <xdr:to>
      <xdr:col>24</xdr:col>
      <xdr:colOff>114300</xdr:colOff>
      <xdr:row>33</xdr:row>
      <xdr:rowOff>55855</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561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148582</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4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94234</xdr:rowOff>
    </xdr:from>
    <xdr:to>
      <xdr:col>20</xdr:col>
      <xdr:colOff>38100</xdr:colOff>
      <xdr:row>34</xdr:row>
      <xdr:rowOff>24384</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40911</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552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115532</xdr:rowOff>
    </xdr:from>
    <xdr:to>
      <xdr:col>15</xdr:col>
      <xdr:colOff>101600</xdr:colOff>
      <xdr:row>34</xdr:row>
      <xdr:rowOff>45682</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577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62209</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554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122809</xdr:rowOff>
    </xdr:from>
    <xdr:to>
      <xdr:col>10</xdr:col>
      <xdr:colOff>165100</xdr:colOff>
      <xdr:row>34</xdr:row>
      <xdr:rowOff>52959</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57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69486</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555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6261</xdr:rowOff>
    </xdr:from>
    <xdr:to>
      <xdr:col>6</xdr:col>
      <xdr:colOff>38100</xdr:colOff>
      <xdr:row>34</xdr:row>
      <xdr:rowOff>107861</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58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124388</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561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5779</xdr:rowOff>
    </xdr:from>
    <xdr:to>
      <xdr:col>24</xdr:col>
      <xdr:colOff>63500</xdr:colOff>
      <xdr:row>54</xdr:row>
      <xdr:rowOff>39801</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9264079"/>
          <a:ext cx="8382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161206</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41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39801</xdr:rowOff>
    </xdr:from>
    <xdr:to>
      <xdr:col>19</xdr:col>
      <xdr:colOff>177800</xdr:colOff>
      <xdr:row>54</xdr:row>
      <xdr:rowOff>152844</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9298101"/>
          <a:ext cx="889000" cy="1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165930</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5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83465</xdr:rowOff>
    </xdr:from>
    <xdr:to>
      <xdr:col>15</xdr:col>
      <xdr:colOff>50800</xdr:colOff>
      <xdr:row>54</xdr:row>
      <xdr:rowOff>152844</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a:off x="2019300" y="9341765"/>
          <a:ext cx="889000" cy="6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158919</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7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83465</xdr:rowOff>
    </xdr:from>
    <xdr:to>
      <xdr:col>10</xdr:col>
      <xdr:colOff>114300</xdr:colOff>
      <xdr:row>55</xdr:row>
      <xdr:rowOff>22466</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9341765"/>
          <a:ext cx="889000" cy="1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159376</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7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164558</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126429</xdr:rowOff>
    </xdr:from>
    <xdr:to>
      <xdr:col>24</xdr:col>
      <xdr:colOff>114300</xdr:colOff>
      <xdr:row>54</xdr:row>
      <xdr:rowOff>56579</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2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149306</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0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160451</xdr:rowOff>
    </xdr:from>
    <xdr:to>
      <xdr:col>20</xdr:col>
      <xdr:colOff>38100</xdr:colOff>
      <xdr:row>54</xdr:row>
      <xdr:rowOff>90601</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2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107128</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902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102044</xdr:rowOff>
    </xdr:from>
    <xdr:to>
      <xdr:col>15</xdr:col>
      <xdr:colOff>101600</xdr:colOff>
      <xdr:row>55</xdr:row>
      <xdr:rowOff>32194</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36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48721</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913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32665</xdr:rowOff>
    </xdr:from>
    <xdr:to>
      <xdr:col>10</xdr:col>
      <xdr:colOff>165100</xdr:colOff>
      <xdr:row>54</xdr:row>
      <xdr:rowOff>134265</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29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150792</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0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143116</xdr:rowOff>
    </xdr:from>
    <xdr:to>
      <xdr:col>6</xdr:col>
      <xdr:colOff>38100</xdr:colOff>
      <xdr:row>55</xdr:row>
      <xdr:rowOff>73266</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4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89793</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917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87503</xdr:rowOff>
    </xdr:from>
    <xdr:to>
      <xdr:col>24</xdr:col>
      <xdr:colOff>63500</xdr:colOff>
      <xdr:row>75</xdr:row>
      <xdr:rowOff>116840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3797300" y="12946253"/>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151020</xdr:rowOff>
    </xdr:from>
    <xdr:ext cx="469744"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249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116840</xdr:rowOff>
    </xdr:from>
    <xdr:to>
      <xdr:col>19</xdr:col>
      <xdr:colOff>177800</xdr:colOff>
      <xdr:row>75</xdr:row>
      <xdr:rowOff>160655</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908300" y="129755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11193</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62428" y="1252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160655</xdr:rowOff>
    </xdr:from>
    <xdr:to>
      <xdr:col>15</xdr:col>
      <xdr:colOff>50800</xdr:colOff>
      <xdr:row>76</xdr:row>
      <xdr:rowOff>59689</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019300" y="13019405"/>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138447</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8" y="1248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166560</xdr:rowOff>
    </xdr:from>
    <xdr:to>
      <xdr:col>10</xdr:col>
      <xdr:colOff>114300</xdr:colOff>
      <xdr:row>76</xdr:row>
      <xdr:rowOff>59689</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a:off x="1130300" y="13025310"/>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143971</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163212</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36703</xdr:rowOff>
    </xdr:from>
    <xdr:to>
      <xdr:col>24</xdr:col>
      <xdr:colOff>114300</xdr:colOff>
      <xdr:row>75</xdr:row>
      <xdr:rowOff>138303</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4584700" y="128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15130</xdr:rowOff>
    </xdr:from>
    <xdr:ext cx="469744"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287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66040</xdr:rowOff>
    </xdr:from>
    <xdr:to>
      <xdr:col>20</xdr:col>
      <xdr:colOff>38100</xdr:colOff>
      <xdr:row>75</xdr:row>
      <xdr:rowOff>167639</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3746500" y="12924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158766</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62428" y="1301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109855</xdr:rowOff>
    </xdr:from>
    <xdr:to>
      <xdr:col>15</xdr:col>
      <xdr:colOff>101600</xdr:colOff>
      <xdr:row>76</xdr:row>
      <xdr:rowOff>40005</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2857500" y="1296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31132</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73428" y="1306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8889</xdr:rowOff>
    </xdr:from>
    <xdr:to>
      <xdr:col>10</xdr:col>
      <xdr:colOff>165100</xdr:colOff>
      <xdr:row>76</xdr:row>
      <xdr:rowOff>110489</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968500" y="130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101616</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84428" y="1313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115760</xdr:rowOff>
    </xdr:from>
    <xdr:to>
      <xdr:col>6</xdr:col>
      <xdr:colOff>38100</xdr:colOff>
      <xdr:row>76</xdr:row>
      <xdr:rowOff>45910</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079500" y="129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37037</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95428" y="130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a:extLst>
            <a:ext uri="{FF2B5EF4-FFF2-40B4-BE49-F238E27FC236}">
              <a16:creationId xmlns="" xmlns:a16="http://schemas.microsoft.com/office/drawing/2014/main" id="{00000000-0008-0000-0600-0000E8000000}"/>
            </a:ext>
          </a:extLst>
        </xdr:cNvPr>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a:extLst>
            <a:ext uri="{FF2B5EF4-FFF2-40B4-BE49-F238E27FC236}">
              <a16:creationId xmlns="" xmlns:a16="http://schemas.microsoft.com/office/drawing/2014/main" id="{00000000-0008-0000-0600-0000EA000000}"/>
            </a:ext>
          </a:extLst>
        </xdr:cNvPr>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120889</xdr:rowOff>
    </xdr:from>
    <xdr:to>
      <xdr:col>24</xdr:col>
      <xdr:colOff>63500</xdr:colOff>
      <xdr:row>91</xdr:row>
      <xdr:rowOff>110635</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3797300" y="15551389"/>
          <a:ext cx="838200" cy="1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6878</xdr:rowOff>
    </xdr:from>
    <xdr:ext cx="534377" cy="259045"/>
    <xdr:sp macro="" textlink="">
      <xdr:nvSpPr>
        <xdr:cNvPr id="237" name="扶助費平均値テキスト">
          <a:extLst>
            <a:ext uri="{FF2B5EF4-FFF2-40B4-BE49-F238E27FC236}">
              <a16:creationId xmlns="" xmlns:a16="http://schemas.microsoft.com/office/drawing/2014/main" id="{00000000-0008-0000-0600-0000ED000000}"/>
            </a:ext>
          </a:extLst>
        </xdr:cNvPr>
        <xdr:cNvSpPr txBox="1"/>
      </xdr:nvSpPr>
      <xdr:spPr>
        <a:xfrm>
          <a:off x="4686300" y="16123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110635</xdr:rowOff>
    </xdr:from>
    <xdr:to>
      <xdr:col>19</xdr:col>
      <xdr:colOff>177800</xdr:colOff>
      <xdr:row>92</xdr:row>
      <xdr:rowOff>95548</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908300" y="15712585"/>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12299</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3530111" y="163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79318</xdr:rowOff>
    </xdr:from>
    <xdr:to>
      <xdr:col>15</xdr:col>
      <xdr:colOff>50800</xdr:colOff>
      <xdr:row>92</xdr:row>
      <xdr:rowOff>95548</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a:off x="2019300" y="15852718"/>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146815</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641111" y="164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79318</xdr:rowOff>
    </xdr:from>
    <xdr:to>
      <xdr:col>10</xdr:col>
      <xdr:colOff>114300</xdr:colOff>
      <xdr:row>92</xdr:row>
      <xdr:rowOff>152240</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1130300" y="15852718"/>
          <a:ext cx="889000" cy="7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143679</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752111" y="164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40549</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863111" y="164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70089</xdr:rowOff>
    </xdr:from>
    <xdr:to>
      <xdr:col>24</xdr:col>
      <xdr:colOff>114300</xdr:colOff>
      <xdr:row>91</xdr:row>
      <xdr:rowOff>239</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4584700" y="1550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23116</xdr:rowOff>
    </xdr:from>
    <xdr:ext cx="599010" cy="259045"/>
    <xdr:sp macro="" textlink="">
      <xdr:nvSpPr>
        <xdr:cNvPr id="256" name="扶助費該当値テキスト">
          <a:extLst>
            <a:ext uri="{FF2B5EF4-FFF2-40B4-BE49-F238E27FC236}">
              <a16:creationId xmlns="" xmlns:a16="http://schemas.microsoft.com/office/drawing/2014/main" id="{00000000-0008-0000-0600-000000010000}"/>
            </a:ext>
          </a:extLst>
        </xdr:cNvPr>
        <xdr:cNvSpPr txBox="1"/>
      </xdr:nvSpPr>
      <xdr:spPr>
        <a:xfrm>
          <a:off x="4686300" y="1545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59835</xdr:rowOff>
    </xdr:from>
    <xdr:to>
      <xdr:col>20</xdr:col>
      <xdr:colOff>38100</xdr:colOff>
      <xdr:row>91</xdr:row>
      <xdr:rowOff>161435</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3746500" y="15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6512</xdr:rowOff>
    </xdr:from>
    <xdr:ext cx="59901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3497795" y="1543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44748</xdr:rowOff>
    </xdr:from>
    <xdr:to>
      <xdr:col>15</xdr:col>
      <xdr:colOff>101600</xdr:colOff>
      <xdr:row>92</xdr:row>
      <xdr:rowOff>146348</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2857500" y="158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162875</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2641111" y="155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28518</xdr:rowOff>
    </xdr:from>
    <xdr:to>
      <xdr:col>10</xdr:col>
      <xdr:colOff>165100</xdr:colOff>
      <xdr:row>92</xdr:row>
      <xdr:rowOff>130118</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968500" y="158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146645</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1752111" y="155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101440</xdr:rowOff>
    </xdr:from>
    <xdr:to>
      <xdr:col>6</xdr:col>
      <xdr:colOff>38100</xdr:colOff>
      <xdr:row>93</xdr:row>
      <xdr:rowOff>31590</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079500" y="158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48117</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863111" y="1565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39893</xdr:rowOff>
    </xdr:from>
    <xdr:to>
      <xdr:col>54</xdr:col>
      <xdr:colOff>189865</xdr:colOff>
      <xdr:row>33</xdr:row>
      <xdr:rowOff>104915</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flipV="1">
          <a:off x="10475595" y="5354843"/>
          <a:ext cx="1270" cy="4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108742</xdr:rowOff>
    </xdr:from>
    <xdr:ext cx="599010" cy="259045"/>
    <xdr:sp macro="" textlink="">
      <xdr:nvSpPr>
        <xdr:cNvPr id="289" name="補助費等最小値テキスト">
          <a:extLst>
            <a:ext uri="{FF2B5EF4-FFF2-40B4-BE49-F238E27FC236}">
              <a16:creationId xmlns="" xmlns:a16="http://schemas.microsoft.com/office/drawing/2014/main" id="{00000000-0008-0000-0600-000021010000}"/>
            </a:ext>
          </a:extLst>
        </xdr:cNvPr>
        <xdr:cNvSpPr txBox="1"/>
      </xdr:nvSpPr>
      <xdr:spPr>
        <a:xfrm>
          <a:off x="10528300" y="576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104915</xdr:rowOff>
    </xdr:from>
    <xdr:to>
      <xdr:col>55</xdr:col>
      <xdr:colOff>88900</xdr:colOff>
      <xdr:row>33</xdr:row>
      <xdr:rowOff>104915</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5762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158020</xdr:rowOff>
    </xdr:from>
    <xdr:ext cx="599010" cy="259045"/>
    <xdr:sp macro="" textlink="">
      <xdr:nvSpPr>
        <xdr:cNvPr id="291" name="補助費等最大値テキスト">
          <a:extLst>
            <a:ext uri="{FF2B5EF4-FFF2-40B4-BE49-F238E27FC236}">
              <a16:creationId xmlns="" xmlns:a16="http://schemas.microsoft.com/office/drawing/2014/main" id="{00000000-0008-0000-0600-000023010000}"/>
            </a:ext>
          </a:extLst>
        </xdr:cNvPr>
        <xdr:cNvSpPr txBox="1"/>
      </xdr:nvSpPr>
      <xdr:spPr>
        <a:xfrm>
          <a:off x="10528300" y="513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39893</xdr:rowOff>
    </xdr:from>
    <xdr:to>
      <xdr:col>55</xdr:col>
      <xdr:colOff>88900</xdr:colOff>
      <xdr:row>31</xdr:row>
      <xdr:rowOff>39893</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10388600" y="5354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29020</xdr:rowOff>
    </xdr:from>
    <xdr:to>
      <xdr:col>55</xdr:col>
      <xdr:colOff>0</xdr:colOff>
      <xdr:row>37</xdr:row>
      <xdr:rowOff>9847</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9639300" y="5515420"/>
          <a:ext cx="838200" cy="8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72204</xdr:rowOff>
    </xdr:from>
    <xdr:ext cx="599010" cy="259045"/>
    <xdr:sp macro="" textlink="">
      <xdr:nvSpPr>
        <xdr:cNvPr id="294" name="補助費等平均値テキスト">
          <a:extLst>
            <a:ext uri="{FF2B5EF4-FFF2-40B4-BE49-F238E27FC236}">
              <a16:creationId xmlns="" xmlns:a16="http://schemas.microsoft.com/office/drawing/2014/main" id="{00000000-0008-0000-0600-000026010000}"/>
            </a:ext>
          </a:extLst>
        </xdr:cNvPr>
        <xdr:cNvSpPr txBox="1"/>
      </xdr:nvSpPr>
      <xdr:spPr>
        <a:xfrm>
          <a:off x="10528300" y="555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93777</xdr:rowOff>
    </xdr:from>
    <xdr:to>
      <xdr:col>55</xdr:col>
      <xdr:colOff>50800</xdr:colOff>
      <xdr:row>33</xdr:row>
      <xdr:rowOff>23927</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10426700" y="558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9847</xdr:rowOff>
    </xdr:from>
    <xdr:to>
      <xdr:col>50</xdr:col>
      <xdr:colOff>114300</xdr:colOff>
      <xdr:row>38</xdr:row>
      <xdr:rowOff>2311</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8750300" y="6353497"/>
          <a:ext cx="889000" cy="16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60775</xdr:rowOff>
    </xdr:from>
    <xdr:to>
      <xdr:col>50</xdr:col>
      <xdr:colOff>165100</xdr:colOff>
      <xdr:row>37</xdr:row>
      <xdr:rowOff>162375</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9588500" y="6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153502</xdr:rowOff>
    </xdr:from>
    <xdr:ext cx="534377"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9372111" y="649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2311</xdr:rowOff>
    </xdr:from>
    <xdr:to>
      <xdr:col>45</xdr:col>
      <xdr:colOff>177800</xdr:colOff>
      <xdr:row>38</xdr:row>
      <xdr:rowOff>10861</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7861300" y="6517411"/>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91742</xdr:rowOff>
    </xdr:from>
    <xdr:to>
      <xdr:col>46</xdr:col>
      <xdr:colOff>38100</xdr:colOff>
      <xdr:row>38</xdr:row>
      <xdr:rowOff>21892</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8699500" y="643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38419</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8483111" y="62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10861</xdr:rowOff>
    </xdr:from>
    <xdr:to>
      <xdr:col>41</xdr:col>
      <xdr:colOff>50800</xdr:colOff>
      <xdr:row>38</xdr:row>
      <xdr:rowOff>17696</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6972300" y="6525961"/>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102296</xdr:rowOff>
    </xdr:from>
    <xdr:to>
      <xdr:col>41</xdr:col>
      <xdr:colOff>101600</xdr:colOff>
      <xdr:row>38</xdr:row>
      <xdr:rowOff>32446</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7810500" y="644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48973</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7594111" y="62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96200</xdr:rowOff>
    </xdr:from>
    <xdr:to>
      <xdr:col>36</xdr:col>
      <xdr:colOff>165100</xdr:colOff>
      <xdr:row>38</xdr:row>
      <xdr:rowOff>26350</xdr:rowOff>
    </xdr:to>
    <xdr:sp macro="" textlink="">
      <xdr:nvSpPr>
        <xdr:cNvPr id="305" name="フローチャート: 判断 304">
          <a:extLst>
            <a:ext uri="{FF2B5EF4-FFF2-40B4-BE49-F238E27FC236}">
              <a16:creationId xmlns="" xmlns:a16="http://schemas.microsoft.com/office/drawing/2014/main" id="{00000000-0008-0000-0600-000031010000}"/>
            </a:ext>
          </a:extLst>
        </xdr:cNvPr>
        <xdr:cNvSpPr/>
      </xdr:nvSpPr>
      <xdr:spPr>
        <a:xfrm>
          <a:off x="6921500" y="64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42877</xdr:rowOff>
    </xdr:from>
    <xdr:ext cx="534377"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6705111" y="621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149670</xdr:rowOff>
    </xdr:from>
    <xdr:to>
      <xdr:col>55</xdr:col>
      <xdr:colOff>50800</xdr:colOff>
      <xdr:row>32</xdr:row>
      <xdr:rowOff>79820</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10426700" y="54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1097</xdr:rowOff>
    </xdr:from>
    <xdr:ext cx="599010" cy="259045"/>
    <xdr:sp macro="" textlink="">
      <xdr:nvSpPr>
        <xdr:cNvPr id="313" name="補助費等該当値テキスト">
          <a:extLst>
            <a:ext uri="{FF2B5EF4-FFF2-40B4-BE49-F238E27FC236}">
              <a16:creationId xmlns="" xmlns:a16="http://schemas.microsoft.com/office/drawing/2014/main" id="{00000000-0008-0000-0600-000039010000}"/>
            </a:ext>
          </a:extLst>
        </xdr:cNvPr>
        <xdr:cNvSpPr txBox="1"/>
      </xdr:nvSpPr>
      <xdr:spPr>
        <a:xfrm>
          <a:off x="10528300" y="531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130497</xdr:rowOff>
    </xdr:from>
    <xdr:to>
      <xdr:col>50</xdr:col>
      <xdr:colOff>165100</xdr:colOff>
      <xdr:row>37</xdr:row>
      <xdr:rowOff>60647</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9588500" y="63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77174</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9372111" y="60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122961</xdr:rowOff>
    </xdr:from>
    <xdr:to>
      <xdr:col>46</xdr:col>
      <xdr:colOff>38100</xdr:colOff>
      <xdr:row>38</xdr:row>
      <xdr:rowOff>53111</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8699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44238</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8483111" y="65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131511</xdr:rowOff>
    </xdr:from>
    <xdr:to>
      <xdr:col>41</xdr:col>
      <xdr:colOff>101600</xdr:colOff>
      <xdr:row>38</xdr:row>
      <xdr:rowOff>61661</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7810500" y="647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52788</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7594111" y="656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138346</xdr:rowOff>
    </xdr:from>
    <xdr:to>
      <xdr:col>36</xdr:col>
      <xdr:colOff>165100</xdr:colOff>
      <xdr:row>38</xdr:row>
      <xdr:rowOff>68497</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6921500" y="64819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59623</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6705111" y="657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47" name="普通建設事業費最小値テキスト">
          <a:extLst>
            <a:ext uri="{FF2B5EF4-FFF2-40B4-BE49-F238E27FC236}">
              <a16:creationId xmlns="" xmlns:a16="http://schemas.microsoft.com/office/drawing/2014/main" id="{00000000-0008-0000-0600-00005B010000}"/>
            </a:ext>
          </a:extLst>
        </xdr:cNvPr>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49" name="普通建設事業費最大値テキスト">
          <a:extLst>
            <a:ext uri="{FF2B5EF4-FFF2-40B4-BE49-F238E27FC236}">
              <a16:creationId xmlns="" xmlns:a16="http://schemas.microsoft.com/office/drawing/2014/main" id="{00000000-0008-0000-0600-00005D010000}"/>
            </a:ext>
          </a:extLst>
        </xdr:cNvPr>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65043</xdr:rowOff>
    </xdr:from>
    <xdr:to>
      <xdr:col>55</xdr:col>
      <xdr:colOff>0</xdr:colOff>
      <xdr:row>54</xdr:row>
      <xdr:rowOff>158579</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9639300" y="8637543"/>
          <a:ext cx="838200" cy="77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61898</xdr:rowOff>
    </xdr:from>
    <xdr:ext cx="534377" cy="259045"/>
    <xdr:sp macro="" textlink="">
      <xdr:nvSpPr>
        <xdr:cNvPr id="352" name="普通建設事業費平均値テキスト">
          <a:extLst>
            <a:ext uri="{FF2B5EF4-FFF2-40B4-BE49-F238E27FC236}">
              <a16:creationId xmlns="" xmlns:a16="http://schemas.microsoft.com/office/drawing/2014/main" id="{00000000-0008-0000-0600-000060010000}"/>
            </a:ext>
          </a:extLst>
        </xdr:cNvPr>
        <xdr:cNvSpPr txBox="1"/>
      </xdr:nvSpPr>
      <xdr:spPr>
        <a:xfrm>
          <a:off x="10528300" y="932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158579</xdr:rowOff>
    </xdr:from>
    <xdr:to>
      <xdr:col>50</xdr:col>
      <xdr:colOff>114300</xdr:colOff>
      <xdr:row>55</xdr:row>
      <xdr:rowOff>142615</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8750300" y="9416879"/>
          <a:ext cx="889000" cy="15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73766</xdr:rowOff>
    </xdr:from>
    <xdr:ext cx="534377"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9372111" y="95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72434</xdr:rowOff>
    </xdr:from>
    <xdr:to>
      <xdr:col>45</xdr:col>
      <xdr:colOff>177800</xdr:colOff>
      <xdr:row>55</xdr:row>
      <xdr:rowOff>142615</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a:off x="7861300" y="9502184"/>
          <a:ext cx="8890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66108</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483111" y="96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72434</xdr:rowOff>
    </xdr:from>
    <xdr:to>
      <xdr:col>41</xdr:col>
      <xdr:colOff>50800</xdr:colOff>
      <xdr:row>56</xdr:row>
      <xdr:rowOff>121755</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flipV="1">
          <a:off x="6972300" y="9502184"/>
          <a:ext cx="889000" cy="2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164958</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594111" y="95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4735</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05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14243</xdr:rowOff>
    </xdr:from>
    <xdr:to>
      <xdr:col>55</xdr:col>
      <xdr:colOff>50800</xdr:colOff>
      <xdr:row>50</xdr:row>
      <xdr:rowOff>115843</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10426700" y="85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138720</xdr:rowOff>
    </xdr:from>
    <xdr:ext cx="534377" cy="259045"/>
    <xdr:sp macro="" textlink="">
      <xdr:nvSpPr>
        <xdr:cNvPr id="371" name="普通建設事業費該当値テキスト">
          <a:extLst>
            <a:ext uri="{FF2B5EF4-FFF2-40B4-BE49-F238E27FC236}">
              <a16:creationId xmlns="" xmlns:a16="http://schemas.microsoft.com/office/drawing/2014/main" id="{00000000-0008-0000-0600-000073010000}"/>
            </a:ext>
          </a:extLst>
        </xdr:cNvPr>
        <xdr:cNvSpPr txBox="1"/>
      </xdr:nvSpPr>
      <xdr:spPr>
        <a:xfrm>
          <a:off x="10528300" y="853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107779</xdr:rowOff>
    </xdr:from>
    <xdr:to>
      <xdr:col>50</xdr:col>
      <xdr:colOff>165100</xdr:colOff>
      <xdr:row>55</xdr:row>
      <xdr:rowOff>37929</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9588500" y="93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54456</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9372111" y="91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91815</xdr:rowOff>
    </xdr:from>
    <xdr:to>
      <xdr:col>46</xdr:col>
      <xdr:colOff>38100</xdr:colOff>
      <xdr:row>56</xdr:row>
      <xdr:rowOff>21965</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8699500" y="952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38492</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8483111" y="929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21634</xdr:rowOff>
    </xdr:from>
    <xdr:to>
      <xdr:col>41</xdr:col>
      <xdr:colOff>101600</xdr:colOff>
      <xdr:row>55</xdr:row>
      <xdr:rowOff>123234</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7810500" y="94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139761</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7594111" y="92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70955</xdr:rowOff>
    </xdr:from>
    <xdr:to>
      <xdr:col>36</xdr:col>
      <xdr:colOff>165100</xdr:colOff>
      <xdr:row>57</xdr:row>
      <xdr:rowOff>1105</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6921500" y="96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163682</xdr:rowOff>
    </xdr:from>
    <xdr:ext cx="534377"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705111" y="97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2" name="普通建設事業費 （ うち新規整備　）最小値テキスト">
          <a:extLst>
            <a:ext uri="{FF2B5EF4-FFF2-40B4-BE49-F238E27FC236}">
              <a16:creationId xmlns="" xmlns:a16="http://schemas.microsoft.com/office/drawing/2014/main" id="{00000000-0008-0000-0600-000092010000}"/>
            </a:ext>
          </a:extLst>
        </xdr:cNvPr>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4" name="普通建設事業費 （ うち新規整備　）最大値テキスト">
          <a:extLst>
            <a:ext uri="{FF2B5EF4-FFF2-40B4-BE49-F238E27FC236}">
              <a16:creationId xmlns="" xmlns:a16="http://schemas.microsoft.com/office/drawing/2014/main" id="{00000000-0008-0000-0600-000094010000}"/>
            </a:ext>
          </a:extLst>
        </xdr:cNvPr>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78390</xdr:rowOff>
    </xdr:from>
    <xdr:to>
      <xdr:col>55</xdr:col>
      <xdr:colOff>0</xdr:colOff>
      <xdr:row>75</xdr:row>
      <xdr:rowOff>144683</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flipV="1">
          <a:off x="9639300" y="12251340"/>
          <a:ext cx="838200" cy="75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142879</xdr:rowOff>
    </xdr:from>
    <xdr:ext cx="534377" cy="259045"/>
    <xdr:sp macro="" textlink="">
      <xdr:nvSpPr>
        <xdr:cNvPr id="407" name="普通建設事業費 （ うち新規整備　）平均値テキスト">
          <a:extLst>
            <a:ext uri="{FF2B5EF4-FFF2-40B4-BE49-F238E27FC236}">
              <a16:creationId xmlns="" xmlns:a16="http://schemas.microsoft.com/office/drawing/2014/main" id="{00000000-0008-0000-0600-000097010000}"/>
            </a:ext>
          </a:extLst>
        </xdr:cNvPr>
        <xdr:cNvSpPr txBox="1"/>
      </xdr:nvSpPr>
      <xdr:spPr>
        <a:xfrm>
          <a:off x="10528300" y="13001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144683</xdr:rowOff>
    </xdr:from>
    <xdr:to>
      <xdr:col>50</xdr:col>
      <xdr:colOff>114300</xdr:colOff>
      <xdr:row>77</xdr:row>
      <xdr:rowOff>101958</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flipV="1">
          <a:off x="8750300" y="13003433"/>
          <a:ext cx="889000" cy="30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151658</xdr:rowOff>
    </xdr:from>
    <xdr:ext cx="534377"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9372111" y="131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101958</xdr:rowOff>
    </xdr:from>
    <xdr:to>
      <xdr:col>45</xdr:col>
      <xdr:colOff>177800</xdr:colOff>
      <xdr:row>77</xdr:row>
      <xdr:rowOff>157485</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flipV="1">
          <a:off x="7861300" y="13303608"/>
          <a:ext cx="889000" cy="5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42801</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8483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157485</xdr:rowOff>
    </xdr:from>
    <xdr:to>
      <xdr:col>41</xdr:col>
      <xdr:colOff>50800</xdr:colOff>
      <xdr:row>78</xdr:row>
      <xdr:rowOff>3843</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flipV="1">
          <a:off x="6972300" y="13359135"/>
          <a:ext cx="8890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49682</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594111" y="129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168553</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705111" y="128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27590</xdr:rowOff>
    </xdr:from>
    <xdr:to>
      <xdr:col>55</xdr:col>
      <xdr:colOff>50800</xdr:colOff>
      <xdr:row>71</xdr:row>
      <xdr:rowOff>129190</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10426700" y="122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50467</xdr:rowOff>
    </xdr:from>
    <xdr:ext cx="534377" cy="259045"/>
    <xdr:sp macro="" textlink="">
      <xdr:nvSpPr>
        <xdr:cNvPr id="426" name="普通建設事業費 （ うち新規整備　）該当値テキスト">
          <a:extLst>
            <a:ext uri="{FF2B5EF4-FFF2-40B4-BE49-F238E27FC236}">
              <a16:creationId xmlns="" xmlns:a16="http://schemas.microsoft.com/office/drawing/2014/main" id="{00000000-0008-0000-0600-0000AA010000}"/>
            </a:ext>
          </a:extLst>
        </xdr:cNvPr>
        <xdr:cNvSpPr txBox="1"/>
      </xdr:nvSpPr>
      <xdr:spPr>
        <a:xfrm>
          <a:off x="10528300" y="120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93883</xdr:rowOff>
    </xdr:from>
    <xdr:to>
      <xdr:col>50</xdr:col>
      <xdr:colOff>165100</xdr:colOff>
      <xdr:row>76</xdr:row>
      <xdr:rowOff>24033</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9588500" y="129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40560</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9372111" y="1272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51158</xdr:rowOff>
    </xdr:from>
    <xdr:to>
      <xdr:col>46</xdr:col>
      <xdr:colOff>38100</xdr:colOff>
      <xdr:row>77</xdr:row>
      <xdr:rowOff>152758</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8699500" y="132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143885</xdr:rowOff>
    </xdr:from>
    <xdr:ext cx="469744"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8515428" y="1334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106685</xdr:rowOff>
    </xdr:from>
    <xdr:to>
      <xdr:col>41</xdr:col>
      <xdr:colOff>101600</xdr:colOff>
      <xdr:row>78</xdr:row>
      <xdr:rowOff>36835</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7810500" y="1330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27962</xdr:rowOff>
    </xdr:from>
    <xdr:ext cx="469744"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7626428" y="1340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124493</xdr:rowOff>
    </xdr:from>
    <xdr:to>
      <xdr:col>36</xdr:col>
      <xdr:colOff>165100</xdr:colOff>
      <xdr:row>78</xdr:row>
      <xdr:rowOff>54643</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6921500" y="133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45770</xdr:rowOff>
    </xdr:from>
    <xdr:ext cx="469744"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737428" y="134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59" name="普通建設事業費 （ うち更新整備　）最小値テキスト">
          <a:extLst>
            <a:ext uri="{FF2B5EF4-FFF2-40B4-BE49-F238E27FC236}">
              <a16:creationId xmlns="" xmlns:a16="http://schemas.microsoft.com/office/drawing/2014/main" id="{00000000-0008-0000-0600-0000CB010000}"/>
            </a:ext>
          </a:extLst>
        </xdr:cNvPr>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1" name="普通建設事業費 （ うち更新整備　）最大値テキスト">
          <a:extLst>
            <a:ext uri="{FF2B5EF4-FFF2-40B4-BE49-F238E27FC236}">
              <a16:creationId xmlns="" xmlns:a16="http://schemas.microsoft.com/office/drawing/2014/main" id="{00000000-0008-0000-0600-0000CD010000}"/>
            </a:ext>
          </a:extLst>
        </xdr:cNvPr>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4654</xdr:rowOff>
    </xdr:from>
    <xdr:to>
      <xdr:col>55</xdr:col>
      <xdr:colOff>0</xdr:colOff>
      <xdr:row>96</xdr:row>
      <xdr:rowOff>59843</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9639300" y="16463854"/>
          <a:ext cx="838200" cy="5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88764</xdr:rowOff>
    </xdr:from>
    <xdr:ext cx="534377" cy="259045"/>
    <xdr:sp macro="" textlink="">
      <xdr:nvSpPr>
        <xdr:cNvPr id="464" name="普通建設事業費 （ うち更新整備　）平均値テキスト">
          <a:extLst>
            <a:ext uri="{FF2B5EF4-FFF2-40B4-BE49-F238E27FC236}">
              <a16:creationId xmlns="" xmlns:a16="http://schemas.microsoft.com/office/drawing/2014/main" id="{00000000-0008-0000-0600-0000D0010000}"/>
            </a:ext>
          </a:extLst>
        </xdr:cNvPr>
        <xdr:cNvSpPr txBox="1"/>
      </xdr:nvSpPr>
      <xdr:spPr>
        <a:xfrm>
          <a:off x="10528300" y="1620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162140</xdr:rowOff>
    </xdr:from>
    <xdr:to>
      <xdr:col>50</xdr:col>
      <xdr:colOff>114300</xdr:colOff>
      <xdr:row>96</xdr:row>
      <xdr:rowOff>59843</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8750300" y="16449890"/>
          <a:ext cx="889000" cy="6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33710</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9372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162140</xdr:rowOff>
    </xdr:from>
    <xdr:to>
      <xdr:col>45</xdr:col>
      <xdr:colOff>177800</xdr:colOff>
      <xdr:row>96</xdr:row>
      <xdr:rowOff>22219</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flipV="1">
          <a:off x="7861300" y="16449890"/>
          <a:ext cx="889000" cy="3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135126</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8483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22219</xdr:rowOff>
    </xdr:from>
    <xdr:to>
      <xdr:col>41</xdr:col>
      <xdr:colOff>50800</xdr:colOff>
      <xdr:row>96</xdr:row>
      <xdr:rowOff>69405</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flipV="1">
          <a:off x="6972300" y="16481419"/>
          <a:ext cx="889000" cy="4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86092</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7594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128540</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6705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125304</xdr:rowOff>
    </xdr:from>
    <xdr:to>
      <xdr:col>55</xdr:col>
      <xdr:colOff>50800</xdr:colOff>
      <xdr:row>96</xdr:row>
      <xdr:rowOff>55454</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10426700" y="164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103731</xdr:rowOff>
    </xdr:from>
    <xdr:ext cx="534377" cy="259045"/>
    <xdr:sp macro="" textlink="">
      <xdr:nvSpPr>
        <xdr:cNvPr id="483" name="普通建設事業費 （ うち更新整備　）該当値テキスト">
          <a:extLst>
            <a:ext uri="{FF2B5EF4-FFF2-40B4-BE49-F238E27FC236}">
              <a16:creationId xmlns="" xmlns:a16="http://schemas.microsoft.com/office/drawing/2014/main" id="{00000000-0008-0000-0600-0000E3010000}"/>
            </a:ext>
          </a:extLst>
        </xdr:cNvPr>
        <xdr:cNvSpPr txBox="1"/>
      </xdr:nvSpPr>
      <xdr:spPr>
        <a:xfrm>
          <a:off x="10528300" y="163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9043</xdr:rowOff>
    </xdr:from>
    <xdr:to>
      <xdr:col>50</xdr:col>
      <xdr:colOff>165100</xdr:colOff>
      <xdr:row>96</xdr:row>
      <xdr:rowOff>110643</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9588500" y="164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101770</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9372111" y="1656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111340</xdr:rowOff>
    </xdr:from>
    <xdr:to>
      <xdr:col>46</xdr:col>
      <xdr:colOff>38100</xdr:colOff>
      <xdr:row>96</xdr:row>
      <xdr:rowOff>41490</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8699500" y="163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58017</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8483111" y="1617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142869</xdr:rowOff>
    </xdr:from>
    <xdr:to>
      <xdr:col>41</xdr:col>
      <xdr:colOff>101600</xdr:colOff>
      <xdr:row>96</xdr:row>
      <xdr:rowOff>73019</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7810500" y="164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89546</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7594111" y="162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18605</xdr:rowOff>
    </xdr:from>
    <xdr:to>
      <xdr:col>36</xdr:col>
      <xdr:colOff>165100</xdr:colOff>
      <xdr:row>96</xdr:row>
      <xdr:rowOff>120205</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6921500" y="164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111332</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6705111" y="1657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a:extLst>
            <a:ext uri="{FF2B5EF4-FFF2-40B4-BE49-F238E27FC236}">
              <a16:creationId xmlns="" xmlns:a16="http://schemas.microsoft.com/office/drawing/2014/main" id="{00000000-0008-0000-0600-000002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6" name="災害復旧事業費最大値テキスト">
          <a:extLst>
            <a:ext uri="{FF2B5EF4-FFF2-40B4-BE49-F238E27FC236}">
              <a16:creationId xmlns="" xmlns:a16="http://schemas.microsoft.com/office/drawing/2014/main" id="{00000000-0008-0000-0600-000004020000}"/>
            </a:ext>
          </a:extLst>
        </xdr:cNvPr>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73680</xdr:rowOff>
    </xdr:from>
    <xdr:to>
      <xdr:col>85</xdr:col>
      <xdr:colOff>127000</xdr:colOff>
      <xdr:row>38</xdr:row>
      <xdr:rowOff>99649</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flipV="1">
          <a:off x="15481300" y="6588780"/>
          <a:ext cx="8382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70858</xdr:rowOff>
    </xdr:from>
    <xdr:ext cx="469744" cy="259045"/>
    <xdr:sp macro="" textlink="">
      <xdr:nvSpPr>
        <xdr:cNvPr id="519" name="災害復旧事業費平均値テキスト">
          <a:extLst>
            <a:ext uri="{FF2B5EF4-FFF2-40B4-BE49-F238E27FC236}">
              <a16:creationId xmlns="" xmlns:a16="http://schemas.microsoft.com/office/drawing/2014/main" id="{00000000-0008-0000-0600-000007020000}"/>
            </a:ext>
          </a:extLst>
        </xdr:cNvPr>
        <xdr:cNvSpPr txBox="1"/>
      </xdr:nvSpPr>
      <xdr:spPr>
        <a:xfrm>
          <a:off x="16370300" y="624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93523</xdr:rowOff>
    </xdr:from>
    <xdr:to>
      <xdr:col>81</xdr:col>
      <xdr:colOff>50800</xdr:colOff>
      <xdr:row>38</xdr:row>
      <xdr:rowOff>99649</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4592300" y="6608623"/>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54825</xdr:rowOff>
    </xdr:from>
    <xdr:ext cx="469744"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5246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93523</xdr:rowOff>
    </xdr:from>
    <xdr:to>
      <xdr:col>76</xdr:col>
      <xdr:colOff>114300</xdr:colOff>
      <xdr:row>38</xdr:row>
      <xdr:rowOff>112862</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flipV="1">
          <a:off x="13703300" y="6608623"/>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78691</xdr:rowOff>
    </xdr:from>
    <xdr:ext cx="469744"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4357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73269</xdr:rowOff>
    </xdr:from>
    <xdr:to>
      <xdr:col>71</xdr:col>
      <xdr:colOff>177800</xdr:colOff>
      <xdr:row>38</xdr:row>
      <xdr:rowOff>112862</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2814300" y="6588369"/>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161693</xdr:rowOff>
    </xdr:from>
    <xdr:ext cx="378565"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3514017" y="667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0" name="フローチャート: 判断 529">
          <a:extLst>
            <a:ext uri="{FF2B5EF4-FFF2-40B4-BE49-F238E27FC236}">
              <a16:creationId xmlns="" xmlns:a16="http://schemas.microsoft.com/office/drawing/2014/main" id="{00000000-0008-0000-0600-000012020000}"/>
            </a:ext>
          </a:extLst>
        </xdr:cNvPr>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143360</xdr:rowOff>
    </xdr:from>
    <xdr:ext cx="378565"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625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22880</xdr:rowOff>
    </xdr:from>
    <xdr:to>
      <xdr:col>85</xdr:col>
      <xdr:colOff>177800</xdr:colOff>
      <xdr:row>38</xdr:row>
      <xdr:rowOff>124480</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6268700" y="65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109257</xdr:rowOff>
    </xdr:from>
    <xdr:ext cx="469744" cy="259045"/>
    <xdr:sp macro="" textlink="">
      <xdr:nvSpPr>
        <xdr:cNvPr id="538" name="災害復旧事業費該当値テキスト">
          <a:extLst>
            <a:ext uri="{FF2B5EF4-FFF2-40B4-BE49-F238E27FC236}">
              <a16:creationId xmlns="" xmlns:a16="http://schemas.microsoft.com/office/drawing/2014/main" id="{00000000-0008-0000-0600-00001A020000}"/>
            </a:ext>
          </a:extLst>
        </xdr:cNvPr>
        <xdr:cNvSpPr txBox="1"/>
      </xdr:nvSpPr>
      <xdr:spPr>
        <a:xfrm>
          <a:off x="16370300" y="645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48849</xdr:rowOff>
    </xdr:from>
    <xdr:to>
      <xdr:col>81</xdr:col>
      <xdr:colOff>101600</xdr:colOff>
      <xdr:row>38</xdr:row>
      <xdr:rowOff>150449</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5430500" y="65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141576</xdr:rowOff>
    </xdr:from>
    <xdr:ext cx="378565"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5292017" y="6656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42723</xdr:rowOff>
    </xdr:from>
    <xdr:to>
      <xdr:col>76</xdr:col>
      <xdr:colOff>165100</xdr:colOff>
      <xdr:row>38</xdr:row>
      <xdr:rowOff>144323</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45415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135450</xdr:rowOff>
    </xdr:from>
    <xdr:ext cx="469744"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4357428" y="66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62062</xdr:rowOff>
    </xdr:from>
    <xdr:to>
      <xdr:col>72</xdr:col>
      <xdr:colOff>38100</xdr:colOff>
      <xdr:row>38</xdr:row>
      <xdr:rowOff>163662</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3652500" y="65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8739</xdr:rowOff>
    </xdr:from>
    <xdr:ext cx="378565"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3514017" y="6352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22469</xdr:rowOff>
    </xdr:from>
    <xdr:to>
      <xdr:col>67</xdr:col>
      <xdr:colOff>101600</xdr:colOff>
      <xdr:row>38</xdr:row>
      <xdr:rowOff>124069</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2763500" y="65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140596</xdr:rowOff>
    </xdr:from>
    <xdr:ext cx="469744"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579428" y="631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0" name="公債費最小値テキスト">
          <a:extLst>
            <a:ext uri="{FF2B5EF4-FFF2-40B4-BE49-F238E27FC236}">
              <a16:creationId xmlns="" xmlns:a16="http://schemas.microsoft.com/office/drawing/2014/main" id="{00000000-0008-0000-0600-00006C020000}"/>
            </a:ext>
          </a:extLst>
        </xdr:cNvPr>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2" name="公債費最大値テキスト">
          <a:extLst>
            <a:ext uri="{FF2B5EF4-FFF2-40B4-BE49-F238E27FC236}">
              <a16:creationId xmlns="" xmlns:a16="http://schemas.microsoft.com/office/drawing/2014/main" id="{00000000-0008-0000-0600-00006E020000}"/>
            </a:ext>
          </a:extLst>
        </xdr:cNvPr>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40316</xdr:rowOff>
    </xdr:from>
    <xdr:to>
      <xdr:col>85</xdr:col>
      <xdr:colOff>127000</xdr:colOff>
      <xdr:row>72</xdr:row>
      <xdr:rowOff>51194</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5481300" y="12384716"/>
          <a:ext cx="8382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147490</xdr:rowOff>
    </xdr:from>
    <xdr:ext cx="534377" cy="259045"/>
    <xdr:sp macro="" textlink="">
      <xdr:nvSpPr>
        <xdr:cNvPr id="625" name="公債費平均値テキスト">
          <a:extLst>
            <a:ext uri="{FF2B5EF4-FFF2-40B4-BE49-F238E27FC236}">
              <a16:creationId xmlns="" xmlns:a16="http://schemas.microsoft.com/office/drawing/2014/main" id="{00000000-0008-0000-0600-000071020000}"/>
            </a:ext>
          </a:extLst>
        </xdr:cNvPr>
        <xdr:cNvSpPr txBox="1"/>
      </xdr:nvSpPr>
      <xdr:spPr>
        <a:xfrm>
          <a:off x="16370300" y="1283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121545</xdr:rowOff>
    </xdr:from>
    <xdr:to>
      <xdr:col>81</xdr:col>
      <xdr:colOff>50800</xdr:colOff>
      <xdr:row>72</xdr:row>
      <xdr:rowOff>40316</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4592300" y="12294495"/>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69899</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5214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145644</xdr:rowOff>
    </xdr:from>
    <xdr:to>
      <xdr:col>76</xdr:col>
      <xdr:colOff>114300</xdr:colOff>
      <xdr:row>71</xdr:row>
      <xdr:rowOff>121545</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3703300" y="12147144"/>
          <a:ext cx="889000" cy="14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81177</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4325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85617</xdr:rowOff>
    </xdr:from>
    <xdr:to>
      <xdr:col>71</xdr:col>
      <xdr:colOff>177800</xdr:colOff>
      <xdr:row>70</xdr:row>
      <xdr:rowOff>145644</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a:off x="12814300" y="12087117"/>
          <a:ext cx="889000" cy="6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62831</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436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6" name="フローチャート: 判断 635">
          <a:extLst>
            <a:ext uri="{FF2B5EF4-FFF2-40B4-BE49-F238E27FC236}">
              <a16:creationId xmlns="" xmlns:a16="http://schemas.microsoft.com/office/drawing/2014/main" id="{00000000-0008-0000-0600-00007C020000}"/>
            </a:ext>
          </a:extLst>
        </xdr:cNvPr>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64336</xdr:rowOff>
    </xdr:from>
    <xdr:ext cx="534377"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2547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394</xdr:rowOff>
    </xdr:from>
    <xdr:to>
      <xdr:col>85</xdr:col>
      <xdr:colOff>177800</xdr:colOff>
      <xdr:row>72</xdr:row>
      <xdr:rowOff>101994</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6268700" y="123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23271</xdr:rowOff>
    </xdr:from>
    <xdr:ext cx="534377" cy="259045"/>
    <xdr:sp macro="" textlink="">
      <xdr:nvSpPr>
        <xdr:cNvPr id="644" name="公債費該当値テキスト">
          <a:extLst>
            <a:ext uri="{FF2B5EF4-FFF2-40B4-BE49-F238E27FC236}">
              <a16:creationId xmlns="" xmlns:a16="http://schemas.microsoft.com/office/drawing/2014/main" id="{00000000-0008-0000-0600-000084020000}"/>
            </a:ext>
          </a:extLst>
        </xdr:cNvPr>
        <xdr:cNvSpPr txBox="1"/>
      </xdr:nvSpPr>
      <xdr:spPr>
        <a:xfrm>
          <a:off x="16370300" y="1219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160966</xdr:rowOff>
    </xdr:from>
    <xdr:to>
      <xdr:col>81</xdr:col>
      <xdr:colOff>101600</xdr:colOff>
      <xdr:row>72</xdr:row>
      <xdr:rowOff>91116</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5430500" y="123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107643</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5214111" y="1210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70745</xdr:rowOff>
    </xdr:from>
    <xdr:to>
      <xdr:col>76</xdr:col>
      <xdr:colOff>165100</xdr:colOff>
      <xdr:row>72</xdr:row>
      <xdr:rowOff>895</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4541500" y="1224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17422</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4325111" y="12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94844</xdr:rowOff>
    </xdr:from>
    <xdr:to>
      <xdr:col>72</xdr:col>
      <xdr:colOff>38100</xdr:colOff>
      <xdr:row>71</xdr:row>
      <xdr:rowOff>24994</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3652500" y="120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41521</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3436111" y="118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34817</xdr:rowOff>
    </xdr:from>
    <xdr:to>
      <xdr:col>67</xdr:col>
      <xdr:colOff>101600</xdr:colOff>
      <xdr:row>70</xdr:row>
      <xdr:rowOff>136417</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2763500" y="1203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152944</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2547111" y="118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5" name="積立金最小値テキスト">
          <a:extLst>
            <a:ext uri="{FF2B5EF4-FFF2-40B4-BE49-F238E27FC236}">
              <a16:creationId xmlns="" xmlns:a16="http://schemas.microsoft.com/office/drawing/2014/main" id="{00000000-0008-0000-0600-0000A3020000}"/>
            </a:ext>
          </a:extLst>
        </xdr:cNvPr>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77" name="積立金最大値テキスト">
          <a:extLst>
            <a:ext uri="{FF2B5EF4-FFF2-40B4-BE49-F238E27FC236}">
              <a16:creationId xmlns="" xmlns:a16="http://schemas.microsoft.com/office/drawing/2014/main" id="{00000000-0008-0000-0600-0000A5020000}"/>
            </a:ext>
          </a:extLst>
        </xdr:cNvPr>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158125</xdr:rowOff>
    </xdr:from>
    <xdr:to>
      <xdr:col>85</xdr:col>
      <xdr:colOff>127000</xdr:colOff>
      <xdr:row>97</xdr:row>
      <xdr:rowOff>166126</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5481300" y="1678877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494</xdr:rowOff>
    </xdr:from>
    <xdr:ext cx="534377" cy="259045"/>
    <xdr:sp macro="" textlink="">
      <xdr:nvSpPr>
        <xdr:cNvPr id="680" name="積立金平均値テキスト">
          <a:extLst>
            <a:ext uri="{FF2B5EF4-FFF2-40B4-BE49-F238E27FC236}">
              <a16:creationId xmlns="" xmlns:a16="http://schemas.microsoft.com/office/drawing/2014/main" id="{00000000-0008-0000-0600-0000A8020000}"/>
            </a:ext>
          </a:extLst>
        </xdr:cNvPr>
        <xdr:cNvSpPr txBox="1"/>
      </xdr:nvSpPr>
      <xdr:spPr>
        <a:xfrm>
          <a:off x="16370300" y="16459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150352</xdr:rowOff>
    </xdr:from>
    <xdr:to>
      <xdr:col>81</xdr:col>
      <xdr:colOff>50800</xdr:colOff>
      <xdr:row>97</xdr:row>
      <xdr:rowOff>166126</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4592300" y="16781002"/>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53728</xdr:rowOff>
    </xdr:from>
    <xdr:ext cx="469744"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5246428" y="1651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99741</xdr:rowOff>
    </xdr:from>
    <xdr:to>
      <xdr:col>76</xdr:col>
      <xdr:colOff>114300</xdr:colOff>
      <xdr:row>97</xdr:row>
      <xdr:rowOff>150352</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3703300" y="16730391"/>
          <a:ext cx="889000" cy="5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41426</xdr:rowOff>
    </xdr:from>
    <xdr:ext cx="469744"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4357428" y="168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99741</xdr:rowOff>
    </xdr:from>
    <xdr:to>
      <xdr:col>71</xdr:col>
      <xdr:colOff>177800</xdr:colOff>
      <xdr:row>97</xdr:row>
      <xdr:rowOff>150192</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flipV="1">
          <a:off x="12814300" y="16730391"/>
          <a:ext cx="889000" cy="5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46593</xdr:rowOff>
    </xdr:from>
    <xdr:ext cx="469744"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3468428" y="168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43781</xdr:rowOff>
    </xdr:from>
    <xdr:ext cx="469744"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2579428" y="168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107325</xdr:rowOff>
    </xdr:from>
    <xdr:to>
      <xdr:col>85</xdr:col>
      <xdr:colOff>177800</xdr:colOff>
      <xdr:row>98</xdr:row>
      <xdr:rowOff>37475</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6268700" y="167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85752</xdr:rowOff>
    </xdr:from>
    <xdr:ext cx="469744" cy="259045"/>
    <xdr:sp macro="" textlink="">
      <xdr:nvSpPr>
        <xdr:cNvPr id="699" name="積立金該当値テキスト">
          <a:extLst>
            <a:ext uri="{FF2B5EF4-FFF2-40B4-BE49-F238E27FC236}">
              <a16:creationId xmlns="" xmlns:a16="http://schemas.microsoft.com/office/drawing/2014/main" id="{00000000-0008-0000-0600-0000BB020000}"/>
            </a:ext>
          </a:extLst>
        </xdr:cNvPr>
        <xdr:cNvSpPr txBox="1"/>
      </xdr:nvSpPr>
      <xdr:spPr>
        <a:xfrm>
          <a:off x="16370300" y="1671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115326</xdr:rowOff>
    </xdr:from>
    <xdr:to>
      <xdr:col>81</xdr:col>
      <xdr:colOff>101600</xdr:colOff>
      <xdr:row>98</xdr:row>
      <xdr:rowOff>45476</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5430500" y="1674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36603</xdr:rowOff>
    </xdr:from>
    <xdr:ext cx="469744"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5246428" y="1683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99552</xdr:rowOff>
    </xdr:from>
    <xdr:to>
      <xdr:col>76</xdr:col>
      <xdr:colOff>165100</xdr:colOff>
      <xdr:row>98</xdr:row>
      <xdr:rowOff>29702</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4541500" y="167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46229</xdr:rowOff>
    </xdr:from>
    <xdr:ext cx="469744"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4357428" y="1650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48941</xdr:rowOff>
    </xdr:from>
    <xdr:to>
      <xdr:col>72</xdr:col>
      <xdr:colOff>38100</xdr:colOff>
      <xdr:row>97</xdr:row>
      <xdr:rowOff>150541</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3652500" y="1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167068</xdr:rowOff>
    </xdr:from>
    <xdr:ext cx="469744"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3468428" y="164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99392</xdr:rowOff>
    </xdr:from>
    <xdr:to>
      <xdr:col>67</xdr:col>
      <xdr:colOff>101600</xdr:colOff>
      <xdr:row>98</xdr:row>
      <xdr:rowOff>29542</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2763500" y="167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46069</xdr:rowOff>
    </xdr:from>
    <xdr:ext cx="469744"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2579428" y="1650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6" name="投資及び出資金最大値テキスト">
          <a:extLst>
            <a:ext uri="{FF2B5EF4-FFF2-40B4-BE49-F238E27FC236}">
              <a16:creationId xmlns="" xmlns:a16="http://schemas.microsoft.com/office/drawing/2014/main" id="{00000000-0008-0000-0600-0000E0020000}"/>
            </a:ext>
          </a:extLst>
        </xdr:cNvPr>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19359</xdr:rowOff>
    </xdr:from>
    <xdr:to>
      <xdr:col>116</xdr:col>
      <xdr:colOff>63500</xdr:colOff>
      <xdr:row>37</xdr:row>
      <xdr:rowOff>33891</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1323300" y="6363009"/>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92673</xdr:rowOff>
    </xdr:from>
    <xdr:ext cx="469744" cy="259045"/>
    <xdr:sp macro="" textlink="">
      <xdr:nvSpPr>
        <xdr:cNvPr id="739" name="投資及び出資金平均値テキスト">
          <a:extLst>
            <a:ext uri="{FF2B5EF4-FFF2-40B4-BE49-F238E27FC236}">
              <a16:creationId xmlns="" xmlns:a16="http://schemas.microsoft.com/office/drawing/2014/main" id="{00000000-0008-0000-0600-0000E3020000}"/>
            </a:ext>
          </a:extLst>
        </xdr:cNvPr>
        <xdr:cNvSpPr txBox="1"/>
      </xdr:nvSpPr>
      <xdr:spPr>
        <a:xfrm>
          <a:off x="22212300" y="6093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19359</xdr:rowOff>
    </xdr:from>
    <xdr:to>
      <xdr:col>111</xdr:col>
      <xdr:colOff>177800</xdr:colOff>
      <xdr:row>37</xdr:row>
      <xdr:rowOff>43525</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flipV="1">
          <a:off x="20434300" y="6363009"/>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122354</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1088428" y="64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43525</xdr:rowOff>
    </xdr:from>
    <xdr:to>
      <xdr:col>107</xdr:col>
      <xdr:colOff>50800</xdr:colOff>
      <xdr:row>37</xdr:row>
      <xdr:rowOff>66385</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flipV="1">
          <a:off x="19545300" y="63871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36956</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199428" y="65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66385</xdr:rowOff>
    </xdr:from>
    <xdr:to>
      <xdr:col>102</xdr:col>
      <xdr:colOff>114300</xdr:colOff>
      <xdr:row>39</xdr:row>
      <xdr:rowOff>77162</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flipV="1">
          <a:off x="18656300" y="6410035"/>
          <a:ext cx="889000" cy="35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60306</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9310428" y="657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104484</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421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154541</xdr:rowOff>
    </xdr:from>
    <xdr:to>
      <xdr:col>116</xdr:col>
      <xdr:colOff>114300</xdr:colOff>
      <xdr:row>37</xdr:row>
      <xdr:rowOff>84691</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2110700" y="63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132968</xdr:rowOff>
    </xdr:from>
    <xdr:ext cx="469744" cy="259045"/>
    <xdr:sp macro="" textlink="">
      <xdr:nvSpPr>
        <xdr:cNvPr id="758" name="投資及び出資金該当値テキスト">
          <a:extLst>
            <a:ext uri="{FF2B5EF4-FFF2-40B4-BE49-F238E27FC236}">
              <a16:creationId xmlns="" xmlns:a16="http://schemas.microsoft.com/office/drawing/2014/main" id="{00000000-0008-0000-0600-0000F6020000}"/>
            </a:ext>
          </a:extLst>
        </xdr:cNvPr>
        <xdr:cNvSpPr txBox="1"/>
      </xdr:nvSpPr>
      <xdr:spPr>
        <a:xfrm>
          <a:off x="22212300" y="630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140009</xdr:rowOff>
    </xdr:from>
    <xdr:to>
      <xdr:col>112</xdr:col>
      <xdr:colOff>38100</xdr:colOff>
      <xdr:row>37</xdr:row>
      <xdr:rowOff>70159</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1272500" y="63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86686</xdr:rowOff>
    </xdr:from>
    <xdr:ext cx="469744"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1088428" y="608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164175</xdr:rowOff>
    </xdr:from>
    <xdr:to>
      <xdr:col>107</xdr:col>
      <xdr:colOff>101600</xdr:colOff>
      <xdr:row>37</xdr:row>
      <xdr:rowOff>94325</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20383500" y="63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110852</xdr:rowOff>
    </xdr:from>
    <xdr:ext cx="469744"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20199428" y="611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15585</xdr:rowOff>
    </xdr:from>
    <xdr:to>
      <xdr:col>102</xdr:col>
      <xdr:colOff>165100</xdr:colOff>
      <xdr:row>37</xdr:row>
      <xdr:rowOff>117185</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9494500" y="635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133712</xdr:rowOff>
    </xdr:from>
    <xdr:ext cx="469744"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9310428" y="613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26362</xdr:rowOff>
    </xdr:from>
    <xdr:to>
      <xdr:col>98</xdr:col>
      <xdr:colOff>38100</xdr:colOff>
      <xdr:row>39</xdr:row>
      <xdr:rowOff>127962</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18605500" y="671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119089</xdr:rowOff>
    </xdr:from>
    <xdr:ext cx="378565"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8467017" y="6805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1" name="貸付金最小値テキスト">
          <a:extLst>
            <a:ext uri="{FF2B5EF4-FFF2-40B4-BE49-F238E27FC236}">
              <a16:creationId xmlns="" xmlns:a16="http://schemas.microsoft.com/office/drawing/2014/main" id="{00000000-0008-0000-0600-000017030000}"/>
            </a:ext>
          </a:extLst>
        </xdr:cNvPr>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3" name="貸付金最大値テキスト">
          <a:extLst>
            <a:ext uri="{FF2B5EF4-FFF2-40B4-BE49-F238E27FC236}">
              <a16:creationId xmlns="" xmlns:a16="http://schemas.microsoft.com/office/drawing/2014/main" id="{00000000-0008-0000-0600-000019030000}"/>
            </a:ext>
          </a:extLst>
        </xdr:cNvPr>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55728</xdr:rowOff>
    </xdr:from>
    <xdr:to>
      <xdr:col>116</xdr:col>
      <xdr:colOff>63500</xdr:colOff>
      <xdr:row>58</xdr:row>
      <xdr:rowOff>61023</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1323300" y="9999828"/>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25481</xdr:rowOff>
    </xdr:from>
    <xdr:ext cx="469744" cy="259045"/>
    <xdr:sp macro="" textlink="">
      <xdr:nvSpPr>
        <xdr:cNvPr id="796" name="貸付金平均値テキスト">
          <a:extLst>
            <a:ext uri="{FF2B5EF4-FFF2-40B4-BE49-F238E27FC236}">
              <a16:creationId xmlns="" xmlns:a16="http://schemas.microsoft.com/office/drawing/2014/main" id="{00000000-0008-0000-0600-00001C030000}"/>
            </a:ext>
          </a:extLst>
        </xdr:cNvPr>
        <xdr:cNvSpPr txBox="1"/>
      </xdr:nvSpPr>
      <xdr:spPr>
        <a:xfrm>
          <a:off x="22212300" y="962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55118</xdr:rowOff>
    </xdr:from>
    <xdr:to>
      <xdr:col>111</xdr:col>
      <xdr:colOff>177800</xdr:colOff>
      <xdr:row>58</xdr:row>
      <xdr:rowOff>55728</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0434300" y="999921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122864</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088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2463</xdr:rowOff>
    </xdr:from>
    <xdr:to>
      <xdr:col>107</xdr:col>
      <xdr:colOff>50800</xdr:colOff>
      <xdr:row>58</xdr:row>
      <xdr:rowOff>55118</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19545300" y="9946563"/>
          <a:ext cx="889000" cy="5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101833</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0199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2463</xdr:rowOff>
    </xdr:from>
    <xdr:to>
      <xdr:col>102</xdr:col>
      <xdr:colOff>114300</xdr:colOff>
      <xdr:row>58</xdr:row>
      <xdr:rowOff>47269</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flipV="1">
          <a:off x="18656300" y="9946563"/>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75354</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10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53789</xdr:rowOff>
    </xdr:from>
    <xdr:ext cx="534377"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389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10223</xdr:rowOff>
    </xdr:from>
    <xdr:to>
      <xdr:col>116</xdr:col>
      <xdr:colOff>114300</xdr:colOff>
      <xdr:row>58</xdr:row>
      <xdr:rowOff>111823</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2110700" y="99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160100</xdr:rowOff>
    </xdr:from>
    <xdr:ext cx="469744" cy="259045"/>
    <xdr:sp macro="" textlink="">
      <xdr:nvSpPr>
        <xdr:cNvPr id="815" name="貸付金該当値テキスト">
          <a:extLst>
            <a:ext uri="{FF2B5EF4-FFF2-40B4-BE49-F238E27FC236}">
              <a16:creationId xmlns="" xmlns:a16="http://schemas.microsoft.com/office/drawing/2014/main" id="{00000000-0008-0000-0600-00002F030000}"/>
            </a:ext>
          </a:extLst>
        </xdr:cNvPr>
        <xdr:cNvSpPr txBox="1"/>
      </xdr:nvSpPr>
      <xdr:spPr>
        <a:xfrm>
          <a:off x="22212300" y="993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4928</xdr:rowOff>
    </xdr:from>
    <xdr:to>
      <xdr:col>112</xdr:col>
      <xdr:colOff>38100</xdr:colOff>
      <xdr:row>58</xdr:row>
      <xdr:rowOff>106528</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1272500" y="99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97655</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1088428" y="1004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4318</xdr:rowOff>
    </xdr:from>
    <xdr:to>
      <xdr:col>107</xdr:col>
      <xdr:colOff>101600</xdr:colOff>
      <xdr:row>58</xdr:row>
      <xdr:rowOff>105918</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203835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97045</xdr:rowOff>
    </xdr:from>
    <xdr:ext cx="469744"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20199428" y="1004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123113</xdr:rowOff>
    </xdr:from>
    <xdr:to>
      <xdr:col>102</xdr:col>
      <xdr:colOff>165100</xdr:colOff>
      <xdr:row>58</xdr:row>
      <xdr:rowOff>53263</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9494500" y="98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44390</xdr:rowOff>
    </xdr:from>
    <xdr:ext cx="469744"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9310428" y="99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167919</xdr:rowOff>
    </xdr:from>
    <xdr:to>
      <xdr:col>98</xdr:col>
      <xdr:colOff>38100</xdr:colOff>
      <xdr:row>58</xdr:row>
      <xdr:rowOff>98069</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18605500" y="99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89196</xdr:rowOff>
    </xdr:from>
    <xdr:ext cx="469744"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421428" y="100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1740</xdr:rowOff>
    </xdr:from>
    <xdr:to>
      <xdr:col>116</xdr:col>
      <xdr:colOff>62864</xdr:colOff>
      <xdr:row>79</xdr:row>
      <xdr:rowOff>39954</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22159595" y="12346140"/>
          <a:ext cx="1269" cy="12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43781</xdr:rowOff>
    </xdr:from>
    <xdr:ext cx="534377" cy="259045"/>
    <xdr:sp macro="" textlink="">
      <xdr:nvSpPr>
        <xdr:cNvPr id="849" name="繰出金最小値テキスト">
          <a:extLst>
            <a:ext uri="{FF2B5EF4-FFF2-40B4-BE49-F238E27FC236}">
              <a16:creationId xmlns="" xmlns:a16="http://schemas.microsoft.com/office/drawing/2014/main" id="{00000000-0008-0000-0600-000051030000}"/>
            </a:ext>
          </a:extLst>
        </xdr:cNvPr>
        <xdr:cNvSpPr txBox="1"/>
      </xdr:nvSpPr>
      <xdr:spPr>
        <a:xfrm>
          <a:off x="22212300" y="1358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39954</xdr:rowOff>
    </xdr:from>
    <xdr:to>
      <xdr:col>116</xdr:col>
      <xdr:colOff>152400</xdr:colOff>
      <xdr:row>79</xdr:row>
      <xdr:rowOff>39954</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22072600" y="1358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119867</xdr:rowOff>
    </xdr:from>
    <xdr:ext cx="534377" cy="259045"/>
    <xdr:sp macro="" textlink="">
      <xdr:nvSpPr>
        <xdr:cNvPr id="851" name="繰出金最大値テキスト">
          <a:extLst>
            <a:ext uri="{FF2B5EF4-FFF2-40B4-BE49-F238E27FC236}">
              <a16:creationId xmlns="" xmlns:a16="http://schemas.microsoft.com/office/drawing/2014/main" id="{00000000-0008-0000-0600-000053030000}"/>
            </a:ext>
          </a:extLst>
        </xdr:cNvPr>
        <xdr:cNvSpPr txBox="1"/>
      </xdr:nvSpPr>
      <xdr:spPr>
        <a:xfrm>
          <a:off x="22212300" y="1212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1740</xdr:rowOff>
    </xdr:from>
    <xdr:to>
      <xdr:col>116</xdr:col>
      <xdr:colOff>152400</xdr:colOff>
      <xdr:row>72</xdr:row>
      <xdr:rowOff>1740</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2072600" y="1234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170028</xdr:rowOff>
    </xdr:from>
    <xdr:to>
      <xdr:col>116</xdr:col>
      <xdr:colOff>63500</xdr:colOff>
      <xdr:row>75</xdr:row>
      <xdr:rowOff>53784</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flipV="1">
          <a:off x="21323300" y="12857328"/>
          <a:ext cx="8382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17645</xdr:rowOff>
    </xdr:from>
    <xdr:ext cx="534377" cy="259045"/>
    <xdr:sp macro="" textlink="">
      <xdr:nvSpPr>
        <xdr:cNvPr id="854" name="繰出金平均値テキスト">
          <a:extLst>
            <a:ext uri="{FF2B5EF4-FFF2-40B4-BE49-F238E27FC236}">
              <a16:creationId xmlns="" xmlns:a16="http://schemas.microsoft.com/office/drawing/2014/main" id="{00000000-0008-0000-0600-000056030000}"/>
            </a:ext>
          </a:extLst>
        </xdr:cNvPr>
        <xdr:cNvSpPr txBox="1"/>
      </xdr:nvSpPr>
      <xdr:spPr>
        <a:xfrm>
          <a:off x="22212300" y="1304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39218</xdr:rowOff>
    </xdr:from>
    <xdr:to>
      <xdr:col>116</xdr:col>
      <xdr:colOff>114300</xdr:colOff>
      <xdr:row>76</xdr:row>
      <xdr:rowOff>140818</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21107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170599</xdr:rowOff>
    </xdr:from>
    <xdr:to>
      <xdr:col>111</xdr:col>
      <xdr:colOff>177800</xdr:colOff>
      <xdr:row>75</xdr:row>
      <xdr:rowOff>53784</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20434300" y="12172099"/>
          <a:ext cx="889000" cy="74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164109</xdr:rowOff>
    </xdr:from>
    <xdr:to>
      <xdr:col>112</xdr:col>
      <xdr:colOff>38100</xdr:colOff>
      <xdr:row>76</xdr:row>
      <xdr:rowOff>94259</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21272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85386</xdr:rowOff>
    </xdr:from>
    <xdr:ext cx="534377"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1056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170599</xdr:rowOff>
    </xdr:from>
    <xdr:to>
      <xdr:col>107</xdr:col>
      <xdr:colOff>50800</xdr:colOff>
      <xdr:row>71</xdr:row>
      <xdr:rowOff>4864</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19545300" y="1217209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27940</xdr:rowOff>
    </xdr:from>
    <xdr:to>
      <xdr:col>107</xdr:col>
      <xdr:colOff>101600</xdr:colOff>
      <xdr:row>75</xdr:row>
      <xdr:rowOff>129540</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0383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120666</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0167111" y="129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78587</xdr:rowOff>
    </xdr:from>
    <xdr:to>
      <xdr:col>102</xdr:col>
      <xdr:colOff>114300</xdr:colOff>
      <xdr:row>71</xdr:row>
      <xdr:rowOff>4864</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a:off x="18656300" y="12080087"/>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xdr:rowOff>
    </xdr:from>
    <xdr:to>
      <xdr:col>102</xdr:col>
      <xdr:colOff>165100</xdr:colOff>
      <xdr:row>75</xdr:row>
      <xdr:rowOff>102527</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19494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93654</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9278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164414</xdr:rowOff>
    </xdr:from>
    <xdr:to>
      <xdr:col>98</xdr:col>
      <xdr:colOff>38100</xdr:colOff>
      <xdr:row>75</xdr:row>
      <xdr:rowOff>94564</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18605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85691</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389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119228</xdr:rowOff>
    </xdr:from>
    <xdr:to>
      <xdr:col>116</xdr:col>
      <xdr:colOff>114300</xdr:colOff>
      <xdr:row>75</xdr:row>
      <xdr:rowOff>49378</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2110700" y="128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142105</xdr:rowOff>
    </xdr:from>
    <xdr:ext cx="534377" cy="259045"/>
    <xdr:sp macro="" textlink="">
      <xdr:nvSpPr>
        <xdr:cNvPr id="873" name="繰出金該当値テキスト">
          <a:extLst>
            <a:ext uri="{FF2B5EF4-FFF2-40B4-BE49-F238E27FC236}">
              <a16:creationId xmlns="" xmlns:a16="http://schemas.microsoft.com/office/drawing/2014/main" id="{00000000-0008-0000-0600-000069030000}"/>
            </a:ext>
          </a:extLst>
        </xdr:cNvPr>
        <xdr:cNvSpPr txBox="1"/>
      </xdr:nvSpPr>
      <xdr:spPr>
        <a:xfrm>
          <a:off x="22212300" y="1265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2984</xdr:rowOff>
    </xdr:from>
    <xdr:to>
      <xdr:col>112</xdr:col>
      <xdr:colOff>38100</xdr:colOff>
      <xdr:row>75</xdr:row>
      <xdr:rowOff>104584</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21272500" y="1286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121111</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1056111" y="126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119799</xdr:rowOff>
    </xdr:from>
    <xdr:to>
      <xdr:col>107</xdr:col>
      <xdr:colOff>101600</xdr:colOff>
      <xdr:row>71</xdr:row>
      <xdr:rowOff>49949</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20383500" y="121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66476</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20167111" y="118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125514</xdr:rowOff>
    </xdr:from>
    <xdr:to>
      <xdr:col>102</xdr:col>
      <xdr:colOff>165100</xdr:colOff>
      <xdr:row>71</xdr:row>
      <xdr:rowOff>55664</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19494500" y="121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72191</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9278111" y="1190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27787</xdr:rowOff>
    </xdr:from>
    <xdr:to>
      <xdr:col>98</xdr:col>
      <xdr:colOff>38100</xdr:colOff>
      <xdr:row>70</xdr:row>
      <xdr:rowOff>129387</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18605500" y="120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145914</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8389111" y="118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住民一人当たりのコストを比較すると、扶助費及び補助費等、公債費、普通建設事業費が特に高くなっている。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扶助費は、社会福祉費の増加により上昇傾向が続いていることに加え、令和２年度は、国・ひとり親世帯等臨時給付金事業や子育て世帯臨時特別給付金事業の皆増により、急増している。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類似団体内順位は１位だが、全国平均や島根県平均を下回っており、引き続き、資格審査の適正化や各種手当の見直しを進め、数値の改善を図る。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補助費等は、令和元年度に下水道事業を法適化したことにより、繰出金が補助費等となった影響に加え、</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特別定額給付金事業の皆増や新型コロナ対策</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事業費の皆増により急増している。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引き続き補助金等の見直しを継続し適正化を図る。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月から供用開始予定の次期可燃ごみ処理施設整備が本格化しているため、増大し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公債費は、合併前後の積極的な社会資本整備の起債償還により類似団体平均の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倍近くとなっており、高水準の傾向が続いているが、引き続き市債の繰上償還や新規発行債の抑制を行うことにより、数値改善を図っていく。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174,684
170,084
624.36
108,657,409
107,866,030
660,327
45,795,853
96,063,611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138067</xdr:rowOff>
    </xdr:from>
    <xdr:to>
      <xdr:col>24</xdr:col>
      <xdr:colOff>63500</xdr:colOff>
      <xdr:row>36</xdr:row>
      <xdr:rowOff>82550</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3797300" y="5967367"/>
          <a:ext cx="8382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149333</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580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138067</xdr:rowOff>
    </xdr:from>
    <xdr:to>
      <xdr:col>19</xdr:col>
      <xdr:colOff>177800</xdr:colOff>
      <xdr:row>34</xdr:row>
      <xdr:rowOff>164193</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flipV="1">
          <a:off x="2908300" y="59673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52631</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8"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164193</xdr:rowOff>
    </xdr:from>
    <xdr:to>
      <xdr:col>15</xdr:col>
      <xdr:colOff>50800</xdr:colOff>
      <xdr:row>35</xdr:row>
      <xdr:rowOff>69487</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2019300" y="599349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47007</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69487</xdr:rowOff>
    </xdr:from>
    <xdr:to>
      <xdr:col>10</xdr:col>
      <xdr:colOff>114300</xdr:colOff>
      <xdr:row>36</xdr:row>
      <xdr:rowOff>30299</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flipV="1">
          <a:off x="1130300" y="6070237"/>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64969</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a:extLst>
            <a:ext uri="{FF2B5EF4-FFF2-40B4-BE49-F238E27FC236}">
              <a16:creationId xmlns="" xmlns:a16="http://schemas.microsoft.com/office/drawing/2014/main" id="{00000000-0008-0000-0700-00004B000000}"/>
            </a:ext>
          </a:extLst>
        </xdr:cNvPr>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33944</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4584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87267</xdr:rowOff>
    </xdr:from>
    <xdr:to>
      <xdr:col>20</xdr:col>
      <xdr:colOff>38100</xdr:colOff>
      <xdr:row>35</xdr:row>
      <xdr:rowOff>17417</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3746500" y="59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33944</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113393</xdr:rowOff>
    </xdr:from>
    <xdr:to>
      <xdr:col>15</xdr:col>
      <xdr:colOff>101600</xdr:colOff>
      <xdr:row>35</xdr:row>
      <xdr:rowOff>43543</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2857500" y="59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34670</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8" y="603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18687</xdr:rowOff>
    </xdr:from>
    <xdr:to>
      <xdr:col>10</xdr:col>
      <xdr:colOff>165100</xdr:colOff>
      <xdr:row>35</xdr:row>
      <xdr:rowOff>120287</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968500" y="60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111414</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8" y="611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150949</xdr:rowOff>
    </xdr:from>
    <xdr:to>
      <xdr:col>6</xdr:col>
      <xdr:colOff>38100</xdr:colOff>
      <xdr:row>36</xdr:row>
      <xdr:rowOff>81099</xdr:rowOff>
    </xdr:to>
    <xdr:sp macro="" textlink="">
      <xdr:nvSpPr>
        <xdr:cNvPr id="90" name="楕円 89">
          <a:extLst>
            <a:ext uri="{FF2B5EF4-FFF2-40B4-BE49-F238E27FC236}">
              <a16:creationId xmlns="" xmlns:a16="http://schemas.microsoft.com/office/drawing/2014/main" id="{00000000-0008-0000-0700-00005A000000}"/>
            </a:ext>
          </a:extLst>
        </xdr:cNvPr>
        <xdr:cNvSpPr/>
      </xdr:nvSpPr>
      <xdr:spPr>
        <a:xfrm>
          <a:off x="10795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72226</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8" y="624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20700</xdr:rowOff>
    </xdr:from>
    <xdr:to>
      <xdr:col>24</xdr:col>
      <xdr:colOff>62865</xdr:colOff>
      <xdr:row>54</xdr:row>
      <xdr:rowOff>84058</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flipV="1">
          <a:off x="4633595" y="8764650"/>
          <a:ext cx="1270" cy="577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87885</xdr:rowOff>
    </xdr:from>
    <xdr:ext cx="599010" cy="259045"/>
    <xdr:sp macro="" textlink="">
      <xdr:nvSpPr>
        <xdr:cNvPr id="115" name="総務費最小値テキスト">
          <a:extLst>
            <a:ext uri="{FF2B5EF4-FFF2-40B4-BE49-F238E27FC236}">
              <a16:creationId xmlns="" xmlns:a16="http://schemas.microsoft.com/office/drawing/2014/main" id="{00000000-0008-0000-0700-000073000000}"/>
            </a:ext>
          </a:extLst>
        </xdr:cNvPr>
        <xdr:cNvSpPr txBox="1"/>
      </xdr:nvSpPr>
      <xdr:spPr>
        <a:xfrm>
          <a:off x="4686300" y="934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84058</xdr:rowOff>
    </xdr:from>
    <xdr:to>
      <xdr:col>24</xdr:col>
      <xdr:colOff>152400</xdr:colOff>
      <xdr:row>54</xdr:row>
      <xdr:rowOff>84058</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9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138827</xdr:rowOff>
    </xdr:from>
    <xdr:ext cx="599010" cy="259045"/>
    <xdr:sp macro="" textlink="">
      <xdr:nvSpPr>
        <xdr:cNvPr id="117" name="総務費最大値テキスト">
          <a:extLst>
            <a:ext uri="{FF2B5EF4-FFF2-40B4-BE49-F238E27FC236}">
              <a16:creationId xmlns="" xmlns:a16="http://schemas.microsoft.com/office/drawing/2014/main" id="{00000000-0008-0000-0700-000075000000}"/>
            </a:ext>
          </a:extLst>
        </xdr:cNvPr>
        <xdr:cNvSpPr txBox="1"/>
      </xdr:nvSpPr>
      <xdr:spPr>
        <a:xfrm>
          <a:off x="4686300" y="85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20700</xdr:rowOff>
    </xdr:from>
    <xdr:to>
      <xdr:col>24</xdr:col>
      <xdr:colOff>152400</xdr:colOff>
      <xdr:row>51</xdr:row>
      <xdr:rowOff>20700</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87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149840</xdr:rowOff>
    </xdr:from>
    <xdr:to>
      <xdr:col>24</xdr:col>
      <xdr:colOff>63500</xdr:colOff>
      <xdr:row>59</xdr:row>
      <xdr:rowOff>33493</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3797300" y="9236690"/>
          <a:ext cx="838200" cy="91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39018</xdr:rowOff>
    </xdr:from>
    <xdr:ext cx="599010" cy="259045"/>
    <xdr:sp macro="" textlink="">
      <xdr:nvSpPr>
        <xdr:cNvPr id="120" name="総務費平均値テキスト">
          <a:extLst>
            <a:ext uri="{FF2B5EF4-FFF2-40B4-BE49-F238E27FC236}">
              <a16:creationId xmlns="" xmlns:a16="http://schemas.microsoft.com/office/drawing/2014/main" id="{00000000-0008-0000-0700-000078000000}"/>
            </a:ext>
          </a:extLst>
        </xdr:cNvPr>
        <xdr:cNvSpPr txBox="1"/>
      </xdr:nvSpPr>
      <xdr:spPr>
        <a:xfrm>
          <a:off x="4686300" y="8954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16141</xdr:rowOff>
    </xdr:from>
    <xdr:to>
      <xdr:col>24</xdr:col>
      <xdr:colOff>114300</xdr:colOff>
      <xdr:row>53</xdr:row>
      <xdr:rowOff>117741</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4584700" y="910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13184</xdr:rowOff>
    </xdr:from>
    <xdr:to>
      <xdr:col>19</xdr:col>
      <xdr:colOff>177800</xdr:colOff>
      <xdr:row>59</xdr:row>
      <xdr:rowOff>33493</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a:off x="2908300" y="10128734"/>
          <a:ext cx="889000" cy="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152277</xdr:rowOff>
    </xdr:from>
    <xdr:to>
      <xdr:col>20</xdr:col>
      <xdr:colOff>38100</xdr:colOff>
      <xdr:row>59</xdr:row>
      <xdr:rowOff>82427</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3746500" y="1009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98954</xdr:rowOff>
    </xdr:from>
    <xdr:ext cx="534377"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3530111" y="987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156242</xdr:rowOff>
    </xdr:from>
    <xdr:to>
      <xdr:col>15</xdr:col>
      <xdr:colOff>50800</xdr:colOff>
      <xdr:row>59</xdr:row>
      <xdr:rowOff>13184</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a:off x="2019300" y="10100342"/>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8753</xdr:rowOff>
    </xdr:from>
    <xdr:to>
      <xdr:col>15</xdr:col>
      <xdr:colOff>101600</xdr:colOff>
      <xdr:row>59</xdr:row>
      <xdr:rowOff>110353</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2857500" y="101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101480</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2641111" y="102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156242</xdr:rowOff>
    </xdr:from>
    <xdr:to>
      <xdr:col>10</xdr:col>
      <xdr:colOff>114300</xdr:colOff>
      <xdr:row>59</xdr:row>
      <xdr:rowOff>13998</xdr:rowOff>
    </xdr:to>
    <xdr:cxnSp macro="">
      <xdr:nvCxnSpPr>
        <xdr:cNvPr id="128" name="直線コネクタ 127">
          <a:extLst>
            <a:ext uri="{FF2B5EF4-FFF2-40B4-BE49-F238E27FC236}">
              <a16:creationId xmlns="" xmlns:a16="http://schemas.microsoft.com/office/drawing/2014/main" id="{00000000-0008-0000-0700-000080000000}"/>
            </a:ext>
          </a:extLst>
        </xdr:cNvPr>
        <xdr:cNvCxnSpPr/>
      </xdr:nvCxnSpPr>
      <xdr:spPr>
        <a:xfrm flipV="1">
          <a:off x="1130300" y="10100342"/>
          <a:ext cx="8890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4144</xdr:rowOff>
    </xdr:from>
    <xdr:to>
      <xdr:col>10</xdr:col>
      <xdr:colOff>165100</xdr:colOff>
      <xdr:row>59</xdr:row>
      <xdr:rowOff>105744</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968500" y="101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96871</xdr:rowOff>
    </xdr:from>
    <xdr:ext cx="534377"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1752111" y="1021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152505</xdr:rowOff>
    </xdr:from>
    <xdr:to>
      <xdr:col>6</xdr:col>
      <xdr:colOff>38100</xdr:colOff>
      <xdr:row>59</xdr:row>
      <xdr:rowOff>82655</xdr:rowOff>
    </xdr:to>
    <xdr:sp macro="" textlink="">
      <xdr:nvSpPr>
        <xdr:cNvPr id="131" name="フローチャート: 判断 130">
          <a:extLst>
            <a:ext uri="{FF2B5EF4-FFF2-40B4-BE49-F238E27FC236}">
              <a16:creationId xmlns="" xmlns:a16="http://schemas.microsoft.com/office/drawing/2014/main" id="{00000000-0008-0000-0700-000083000000}"/>
            </a:ext>
          </a:extLst>
        </xdr:cNvPr>
        <xdr:cNvSpPr/>
      </xdr:nvSpPr>
      <xdr:spPr>
        <a:xfrm>
          <a:off x="1079500" y="1009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73782</xdr:rowOff>
    </xdr:from>
    <xdr:ext cx="534377"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863111" y="1018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99040</xdr:rowOff>
    </xdr:from>
    <xdr:to>
      <xdr:col>24</xdr:col>
      <xdr:colOff>114300</xdr:colOff>
      <xdr:row>54</xdr:row>
      <xdr:rowOff>29190</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4584700" y="91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13967</xdr:rowOff>
    </xdr:from>
    <xdr:ext cx="599010" cy="259045"/>
    <xdr:sp macro="" textlink="">
      <xdr:nvSpPr>
        <xdr:cNvPr id="139" name="総務費該当値テキスト">
          <a:extLst>
            <a:ext uri="{FF2B5EF4-FFF2-40B4-BE49-F238E27FC236}">
              <a16:creationId xmlns="" xmlns:a16="http://schemas.microsoft.com/office/drawing/2014/main" id="{00000000-0008-0000-0700-00008B000000}"/>
            </a:ext>
          </a:extLst>
        </xdr:cNvPr>
        <xdr:cNvSpPr txBox="1"/>
      </xdr:nvSpPr>
      <xdr:spPr>
        <a:xfrm>
          <a:off x="4686300" y="910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154143</xdr:rowOff>
    </xdr:from>
    <xdr:to>
      <xdr:col>20</xdr:col>
      <xdr:colOff>38100</xdr:colOff>
      <xdr:row>59</xdr:row>
      <xdr:rowOff>84293</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3746500" y="100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75420</xdr:rowOff>
    </xdr:from>
    <xdr:ext cx="534377"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3530111" y="101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133834</xdr:rowOff>
    </xdr:from>
    <xdr:to>
      <xdr:col>15</xdr:col>
      <xdr:colOff>101600</xdr:colOff>
      <xdr:row>59</xdr:row>
      <xdr:rowOff>63984</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2857500" y="1007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80511</xdr:rowOff>
    </xdr:from>
    <xdr:ext cx="534377"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2641111" y="98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105442</xdr:rowOff>
    </xdr:from>
    <xdr:to>
      <xdr:col>10</xdr:col>
      <xdr:colOff>165100</xdr:colOff>
      <xdr:row>59</xdr:row>
      <xdr:rowOff>35592</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968500" y="100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52119</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1752111" y="98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134648</xdr:rowOff>
    </xdr:from>
    <xdr:to>
      <xdr:col>6</xdr:col>
      <xdr:colOff>38100</xdr:colOff>
      <xdr:row>59</xdr:row>
      <xdr:rowOff>64798</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1079500" y="1007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81325</xdr:rowOff>
    </xdr:from>
    <xdr:ext cx="534377"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863111" y="98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149758</xdr:rowOff>
    </xdr:from>
    <xdr:to>
      <xdr:col>24</xdr:col>
      <xdr:colOff>62865</xdr:colOff>
      <xdr:row>79</xdr:row>
      <xdr:rowOff>45844</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flipV="1">
          <a:off x="4633595" y="11979808"/>
          <a:ext cx="1270" cy="161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49671</xdr:rowOff>
    </xdr:from>
    <xdr:ext cx="599010" cy="259045"/>
    <xdr:sp macro="" textlink="">
      <xdr:nvSpPr>
        <xdr:cNvPr id="175" name="民生費最小値テキスト">
          <a:extLst>
            <a:ext uri="{FF2B5EF4-FFF2-40B4-BE49-F238E27FC236}">
              <a16:creationId xmlns="" xmlns:a16="http://schemas.microsoft.com/office/drawing/2014/main" id="{00000000-0008-0000-0700-0000AF000000}"/>
            </a:ext>
          </a:extLst>
        </xdr:cNvPr>
        <xdr:cNvSpPr txBox="1"/>
      </xdr:nvSpPr>
      <xdr:spPr>
        <a:xfrm>
          <a:off x="4686300" y="135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45844</xdr:rowOff>
    </xdr:from>
    <xdr:to>
      <xdr:col>24</xdr:col>
      <xdr:colOff>152400</xdr:colOff>
      <xdr:row>79</xdr:row>
      <xdr:rowOff>45844</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4546600" y="1359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96435</xdr:rowOff>
    </xdr:from>
    <xdr:ext cx="599010" cy="259045"/>
    <xdr:sp macro="" textlink="">
      <xdr:nvSpPr>
        <xdr:cNvPr id="177" name="民生費最大値テキスト">
          <a:extLst>
            <a:ext uri="{FF2B5EF4-FFF2-40B4-BE49-F238E27FC236}">
              <a16:creationId xmlns="" xmlns:a16="http://schemas.microsoft.com/office/drawing/2014/main" id="{00000000-0008-0000-0700-0000B1000000}"/>
            </a:ext>
          </a:extLst>
        </xdr:cNvPr>
        <xdr:cNvSpPr txBox="1"/>
      </xdr:nvSpPr>
      <xdr:spPr>
        <a:xfrm>
          <a:off x="4686300" y="117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149758</xdr:rowOff>
    </xdr:from>
    <xdr:to>
      <xdr:col>24</xdr:col>
      <xdr:colOff>152400</xdr:colOff>
      <xdr:row>69</xdr:row>
      <xdr:rowOff>149758</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4546600" y="1197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143848</xdr:rowOff>
    </xdr:from>
    <xdr:to>
      <xdr:col>24</xdr:col>
      <xdr:colOff>63500</xdr:colOff>
      <xdr:row>72</xdr:row>
      <xdr:rowOff>46595</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3797300" y="12145348"/>
          <a:ext cx="838200" cy="24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140936</xdr:rowOff>
    </xdr:from>
    <xdr:ext cx="599010" cy="259045"/>
    <xdr:sp macro="" textlink="">
      <xdr:nvSpPr>
        <xdr:cNvPr id="180" name="民生費平均値テキスト">
          <a:extLst>
            <a:ext uri="{FF2B5EF4-FFF2-40B4-BE49-F238E27FC236}">
              <a16:creationId xmlns="" xmlns:a16="http://schemas.microsoft.com/office/drawing/2014/main" id="{00000000-0008-0000-0700-0000B4000000}"/>
            </a:ext>
          </a:extLst>
        </xdr:cNvPr>
        <xdr:cNvSpPr txBox="1"/>
      </xdr:nvSpPr>
      <xdr:spPr>
        <a:xfrm>
          <a:off x="4686300" y="12828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162509</xdr:rowOff>
    </xdr:from>
    <xdr:to>
      <xdr:col>24</xdr:col>
      <xdr:colOff>114300</xdr:colOff>
      <xdr:row>75</xdr:row>
      <xdr:rowOff>92659</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4584700" y="1284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46595</xdr:rowOff>
    </xdr:from>
    <xdr:to>
      <xdr:col>19</xdr:col>
      <xdr:colOff>177800</xdr:colOff>
      <xdr:row>73</xdr:row>
      <xdr:rowOff>75039</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908300" y="12390995"/>
          <a:ext cx="889000" cy="19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139290</xdr:rowOff>
    </xdr:from>
    <xdr:to>
      <xdr:col>20</xdr:col>
      <xdr:colOff>38100</xdr:colOff>
      <xdr:row>76</xdr:row>
      <xdr:rowOff>69441</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3746500" y="12998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60568</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3497795" y="130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75039</xdr:rowOff>
    </xdr:from>
    <xdr:to>
      <xdr:col>15</xdr:col>
      <xdr:colOff>50800</xdr:colOff>
      <xdr:row>73</xdr:row>
      <xdr:rowOff>90877</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2019300" y="12590889"/>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130375</xdr:rowOff>
    </xdr:from>
    <xdr:to>
      <xdr:col>15</xdr:col>
      <xdr:colOff>101600</xdr:colOff>
      <xdr:row>77</xdr:row>
      <xdr:rowOff>60525</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2857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51652</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2608795" y="1325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90877</xdr:rowOff>
    </xdr:from>
    <xdr:to>
      <xdr:col>10</xdr:col>
      <xdr:colOff>114300</xdr:colOff>
      <xdr:row>73</xdr:row>
      <xdr:rowOff>159882</xdr:rowOff>
    </xdr:to>
    <xdr:cxnSp macro="">
      <xdr:nvCxnSpPr>
        <xdr:cNvPr id="188" name="直線コネクタ 187">
          <a:extLst>
            <a:ext uri="{FF2B5EF4-FFF2-40B4-BE49-F238E27FC236}">
              <a16:creationId xmlns="" xmlns:a16="http://schemas.microsoft.com/office/drawing/2014/main" id="{00000000-0008-0000-0700-0000BC000000}"/>
            </a:ext>
          </a:extLst>
        </xdr:cNvPr>
        <xdr:cNvCxnSpPr/>
      </xdr:nvCxnSpPr>
      <xdr:spPr>
        <a:xfrm flipV="1">
          <a:off x="1130300" y="12606727"/>
          <a:ext cx="8890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153823</xdr:rowOff>
    </xdr:from>
    <xdr:to>
      <xdr:col>10</xdr:col>
      <xdr:colOff>165100</xdr:colOff>
      <xdr:row>77</xdr:row>
      <xdr:rowOff>83973</xdr:rowOff>
    </xdr:to>
    <xdr:sp macro="" textlink="">
      <xdr:nvSpPr>
        <xdr:cNvPr id="189" name="フローチャート: 判断 188">
          <a:extLst>
            <a:ext uri="{FF2B5EF4-FFF2-40B4-BE49-F238E27FC236}">
              <a16:creationId xmlns="" xmlns:a16="http://schemas.microsoft.com/office/drawing/2014/main" id="{00000000-0008-0000-0700-0000BD000000}"/>
            </a:ext>
          </a:extLst>
        </xdr:cNvPr>
        <xdr:cNvSpPr/>
      </xdr:nvSpPr>
      <xdr:spPr>
        <a:xfrm>
          <a:off x="1968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75100</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1719795" y="1327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38608</xdr:rowOff>
    </xdr:from>
    <xdr:to>
      <xdr:col>6</xdr:col>
      <xdr:colOff>38100</xdr:colOff>
      <xdr:row>77</xdr:row>
      <xdr:rowOff>140208</xdr:rowOff>
    </xdr:to>
    <xdr:sp macro="" textlink="">
      <xdr:nvSpPr>
        <xdr:cNvPr id="191" name="フローチャート: 判断 190">
          <a:extLst>
            <a:ext uri="{FF2B5EF4-FFF2-40B4-BE49-F238E27FC236}">
              <a16:creationId xmlns="" xmlns:a16="http://schemas.microsoft.com/office/drawing/2014/main" id="{00000000-0008-0000-0700-0000BF000000}"/>
            </a:ext>
          </a:extLst>
        </xdr:cNvPr>
        <xdr:cNvSpPr/>
      </xdr:nvSpPr>
      <xdr:spPr>
        <a:xfrm>
          <a:off x="1079500" y="132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131335</xdr:rowOff>
    </xdr:from>
    <xdr:ext cx="59901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830795" y="1333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93048</xdr:rowOff>
    </xdr:from>
    <xdr:to>
      <xdr:col>24</xdr:col>
      <xdr:colOff>114300</xdr:colOff>
      <xdr:row>71</xdr:row>
      <xdr:rowOff>23198</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4584700" y="120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115925</xdr:rowOff>
    </xdr:from>
    <xdr:ext cx="599010" cy="259045"/>
    <xdr:sp macro="" textlink="">
      <xdr:nvSpPr>
        <xdr:cNvPr id="199" name="民生費該当値テキスト">
          <a:extLst>
            <a:ext uri="{FF2B5EF4-FFF2-40B4-BE49-F238E27FC236}">
              <a16:creationId xmlns="" xmlns:a16="http://schemas.microsoft.com/office/drawing/2014/main" id="{00000000-0008-0000-0700-0000C7000000}"/>
            </a:ext>
          </a:extLst>
        </xdr:cNvPr>
        <xdr:cNvSpPr txBox="1"/>
      </xdr:nvSpPr>
      <xdr:spPr>
        <a:xfrm>
          <a:off x="4686300" y="1194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167245</xdr:rowOff>
    </xdr:from>
    <xdr:to>
      <xdr:col>20</xdr:col>
      <xdr:colOff>38100</xdr:colOff>
      <xdr:row>72</xdr:row>
      <xdr:rowOff>97395</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3746500" y="123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113922</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3497795" y="1211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24239</xdr:rowOff>
    </xdr:from>
    <xdr:to>
      <xdr:col>15</xdr:col>
      <xdr:colOff>101600</xdr:colOff>
      <xdr:row>73</xdr:row>
      <xdr:rowOff>125839</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2857500" y="125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142366</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2608795" y="1231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40077</xdr:rowOff>
    </xdr:from>
    <xdr:to>
      <xdr:col>10</xdr:col>
      <xdr:colOff>165100</xdr:colOff>
      <xdr:row>73</xdr:row>
      <xdr:rowOff>141677</xdr:rowOff>
    </xdr:to>
    <xdr:sp macro="" textlink="">
      <xdr:nvSpPr>
        <xdr:cNvPr id="204" name="楕円 203">
          <a:extLst>
            <a:ext uri="{FF2B5EF4-FFF2-40B4-BE49-F238E27FC236}">
              <a16:creationId xmlns="" xmlns:a16="http://schemas.microsoft.com/office/drawing/2014/main" id="{00000000-0008-0000-0700-0000CC000000}"/>
            </a:ext>
          </a:extLst>
        </xdr:cNvPr>
        <xdr:cNvSpPr/>
      </xdr:nvSpPr>
      <xdr:spPr>
        <a:xfrm>
          <a:off x="1968500" y="125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158204</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1719795" y="123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109082</xdr:rowOff>
    </xdr:from>
    <xdr:to>
      <xdr:col>6</xdr:col>
      <xdr:colOff>38100</xdr:colOff>
      <xdr:row>74</xdr:row>
      <xdr:rowOff>39232</xdr:rowOff>
    </xdr:to>
    <xdr:sp macro="" textlink="">
      <xdr:nvSpPr>
        <xdr:cNvPr id="206" name="楕円 205">
          <a:extLst>
            <a:ext uri="{FF2B5EF4-FFF2-40B4-BE49-F238E27FC236}">
              <a16:creationId xmlns="" xmlns:a16="http://schemas.microsoft.com/office/drawing/2014/main" id="{00000000-0008-0000-0700-0000CE000000}"/>
            </a:ext>
          </a:extLst>
        </xdr:cNvPr>
        <xdr:cNvSpPr/>
      </xdr:nvSpPr>
      <xdr:spPr>
        <a:xfrm>
          <a:off x="1079500" y="1262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55759</xdr:rowOff>
    </xdr:from>
    <xdr:ext cx="599010" cy="259045"/>
    <xdr:sp macro="" textlink="">
      <xdr:nvSpPr>
        <xdr:cNvPr id="207" name="テキスト ボックス 206">
          <a:extLst>
            <a:ext uri="{FF2B5EF4-FFF2-40B4-BE49-F238E27FC236}">
              <a16:creationId xmlns="" xmlns:a16="http://schemas.microsoft.com/office/drawing/2014/main" id="{00000000-0008-0000-0700-0000CF000000}"/>
            </a:ext>
          </a:extLst>
        </xdr:cNvPr>
        <xdr:cNvSpPr txBox="1"/>
      </xdr:nvSpPr>
      <xdr:spPr>
        <a:xfrm>
          <a:off x="830795" y="1240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5" name="衛生費最小値テキスト">
          <a:extLst>
            <a:ext uri="{FF2B5EF4-FFF2-40B4-BE49-F238E27FC236}">
              <a16:creationId xmlns="" xmlns:a16="http://schemas.microsoft.com/office/drawing/2014/main" id="{00000000-0008-0000-0700-0000EB000000}"/>
            </a:ext>
          </a:extLst>
        </xdr:cNvPr>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7" name="衛生費最大値テキスト">
          <a:extLst>
            <a:ext uri="{FF2B5EF4-FFF2-40B4-BE49-F238E27FC236}">
              <a16:creationId xmlns="" xmlns:a16="http://schemas.microsoft.com/office/drawing/2014/main" id="{00000000-0008-0000-0700-0000ED000000}"/>
            </a:ext>
          </a:extLst>
        </xdr:cNvPr>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15962</xdr:rowOff>
    </xdr:from>
    <xdr:to>
      <xdr:col>24</xdr:col>
      <xdr:colOff>63500</xdr:colOff>
      <xdr:row>95</xdr:row>
      <xdr:rowOff>78468</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3797300" y="15617912"/>
          <a:ext cx="838200" cy="74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92245</xdr:rowOff>
    </xdr:from>
    <xdr:ext cx="534377" cy="259045"/>
    <xdr:sp macro="" textlink="">
      <xdr:nvSpPr>
        <xdr:cNvPr id="240" name="衛生費平均値テキスト">
          <a:extLst>
            <a:ext uri="{FF2B5EF4-FFF2-40B4-BE49-F238E27FC236}">
              <a16:creationId xmlns="" xmlns:a16="http://schemas.microsoft.com/office/drawing/2014/main" id="{00000000-0008-0000-0700-0000F0000000}"/>
            </a:ext>
          </a:extLst>
        </xdr:cNvPr>
        <xdr:cNvSpPr txBox="1"/>
      </xdr:nvSpPr>
      <xdr:spPr>
        <a:xfrm>
          <a:off x="4686300" y="16551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78468</xdr:rowOff>
    </xdr:from>
    <xdr:to>
      <xdr:col>19</xdr:col>
      <xdr:colOff>177800</xdr:colOff>
      <xdr:row>96</xdr:row>
      <xdr:rowOff>153580</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2908300" y="16366218"/>
          <a:ext cx="889000" cy="2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121178</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530111" y="167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80330</xdr:rowOff>
    </xdr:from>
    <xdr:to>
      <xdr:col>15</xdr:col>
      <xdr:colOff>50800</xdr:colOff>
      <xdr:row>96</xdr:row>
      <xdr:rowOff>153580</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a:off x="2019300" y="16539530"/>
          <a:ext cx="8890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153182</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2641111" y="167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80330</xdr:rowOff>
    </xdr:from>
    <xdr:to>
      <xdr:col>10</xdr:col>
      <xdr:colOff>114300</xdr:colOff>
      <xdr:row>97</xdr:row>
      <xdr:rowOff>113444</xdr:rowOff>
    </xdr:to>
    <xdr:cxnSp macro="">
      <xdr:nvCxnSpPr>
        <xdr:cNvPr id="248" name="直線コネクタ 247">
          <a:extLst>
            <a:ext uri="{FF2B5EF4-FFF2-40B4-BE49-F238E27FC236}">
              <a16:creationId xmlns="" xmlns:a16="http://schemas.microsoft.com/office/drawing/2014/main" id="{00000000-0008-0000-0700-0000F8000000}"/>
            </a:ext>
          </a:extLst>
        </xdr:cNvPr>
        <xdr:cNvCxnSpPr/>
      </xdr:nvCxnSpPr>
      <xdr:spPr>
        <a:xfrm flipV="1">
          <a:off x="1130300" y="16539530"/>
          <a:ext cx="889000" cy="2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49" name="フローチャート: 判断 248">
          <a:extLst>
            <a:ext uri="{FF2B5EF4-FFF2-40B4-BE49-F238E27FC236}">
              <a16:creationId xmlns="" xmlns:a16="http://schemas.microsoft.com/office/drawing/2014/main" id="{00000000-0008-0000-0700-0000F9000000}"/>
            </a:ext>
          </a:extLst>
        </xdr:cNvPr>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70234</xdr:rowOff>
    </xdr:from>
    <xdr:ext cx="534377"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1752111" y="1670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51" name="フローチャート: 判断 250">
          <a:extLst>
            <a:ext uri="{FF2B5EF4-FFF2-40B4-BE49-F238E27FC236}">
              <a16:creationId xmlns="" xmlns:a16="http://schemas.microsoft.com/office/drawing/2014/main" id="{00000000-0008-0000-0700-0000FB000000}"/>
            </a:ext>
          </a:extLst>
        </xdr:cNvPr>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74537</xdr:rowOff>
    </xdr:from>
    <xdr:ext cx="534377"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863111" y="1636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136612</xdr:rowOff>
    </xdr:from>
    <xdr:to>
      <xdr:col>24</xdr:col>
      <xdr:colOff>114300</xdr:colOff>
      <xdr:row>91</xdr:row>
      <xdr:rowOff>66762</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4584700" y="155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89639</xdr:rowOff>
    </xdr:from>
    <xdr:ext cx="534377" cy="259045"/>
    <xdr:sp macro="" textlink="">
      <xdr:nvSpPr>
        <xdr:cNvPr id="259" name="衛生費該当値テキスト">
          <a:extLst>
            <a:ext uri="{FF2B5EF4-FFF2-40B4-BE49-F238E27FC236}">
              <a16:creationId xmlns="" xmlns:a16="http://schemas.microsoft.com/office/drawing/2014/main" id="{00000000-0008-0000-0700-000003010000}"/>
            </a:ext>
          </a:extLst>
        </xdr:cNvPr>
        <xdr:cNvSpPr txBox="1"/>
      </xdr:nvSpPr>
      <xdr:spPr>
        <a:xfrm>
          <a:off x="4686300" y="1552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27668</xdr:rowOff>
    </xdr:from>
    <xdr:to>
      <xdr:col>20</xdr:col>
      <xdr:colOff>38100</xdr:colOff>
      <xdr:row>95</xdr:row>
      <xdr:rowOff>129268</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3746500" y="163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145795</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3530111" y="160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102780</xdr:rowOff>
    </xdr:from>
    <xdr:to>
      <xdr:col>15</xdr:col>
      <xdr:colOff>101600</xdr:colOff>
      <xdr:row>97</xdr:row>
      <xdr:rowOff>32930</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2857500" y="165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49457</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2641111" y="1633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29530</xdr:rowOff>
    </xdr:from>
    <xdr:to>
      <xdr:col>10</xdr:col>
      <xdr:colOff>165100</xdr:colOff>
      <xdr:row>96</xdr:row>
      <xdr:rowOff>131130</xdr:rowOff>
    </xdr:to>
    <xdr:sp macro="" textlink="">
      <xdr:nvSpPr>
        <xdr:cNvPr id="264" name="楕円 263">
          <a:extLst>
            <a:ext uri="{FF2B5EF4-FFF2-40B4-BE49-F238E27FC236}">
              <a16:creationId xmlns="" xmlns:a16="http://schemas.microsoft.com/office/drawing/2014/main" id="{00000000-0008-0000-0700-000008010000}"/>
            </a:ext>
          </a:extLst>
        </xdr:cNvPr>
        <xdr:cNvSpPr/>
      </xdr:nvSpPr>
      <xdr:spPr>
        <a:xfrm>
          <a:off x="1968500" y="1648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147657</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1752111" y="1626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62644</xdr:rowOff>
    </xdr:from>
    <xdr:to>
      <xdr:col>6</xdr:col>
      <xdr:colOff>38100</xdr:colOff>
      <xdr:row>97</xdr:row>
      <xdr:rowOff>164244</xdr:rowOff>
    </xdr:to>
    <xdr:sp macro="" textlink="">
      <xdr:nvSpPr>
        <xdr:cNvPr id="266" name="楕円 265">
          <a:extLst>
            <a:ext uri="{FF2B5EF4-FFF2-40B4-BE49-F238E27FC236}">
              <a16:creationId xmlns="" xmlns:a16="http://schemas.microsoft.com/office/drawing/2014/main" id="{00000000-0008-0000-0700-00000A010000}"/>
            </a:ext>
          </a:extLst>
        </xdr:cNvPr>
        <xdr:cNvSpPr/>
      </xdr:nvSpPr>
      <xdr:spPr>
        <a:xfrm>
          <a:off x="1079500" y="166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155371</xdr:rowOff>
    </xdr:from>
    <xdr:ext cx="534377"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863111" y="167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92" name="労働費最小値テキスト">
          <a:extLst>
            <a:ext uri="{FF2B5EF4-FFF2-40B4-BE49-F238E27FC236}">
              <a16:creationId xmlns="" xmlns:a16="http://schemas.microsoft.com/office/drawing/2014/main" id="{00000000-0008-0000-0700-000024010000}"/>
            </a:ext>
          </a:extLst>
        </xdr:cNvPr>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4" name="労働費最大値テキスト">
          <a:extLst>
            <a:ext uri="{FF2B5EF4-FFF2-40B4-BE49-F238E27FC236}">
              <a16:creationId xmlns="" xmlns:a16="http://schemas.microsoft.com/office/drawing/2014/main" id="{00000000-0008-0000-0700-000026010000}"/>
            </a:ext>
          </a:extLst>
        </xdr:cNvPr>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113792</xdr:rowOff>
    </xdr:from>
    <xdr:to>
      <xdr:col>55</xdr:col>
      <xdr:colOff>0</xdr:colOff>
      <xdr:row>38</xdr:row>
      <xdr:rowOff>114364</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9639300" y="662889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77868</xdr:rowOff>
    </xdr:from>
    <xdr:ext cx="469744" cy="259045"/>
    <xdr:sp macro="" textlink="">
      <xdr:nvSpPr>
        <xdr:cNvPr id="297" name="労働費平均値テキスト">
          <a:extLst>
            <a:ext uri="{FF2B5EF4-FFF2-40B4-BE49-F238E27FC236}">
              <a16:creationId xmlns="" xmlns:a16="http://schemas.microsoft.com/office/drawing/2014/main" id="{00000000-0008-0000-0700-000029010000}"/>
            </a:ext>
          </a:extLst>
        </xdr:cNvPr>
        <xdr:cNvSpPr txBox="1"/>
      </xdr:nvSpPr>
      <xdr:spPr>
        <a:xfrm>
          <a:off x="10528300" y="625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94552</xdr:rowOff>
    </xdr:from>
    <xdr:to>
      <xdr:col>50</xdr:col>
      <xdr:colOff>114300</xdr:colOff>
      <xdr:row>38</xdr:row>
      <xdr:rowOff>113792</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8750300" y="6609652"/>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7002</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04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94552</xdr:rowOff>
    </xdr:from>
    <xdr:to>
      <xdr:col>45</xdr:col>
      <xdr:colOff>177800</xdr:colOff>
      <xdr:row>38</xdr:row>
      <xdr:rowOff>106744</xdr:rowOff>
    </xdr:to>
    <xdr:cxnSp macro="">
      <xdr:nvCxnSpPr>
        <xdr:cNvPr id="302" name="直線コネクタ 301">
          <a:extLst>
            <a:ext uri="{FF2B5EF4-FFF2-40B4-BE49-F238E27FC236}">
              <a16:creationId xmlns="" xmlns:a16="http://schemas.microsoft.com/office/drawing/2014/main" id="{00000000-0008-0000-0700-00002E010000}"/>
            </a:ext>
          </a:extLst>
        </xdr:cNvPr>
        <xdr:cNvCxnSpPr/>
      </xdr:nvCxnSpPr>
      <xdr:spPr>
        <a:xfrm flipV="1">
          <a:off x="7861300" y="660965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3" name="フローチャート: 判断 302">
          <a:extLst>
            <a:ext uri="{FF2B5EF4-FFF2-40B4-BE49-F238E27FC236}">
              <a16:creationId xmlns="" xmlns:a16="http://schemas.microsoft.com/office/drawing/2014/main" id="{00000000-0008-0000-0700-00002F010000}"/>
            </a:ext>
          </a:extLst>
        </xdr:cNvPr>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163022</xdr:rowOff>
    </xdr:from>
    <xdr:ext cx="469744"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8515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103315</xdr:rowOff>
    </xdr:from>
    <xdr:to>
      <xdr:col>41</xdr:col>
      <xdr:colOff>50800</xdr:colOff>
      <xdr:row>38</xdr:row>
      <xdr:rowOff>106744</xdr:rowOff>
    </xdr:to>
    <xdr:cxnSp macro="">
      <xdr:nvCxnSpPr>
        <xdr:cNvPr id="305" name="直線コネクタ 304">
          <a:extLst>
            <a:ext uri="{FF2B5EF4-FFF2-40B4-BE49-F238E27FC236}">
              <a16:creationId xmlns="" xmlns:a16="http://schemas.microsoft.com/office/drawing/2014/main" id="{00000000-0008-0000-0700-000031010000}"/>
            </a:ext>
          </a:extLst>
        </xdr:cNvPr>
        <xdr:cNvCxnSpPr/>
      </xdr:nvCxnSpPr>
      <xdr:spPr>
        <a:xfrm>
          <a:off x="6972300" y="661841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6" name="フローチャート: 判断 305">
          <a:extLst>
            <a:ext uri="{FF2B5EF4-FFF2-40B4-BE49-F238E27FC236}">
              <a16:creationId xmlns="" xmlns:a16="http://schemas.microsoft.com/office/drawing/2014/main" id="{00000000-0008-0000-0700-000032010000}"/>
            </a:ext>
          </a:extLst>
        </xdr:cNvPr>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146257</xdr:rowOff>
    </xdr:from>
    <xdr:ext cx="469744"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26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8" name="フローチャート: 判断 307">
          <a:extLst>
            <a:ext uri="{FF2B5EF4-FFF2-40B4-BE49-F238E27FC236}">
              <a16:creationId xmlns="" xmlns:a16="http://schemas.microsoft.com/office/drawing/2014/main" id="{00000000-0008-0000-0700-000034010000}"/>
            </a:ext>
          </a:extLst>
        </xdr:cNvPr>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154640</xdr:rowOff>
    </xdr:from>
    <xdr:ext cx="469744"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6737428" y="61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63564</xdr:rowOff>
    </xdr:from>
    <xdr:to>
      <xdr:col>55</xdr:col>
      <xdr:colOff>50800</xdr:colOff>
      <xdr:row>38</xdr:row>
      <xdr:rowOff>165164</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10426700" y="65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149941</xdr:rowOff>
    </xdr:from>
    <xdr:ext cx="378565" cy="259045"/>
    <xdr:sp macro="" textlink="">
      <xdr:nvSpPr>
        <xdr:cNvPr id="316" name="労働費該当値テキスト">
          <a:extLst>
            <a:ext uri="{FF2B5EF4-FFF2-40B4-BE49-F238E27FC236}">
              <a16:creationId xmlns="" xmlns:a16="http://schemas.microsoft.com/office/drawing/2014/main" id="{00000000-0008-0000-0700-00003C010000}"/>
            </a:ext>
          </a:extLst>
        </xdr:cNvPr>
        <xdr:cNvSpPr txBox="1"/>
      </xdr:nvSpPr>
      <xdr:spPr>
        <a:xfrm>
          <a:off x="10528300" y="649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62992</xdr:rowOff>
    </xdr:from>
    <xdr:to>
      <xdr:col>50</xdr:col>
      <xdr:colOff>165100</xdr:colOff>
      <xdr:row>38</xdr:row>
      <xdr:rowOff>164592</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9588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155719</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9450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43752</xdr:rowOff>
    </xdr:from>
    <xdr:to>
      <xdr:col>46</xdr:col>
      <xdr:colOff>38100</xdr:colOff>
      <xdr:row>38</xdr:row>
      <xdr:rowOff>145352</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8699500" y="65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136479</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8561017" y="665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55944</xdr:rowOff>
    </xdr:from>
    <xdr:to>
      <xdr:col>41</xdr:col>
      <xdr:colOff>101600</xdr:colOff>
      <xdr:row>38</xdr:row>
      <xdr:rowOff>157544</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7810500" y="65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148671</xdr:rowOff>
    </xdr:from>
    <xdr:ext cx="378565"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7672017" y="666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52515</xdr:rowOff>
    </xdr:from>
    <xdr:to>
      <xdr:col>36</xdr:col>
      <xdr:colOff>165100</xdr:colOff>
      <xdr:row>38</xdr:row>
      <xdr:rowOff>154115</xdr:rowOff>
    </xdr:to>
    <xdr:sp macro="" textlink="">
      <xdr:nvSpPr>
        <xdr:cNvPr id="323" name="楕円 322">
          <a:extLst>
            <a:ext uri="{FF2B5EF4-FFF2-40B4-BE49-F238E27FC236}">
              <a16:creationId xmlns="" xmlns:a16="http://schemas.microsoft.com/office/drawing/2014/main" id="{00000000-0008-0000-0700-000043010000}"/>
            </a:ext>
          </a:extLst>
        </xdr:cNvPr>
        <xdr:cNvSpPr/>
      </xdr:nvSpPr>
      <xdr:spPr>
        <a:xfrm>
          <a:off x="6921500" y="65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145242</xdr:rowOff>
    </xdr:from>
    <xdr:ext cx="378565"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783017" y="666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7" name="農林水産業費最小値テキスト">
          <a:extLst>
            <a:ext uri="{FF2B5EF4-FFF2-40B4-BE49-F238E27FC236}">
              <a16:creationId xmlns="" xmlns:a16="http://schemas.microsoft.com/office/drawing/2014/main" id="{00000000-0008-0000-0700-00005B010000}"/>
            </a:ext>
          </a:extLst>
        </xdr:cNvPr>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49" name="農林水産業費最大値テキスト">
          <a:extLst>
            <a:ext uri="{FF2B5EF4-FFF2-40B4-BE49-F238E27FC236}">
              <a16:creationId xmlns="" xmlns:a16="http://schemas.microsoft.com/office/drawing/2014/main" id="{00000000-0008-0000-0700-00005D010000}"/>
            </a:ext>
          </a:extLst>
        </xdr:cNvPr>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96815</xdr:rowOff>
    </xdr:from>
    <xdr:to>
      <xdr:col>55</xdr:col>
      <xdr:colOff>0</xdr:colOff>
      <xdr:row>52</xdr:row>
      <xdr:rowOff>103581</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9639300" y="9012215"/>
          <a:ext cx="8382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11412</xdr:rowOff>
    </xdr:from>
    <xdr:ext cx="469744" cy="259045"/>
    <xdr:sp macro="" textlink="">
      <xdr:nvSpPr>
        <xdr:cNvPr id="352" name="農林水産業費平均値テキスト">
          <a:extLst>
            <a:ext uri="{FF2B5EF4-FFF2-40B4-BE49-F238E27FC236}">
              <a16:creationId xmlns="" xmlns:a16="http://schemas.microsoft.com/office/drawing/2014/main" id="{00000000-0008-0000-0700-000060010000}"/>
            </a:ext>
          </a:extLst>
        </xdr:cNvPr>
        <xdr:cNvSpPr txBox="1"/>
      </xdr:nvSpPr>
      <xdr:spPr>
        <a:xfrm>
          <a:off x="10528300" y="9612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164480</xdr:rowOff>
    </xdr:from>
    <xdr:to>
      <xdr:col>50</xdr:col>
      <xdr:colOff>114300</xdr:colOff>
      <xdr:row>52</xdr:row>
      <xdr:rowOff>96815</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8750300" y="8908430"/>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129781</xdr:rowOff>
    </xdr:from>
    <xdr:ext cx="469744"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9404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66136</xdr:rowOff>
    </xdr:from>
    <xdr:to>
      <xdr:col>45</xdr:col>
      <xdr:colOff>177800</xdr:colOff>
      <xdr:row>51</xdr:row>
      <xdr:rowOff>164480</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a:off x="7861300" y="8638636"/>
          <a:ext cx="889000" cy="26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129232</xdr:rowOff>
    </xdr:from>
    <xdr:ext cx="469744"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515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66136</xdr:rowOff>
    </xdr:from>
    <xdr:to>
      <xdr:col>41</xdr:col>
      <xdr:colOff>50800</xdr:colOff>
      <xdr:row>52</xdr:row>
      <xdr:rowOff>122784</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flipV="1">
          <a:off x="6972300" y="8638636"/>
          <a:ext cx="889000" cy="39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87581</xdr:rowOff>
    </xdr:from>
    <xdr:ext cx="469744"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7626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3" name="フローチャート: 判断 362">
          <a:extLst>
            <a:ext uri="{FF2B5EF4-FFF2-40B4-BE49-F238E27FC236}">
              <a16:creationId xmlns="" xmlns:a16="http://schemas.microsoft.com/office/drawing/2014/main" id="{00000000-0008-0000-0700-00006B010000}"/>
            </a:ext>
          </a:extLst>
        </xdr:cNvPr>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112773</xdr:rowOff>
    </xdr:from>
    <xdr:ext cx="469744"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6737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52781</xdr:rowOff>
    </xdr:from>
    <xdr:to>
      <xdr:col>55</xdr:col>
      <xdr:colOff>50800</xdr:colOff>
      <xdr:row>52</xdr:row>
      <xdr:rowOff>154381</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10426700" y="89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5808</xdr:rowOff>
    </xdr:from>
    <xdr:ext cx="534377" cy="259045"/>
    <xdr:sp macro="" textlink="">
      <xdr:nvSpPr>
        <xdr:cNvPr id="371" name="農林水産業費該当値テキスト">
          <a:extLst>
            <a:ext uri="{FF2B5EF4-FFF2-40B4-BE49-F238E27FC236}">
              <a16:creationId xmlns="" xmlns:a16="http://schemas.microsoft.com/office/drawing/2014/main" id="{00000000-0008-0000-0700-000073010000}"/>
            </a:ext>
          </a:extLst>
        </xdr:cNvPr>
        <xdr:cNvSpPr txBox="1"/>
      </xdr:nvSpPr>
      <xdr:spPr>
        <a:xfrm>
          <a:off x="10528300" y="892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46015</xdr:rowOff>
    </xdr:from>
    <xdr:to>
      <xdr:col>50</xdr:col>
      <xdr:colOff>165100</xdr:colOff>
      <xdr:row>52</xdr:row>
      <xdr:rowOff>147615</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9588500" y="8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164142</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9372111" y="873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113680</xdr:rowOff>
    </xdr:from>
    <xdr:to>
      <xdr:col>46</xdr:col>
      <xdr:colOff>38100</xdr:colOff>
      <xdr:row>52</xdr:row>
      <xdr:rowOff>43830</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8699500" y="88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60357</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8483111" y="86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15336</xdr:rowOff>
    </xdr:from>
    <xdr:to>
      <xdr:col>41</xdr:col>
      <xdr:colOff>101600</xdr:colOff>
      <xdr:row>50</xdr:row>
      <xdr:rowOff>116936</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7810500" y="85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133463</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7594111" y="836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71984</xdr:rowOff>
    </xdr:from>
    <xdr:to>
      <xdr:col>36</xdr:col>
      <xdr:colOff>165100</xdr:colOff>
      <xdr:row>53</xdr:row>
      <xdr:rowOff>2134</xdr:rowOff>
    </xdr:to>
    <xdr:sp macro="" textlink="">
      <xdr:nvSpPr>
        <xdr:cNvPr id="378" name="楕円 377">
          <a:extLst>
            <a:ext uri="{FF2B5EF4-FFF2-40B4-BE49-F238E27FC236}">
              <a16:creationId xmlns="" xmlns:a16="http://schemas.microsoft.com/office/drawing/2014/main" id="{00000000-0008-0000-0700-00007A010000}"/>
            </a:ext>
          </a:extLst>
        </xdr:cNvPr>
        <xdr:cNvSpPr/>
      </xdr:nvSpPr>
      <xdr:spPr>
        <a:xfrm>
          <a:off x="6921500" y="89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18661</xdr:rowOff>
    </xdr:from>
    <xdr:ext cx="534377"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705111" y="876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41206</xdr:rowOff>
    </xdr:from>
    <xdr:to>
      <xdr:col>54</xdr:col>
      <xdr:colOff>189865</xdr:colOff>
      <xdr:row>77</xdr:row>
      <xdr:rowOff>160731</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10475595" y="12214156"/>
          <a:ext cx="1270" cy="114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164558</xdr:rowOff>
    </xdr:from>
    <xdr:ext cx="469744" cy="259045"/>
    <xdr:sp macro="" textlink="">
      <xdr:nvSpPr>
        <xdr:cNvPr id="406" name="商工費最小値テキスト">
          <a:extLst>
            <a:ext uri="{FF2B5EF4-FFF2-40B4-BE49-F238E27FC236}">
              <a16:creationId xmlns="" xmlns:a16="http://schemas.microsoft.com/office/drawing/2014/main" id="{00000000-0008-0000-0700-000096010000}"/>
            </a:ext>
          </a:extLst>
        </xdr:cNvPr>
        <xdr:cNvSpPr txBox="1"/>
      </xdr:nvSpPr>
      <xdr:spPr>
        <a:xfrm>
          <a:off x="10528300" y="133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160731</xdr:rowOff>
    </xdr:from>
    <xdr:to>
      <xdr:col>55</xdr:col>
      <xdr:colOff>88900</xdr:colOff>
      <xdr:row>77</xdr:row>
      <xdr:rowOff>160731</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3362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159333</xdr:rowOff>
    </xdr:from>
    <xdr:ext cx="534377" cy="259045"/>
    <xdr:sp macro="" textlink="">
      <xdr:nvSpPr>
        <xdr:cNvPr id="408" name="商工費最大値テキスト">
          <a:extLst>
            <a:ext uri="{FF2B5EF4-FFF2-40B4-BE49-F238E27FC236}">
              <a16:creationId xmlns="" xmlns:a16="http://schemas.microsoft.com/office/drawing/2014/main" id="{00000000-0008-0000-0700-000098010000}"/>
            </a:ext>
          </a:extLst>
        </xdr:cNvPr>
        <xdr:cNvSpPr txBox="1"/>
      </xdr:nvSpPr>
      <xdr:spPr>
        <a:xfrm>
          <a:off x="10528300" y="119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41206</xdr:rowOff>
    </xdr:from>
    <xdr:to>
      <xdr:col>55</xdr:col>
      <xdr:colOff>88900</xdr:colOff>
      <xdr:row>71</xdr:row>
      <xdr:rowOff>41206</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10388600" y="1221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155963</xdr:rowOff>
    </xdr:from>
    <xdr:to>
      <xdr:col>55</xdr:col>
      <xdr:colOff>0</xdr:colOff>
      <xdr:row>77</xdr:row>
      <xdr:rowOff>152665</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flipV="1">
          <a:off x="9639300" y="13014713"/>
          <a:ext cx="838200" cy="3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95282</xdr:rowOff>
    </xdr:from>
    <xdr:ext cx="534377" cy="259045"/>
    <xdr:sp macro="" textlink="">
      <xdr:nvSpPr>
        <xdr:cNvPr id="411" name="商工費平均値テキスト">
          <a:extLst>
            <a:ext uri="{FF2B5EF4-FFF2-40B4-BE49-F238E27FC236}">
              <a16:creationId xmlns="" xmlns:a16="http://schemas.microsoft.com/office/drawing/2014/main" id="{00000000-0008-0000-0700-00009B010000}"/>
            </a:ext>
          </a:extLst>
        </xdr:cNvPr>
        <xdr:cNvSpPr txBox="1"/>
      </xdr:nvSpPr>
      <xdr:spPr>
        <a:xfrm>
          <a:off x="10528300" y="12954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116855</xdr:rowOff>
    </xdr:from>
    <xdr:to>
      <xdr:col>55</xdr:col>
      <xdr:colOff>50800</xdr:colOff>
      <xdr:row>76</xdr:row>
      <xdr:rowOff>47005</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104267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152665</xdr:rowOff>
    </xdr:from>
    <xdr:to>
      <xdr:col>50</xdr:col>
      <xdr:colOff>114300</xdr:colOff>
      <xdr:row>78</xdr:row>
      <xdr:rowOff>14722</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flipV="1">
          <a:off x="8750300" y="13354315"/>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105882</xdr:rowOff>
    </xdr:from>
    <xdr:to>
      <xdr:col>50</xdr:col>
      <xdr:colOff>165100</xdr:colOff>
      <xdr:row>77</xdr:row>
      <xdr:rowOff>36032</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9588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52559</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9372111" y="129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14722</xdr:rowOff>
    </xdr:from>
    <xdr:to>
      <xdr:col>45</xdr:col>
      <xdr:colOff>177800</xdr:colOff>
      <xdr:row>78</xdr:row>
      <xdr:rowOff>27555</xdr:rowOff>
    </xdr:to>
    <xdr:cxnSp macro="">
      <xdr:nvCxnSpPr>
        <xdr:cNvPr id="416" name="直線コネクタ 415">
          <a:extLst>
            <a:ext uri="{FF2B5EF4-FFF2-40B4-BE49-F238E27FC236}">
              <a16:creationId xmlns="" xmlns:a16="http://schemas.microsoft.com/office/drawing/2014/main" id="{00000000-0008-0000-0700-0000A0010000}"/>
            </a:ext>
          </a:extLst>
        </xdr:cNvPr>
        <xdr:cNvCxnSpPr/>
      </xdr:nvCxnSpPr>
      <xdr:spPr>
        <a:xfrm flipV="1">
          <a:off x="7861300" y="13387822"/>
          <a:ext cx="8890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128513</xdr:rowOff>
    </xdr:from>
    <xdr:to>
      <xdr:col>46</xdr:col>
      <xdr:colOff>38100</xdr:colOff>
      <xdr:row>77</xdr:row>
      <xdr:rowOff>58663</xdr:rowOff>
    </xdr:to>
    <xdr:sp macro="" textlink="">
      <xdr:nvSpPr>
        <xdr:cNvPr id="417" name="フローチャート: 判断 416">
          <a:extLst>
            <a:ext uri="{FF2B5EF4-FFF2-40B4-BE49-F238E27FC236}">
              <a16:creationId xmlns="" xmlns:a16="http://schemas.microsoft.com/office/drawing/2014/main" id="{00000000-0008-0000-0700-0000A1010000}"/>
            </a:ext>
          </a:extLst>
        </xdr:cNvPr>
        <xdr:cNvSpPr/>
      </xdr:nvSpPr>
      <xdr:spPr>
        <a:xfrm>
          <a:off x="8699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75190</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483111" y="12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15994</xdr:rowOff>
    </xdr:from>
    <xdr:to>
      <xdr:col>41</xdr:col>
      <xdr:colOff>50800</xdr:colOff>
      <xdr:row>78</xdr:row>
      <xdr:rowOff>27555</xdr:rowOff>
    </xdr:to>
    <xdr:cxnSp macro="">
      <xdr:nvCxnSpPr>
        <xdr:cNvPr id="419" name="直線コネクタ 418">
          <a:extLst>
            <a:ext uri="{FF2B5EF4-FFF2-40B4-BE49-F238E27FC236}">
              <a16:creationId xmlns="" xmlns:a16="http://schemas.microsoft.com/office/drawing/2014/main" id="{00000000-0008-0000-0700-0000A3010000}"/>
            </a:ext>
          </a:extLst>
        </xdr:cNvPr>
        <xdr:cNvCxnSpPr/>
      </xdr:nvCxnSpPr>
      <xdr:spPr>
        <a:xfrm>
          <a:off x="6972300" y="13389094"/>
          <a:ext cx="8890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132040</xdr:rowOff>
    </xdr:from>
    <xdr:to>
      <xdr:col>41</xdr:col>
      <xdr:colOff>101600</xdr:colOff>
      <xdr:row>77</xdr:row>
      <xdr:rowOff>62190</xdr:rowOff>
    </xdr:to>
    <xdr:sp macro="" textlink="">
      <xdr:nvSpPr>
        <xdr:cNvPr id="420" name="フローチャート: 判断 419">
          <a:extLst>
            <a:ext uri="{FF2B5EF4-FFF2-40B4-BE49-F238E27FC236}">
              <a16:creationId xmlns="" xmlns:a16="http://schemas.microsoft.com/office/drawing/2014/main" id="{00000000-0008-0000-0700-0000A4010000}"/>
            </a:ext>
          </a:extLst>
        </xdr:cNvPr>
        <xdr:cNvSpPr/>
      </xdr:nvSpPr>
      <xdr:spPr>
        <a:xfrm>
          <a:off x="7810500" y="1316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78717</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594111" y="1293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114698</xdr:rowOff>
    </xdr:from>
    <xdr:to>
      <xdr:col>36</xdr:col>
      <xdr:colOff>165100</xdr:colOff>
      <xdr:row>77</xdr:row>
      <xdr:rowOff>44848</xdr:rowOff>
    </xdr:to>
    <xdr:sp macro="" textlink="">
      <xdr:nvSpPr>
        <xdr:cNvPr id="422" name="フローチャート: 判断 421">
          <a:extLst>
            <a:ext uri="{FF2B5EF4-FFF2-40B4-BE49-F238E27FC236}">
              <a16:creationId xmlns="" xmlns:a16="http://schemas.microsoft.com/office/drawing/2014/main" id="{00000000-0008-0000-0700-0000A6010000}"/>
            </a:ext>
          </a:extLst>
        </xdr:cNvPr>
        <xdr:cNvSpPr/>
      </xdr:nvSpPr>
      <xdr:spPr>
        <a:xfrm>
          <a:off x="6921500" y="1314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61376</xdr:rowOff>
    </xdr:from>
    <xdr:ext cx="534377"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6705111" y="129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105163</xdr:rowOff>
    </xdr:from>
    <xdr:to>
      <xdr:col>55</xdr:col>
      <xdr:colOff>50800</xdr:colOff>
      <xdr:row>76</xdr:row>
      <xdr:rowOff>35313</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10426700" y="129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128040</xdr:rowOff>
    </xdr:from>
    <xdr:ext cx="534377" cy="259045"/>
    <xdr:sp macro="" textlink="">
      <xdr:nvSpPr>
        <xdr:cNvPr id="430" name="商工費該当値テキスト">
          <a:extLst>
            <a:ext uri="{FF2B5EF4-FFF2-40B4-BE49-F238E27FC236}">
              <a16:creationId xmlns="" xmlns:a16="http://schemas.microsoft.com/office/drawing/2014/main" id="{00000000-0008-0000-0700-0000AE010000}"/>
            </a:ext>
          </a:extLst>
        </xdr:cNvPr>
        <xdr:cNvSpPr txBox="1"/>
      </xdr:nvSpPr>
      <xdr:spPr>
        <a:xfrm>
          <a:off x="10528300" y="128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101865</xdr:rowOff>
    </xdr:from>
    <xdr:to>
      <xdr:col>50</xdr:col>
      <xdr:colOff>165100</xdr:colOff>
      <xdr:row>78</xdr:row>
      <xdr:rowOff>32015</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9588500" y="133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23142</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9404428" y="1339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135372</xdr:rowOff>
    </xdr:from>
    <xdr:to>
      <xdr:col>46</xdr:col>
      <xdr:colOff>38100</xdr:colOff>
      <xdr:row>78</xdr:row>
      <xdr:rowOff>65522</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8699500" y="133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56649</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8515428" y="134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148205</xdr:rowOff>
    </xdr:from>
    <xdr:to>
      <xdr:col>41</xdr:col>
      <xdr:colOff>101600</xdr:colOff>
      <xdr:row>78</xdr:row>
      <xdr:rowOff>78355</xdr:rowOff>
    </xdr:to>
    <xdr:sp macro="" textlink="">
      <xdr:nvSpPr>
        <xdr:cNvPr id="435" name="楕円 434">
          <a:extLst>
            <a:ext uri="{FF2B5EF4-FFF2-40B4-BE49-F238E27FC236}">
              <a16:creationId xmlns="" xmlns:a16="http://schemas.microsoft.com/office/drawing/2014/main" id="{00000000-0008-0000-0700-0000B3010000}"/>
            </a:ext>
          </a:extLst>
        </xdr:cNvPr>
        <xdr:cNvSpPr/>
      </xdr:nvSpPr>
      <xdr:spPr>
        <a:xfrm>
          <a:off x="7810500" y="133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69482</xdr:rowOff>
    </xdr:from>
    <xdr:ext cx="469744"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7626428" y="1344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136644</xdr:rowOff>
    </xdr:from>
    <xdr:to>
      <xdr:col>36</xdr:col>
      <xdr:colOff>165100</xdr:colOff>
      <xdr:row>78</xdr:row>
      <xdr:rowOff>66794</xdr:rowOff>
    </xdr:to>
    <xdr:sp macro="" textlink="">
      <xdr:nvSpPr>
        <xdr:cNvPr id="437" name="楕円 436">
          <a:extLst>
            <a:ext uri="{FF2B5EF4-FFF2-40B4-BE49-F238E27FC236}">
              <a16:creationId xmlns="" xmlns:a16="http://schemas.microsoft.com/office/drawing/2014/main" id="{00000000-0008-0000-0700-0000B5010000}"/>
            </a:ext>
          </a:extLst>
        </xdr:cNvPr>
        <xdr:cNvSpPr/>
      </xdr:nvSpPr>
      <xdr:spPr>
        <a:xfrm>
          <a:off x="6921500" y="1333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57921</xdr:rowOff>
    </xdr:from>
    <xdr:ext cx="469744"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737428" y="134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64" name="土木費最小値テキスト">
          <a:extLst>
            <a:ext uri="{FF2B5EF4-FFF2-40B4-BE49-F238E27FC236}">
              <a16:creationId xmlns="" xmlns:a16="http://schemas.microsoft.com/office/drawing/2014/main" id="{00000000-0008-0000-0700-0000D0010000}"/>
            </a:ext>
          </a:extLst>
        </xdr:cNvPr>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6" name="土木費最大値テキスト">
          <a:extLst>
            <a:ext uri="{FF2B5EF4-FFF2-40B4-BE49-F238E27FC236}">
              <a16:creationId xmlns="" xmlns:a16="http://schemas.microsoft.com/office/drawing/2014/main" id="{00000000-0008-0000-0700-0000D2010000}"/>
            </a:ext>
          </a:extLst>
        </xdr:cNvPr>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168884</xdr:rowOff>
    </xdr:from>
    <xdr:to>
      <xdr:col>55</xdr:col>
      <xdr:colOff>0</xdr:colOff>
      <xdr:row>95</xdr:row>
      <xdr:rowOff>95886</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flipV="1">
          <a:off x="9639300" y="16285184"/>
          <a:ext cx="838200" cy="9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73575</xdr:rowOff>
    </xdr:from>
    <xdr:ext cx="534377" cy="259045"/>
    <xdr:sp macro="" textlink="">
      <xdr:nvSpPr>
        <xdr:cNvPr id="469" name="土木費平均値テキスト">
          <a:extLst>
            <a:ext uri="{FF2B5EF4-FFF2-40B4-BE49-F238E27FC236}">
              <a16:creationId xmlns="" xmlns:a16="http://schemas.microsoft.com/office/drawing/2014/main" id="{00000000-0008-0000-0700-0000D5010000}"/>
            </a:ext>
          </a:extLst>
        </xdr:cNvPr>
        <xdr:cNvSpPr txBox="1"/>
      </xdr:nvSpPr>
      <xdr:spPr>
        <a:xfrm>
          <a:off x="10528300" y="16361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95886</xdr:rowOff>
    </xdr:from>
    <xdr:to>
      <xdr:col>50</xdr:col>
      <xdr:colOff>114300</xdr:colOff>
      <xdr:row>96</xdr:row>
      <xdr:rowOff>34430</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flipV="1">
          <a:off x="8750300" y="16383636"/>
          <a:ext cx="889000" cy="10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33304</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9372111" y="164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34430</xdr:rowOff>
    </xdr:from>
    <xdr:to>
      <xdr:col>45</xdr:col>
      <xdr:colOff>177800</xdr:colOff>
      <xdr:row>96</xdr:row>
      <xdr:rowOff>95808</xdr:rowOff>
    </xdr:to>
    <xdr:cxnSp macro="">
      <xdr:nvCxnSpPr>
        <xdr:cNvPr id="474" name="直線コネクタ 473">
          <a:extLst>
            <a:ext uri="{FF2B5EF4-FFF2-40B4-BE49-F238E27FC236}">
              <a16:creationId xmlns="" xmlns:a16="http://schemas.microsoft.com/office/drawing/2014/main" id="{00000000-0008-0000-0700-0000DA010000}"/>
            </a:ext>
          </a:extLst>
        </xdr:cNvPr>
        <xdr:cNvCxnSpPr/>
      </xdr:nvCxnSpPr>
      <xdr:spPr>
        <a:xfrm flipV="1">
          <a:off x="7861300" y="16493630"/>
          <a:ext cx="889000" cy="6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90136</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8483111" y="162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95808</xdr:rowOff>
    </xdr:from>
    <xdr:to>
      <xdr:col>41</xdr:col>
      <xdr:colOff>50800</xdr:colOff>
      <xdr:row>97</xdr:row>
      <xdr:rowOff>70549</xdr:rowOff>
    </xdr:to>
    <xdr:cxnSp macro="">
      <xdr:nvCxnSpPr>
        <xdr:cNvPr id="477" name="直線コネクタ 476">
          <a:extLst>
            <a:ext uri="{FF2B5EF4-FFF2-40B4-BE49-F238E27FC236}">
              <a16:creationId xmlns="" xmlns:a16="http://schemas.microsoft.com/office/drawing/2014/main" id="{00000000-0008-0000-0700-0000DD010000}"/>
            </a:ext>
          </a:extLst>
        </xdr:cNvPr>
        <xdr:cNvCxnSpPr/>
      </xdr:nvCxnSpPr>
      <xdr:spPr>
        <a:xfrm flipV="1">
          <a:off x="6972300" y="16555008"/>
          <a:ext cx="889000" cy="1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8" name="フローチャート: 判断 477">
          <a:extLst>
            <a:ext uri="{FF2B5EF4-FFF2-40B4-BE49-F238E27FC236}">
              <a16:creationId xmlns="" xmlns:a16="http://schemas.microsoft.com/office/drawing/2014/main" id="{00000000-0008-0000-0700-0000DE010000}"/>
            </a:ext>
          </a:extLst>
        </xdr:cNvPr>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40797</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7594111" y="161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80" name="フローチャート: 判断 479">
          <a:extLst>
            <a:ext uri="{FF2B5EF4-FFF2-40B4-BE49-F238E27FC236}">
              <a16:creationId xmlns="" xmlns:a16="http://schemas.microsoft.com/office/drawing/2014/main" id="{00000000-0008-0000-0700-0000E0010000}"/>
            </a:ext>
          </a:extLst>
        </xdr:cNvPr>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33290</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05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118084</xdr:rowOff>
    </xdr:from>
    <xdr:to>
      <xdr:col>55</xdr:col>
      <xdr:colOff>50800</xdr:colOff>
      <xdr:row>95</xdr:row>
      <xdr:rowOff>48234</xdr:rowOff>
    </xdr:to>
    <xdr:sp macro="" textlink="">
      <xdr:nvSpPr>
        <xdr:cNvPr id="487" name="楕円 486">
          <a:extLst>
            <a:ext uri="{FF2B5EF4-FFF2-40B4-BE49-F238E27FC236}">
              <a16:creationId xmlns="" xmlns:a16="http://schemas.microsoft.com/office/drawing/2014/main" id="{00000000-0008-0000-0700-0000E7010000}"/>
            </a:ext>
          </a:extLst>
        </xdr:cNvPr>
        <xdr:cNvSpPr/>
      </xdr:nvSpPr>
      <xdr:spPr>
        <a:xfrm>
          <a:off x="10426700" y="162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140961</xdr:rowOff>
    </xdr:from>
    <xdr:ext cx="534377" cy="259045"/>
    <xdr:sp macro="" textlink="">
      <xdr:nvSpPr>
        <xdr:cNvPr id="488" name="土木費該当値テキスト">
          <a:extLst>
            <a:ext uri="{FF2B5EF4-FFF2-40B4-BE49-F238E27FC236}">
              <a16:creationId xmlns="" xmlns:a16="http://schemas.microsoft.com/office/drawing/2014/main" id="{00000000-0008-0000-0700-0000E8010000}"/>
            </a:ext>
          </a:extLst>
        </xdr:cNvPr>
        <xdr:cNvSpPr txBox="1"/>
      </xdr:nvSpPr>
      <xdr:spPr>
        <a:xfrm>
          <a:off x="10528300" y="160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45086</xdr:rowOff>
    </xdr:from>
    <xdr:to>
      <xdr:col>50</xdr:col>
      <xdr:colOff>165100</xdr:colOff>
      <xdr:row>95</xdr:row>
      <xdr:rowOff>146686</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9588500" y="163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163213</xdr:rowOff>
    </xdr:from>
    <xdr:ext cx="534377"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9372111" y="1610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155080</xdr:rowOff>
    </xdr:from>
    <xdr:to>
      <xdr:col>46</xdr:col>
      <xdr:colOff>38100</xdr:colOff>
      <xdr:row>96</xdr:row>
      <xdr:rowOff>85230</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8699500" y="164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76357</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8483111" y="165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45008</xdr:rowOff>
    </xdr:from>
    <xdr:to>
      <xdr:col>41</xdr:col>
      <xdr:colOff>101600</xdr:colOff>
      <xdr:row>96</xdr:row>
      <xdr:rowOff>146608</xdr:rowOff>
    </xdr:to>
    <xdr:sp macro="" textlink="">
      <xdr:nvSpPr>
        <xdr:cNvPr id="493" name="楕円 492">
          <a:extLst>
            <a:ext uri="{FF2B5EF4-FFF2-40B4-BE49-F238E27FC236}">
              <a16:creationId xmlns="" xmlns:a16="http://schemas.microsoft.com/office/drawing/2014/main" id="{00000000-0008-0000-0700-0000ED010000}"/>
            </a:ext>
          </a:extLst>
        </xdr:cNvPr>
        <xdr:cNvSpPr/>
      </xdr:nvSpPr>
      <xdr:spPr>
        <a:xfrm>
          <a:off x="7810500" y="165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137735</xdr:rowOff>
    </xdr:from>
    <xdr:ext cx="534377"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7594111" y="1659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19749</xdr:rowOff>
    </xdr:from>
    <xdr:to>
      <xdr:col>36</xdr:col>
      <xdr:colOff>165100</xdr:colOff>
      <xdr:row>97</xdr:row>
      <xdr:rowOff>121349</xdr:rowOff>
    </xdr:to>
    <xdr:sp macro="" textlink="">
      <xdr:nvSpPr>
        <xdr:cNvPr id="495" name="楕円 494">
          <a:extLst>
            <a:ext uri="{FF2B5EF4-FFF2-40B4-BE49-F238E27FC236}">
              <a16:creationId xmlns="" xmlns:a16="http://schemas.microsoft.com/office/drawing/2014/main" id="{00000000-0008-0000-0700-0000EF010000}"/>
            </a:ext>
          </a:extLst>
        </xdr:cNvPr>
        <xdr:cNvSpPr/>
      </xdr:nvSpPr>
      <xdr:spPr>
        <a:xfrm>
          <a:off x="6921500" y="166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112476</xdr:rowOff>
    </xdr:from>
    <xdr:ext cx="534377"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6705111" y="167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20" name="消防費最小値テキスト">
          <a:extLst>
            <a:ext uri="{FF2B5EF4-FFF2-40B4-BE49-F238E27FC236}">
              <a16:creationId xmlns="" xmlns:a16="http://schemas.microsoft.com/office/drawing/2014/main" id="{00000000-0008-0000-0700-000008020000}"/>
            </a:ext>
          </a:extLst>
        </xdr:cNvPr>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2" name="消防費最大値テキスト">
          <a:extLst>
            <a:ext uri="{FF2B5EF4-FFF2-40B4-BE49-F238E27FC236}">
              <a16:creationId xmlns="" xmlns:a16="http://schemas.microsoft.com/office/drawing/2014/main" id="{00000000-0008-0000-0700-00000A020000}"/>
            </a:ext>
          </a:extLst>
        </xdr:cNvPr>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115011</xdr:rowOff>
    </xdr:from>
    <xdr:to>
      <xdr:col>85</xdr:col>
      <xdr:colOff>127000</xdr:colOff>
      <xdr:row>37</xdr:row>
      <xdr:rowOff>112908</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flipV="1">
          <a:off x="15481300" y="6287211"/>
          <a:ext cx="838200" cy="16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88907</xdr:rowOff>
    </xdr:from>
    <xdr:ext cx="534377" cy="259045"/>
    <xdr:sp macro="" textlink="">
      <xdr:nvSpPr>
        <xdr:cNvPr id="525" name="消防費平均値テキスト">
          <a:extLst>
            <a:ext uri="{FF2B5EF4-FFF2-40B4-BE49-F238E27FC236}">
              <a16:creationId xmlns="" xmlns:a16="http://schemas.microsoft.com/office/drawing/2014/main" id="{00000000-0008-0000-0700-00000D020000}"/>
            </a:ext>
          </a:extLst>
        </xdr:cNvPr>
        <xdr:cNvSpPr txBox="1"/>
      </xdr:nvSpPr>
      <xdr:spPr>
        <a:xfrm>
          <a:off x="16370300" y="626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112908</xdr:rowOff>
    </xdr:from>
    <xdr:to>
      <xdr:col>81</xdr:col>
      <xdr:colOff>50800</xdr:colOff>
      <xdr:row>37</xdr:row>
      <xdr:rowOff>152090</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flipV="1">
          <a:off x="14592300" y="6456558"/>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121714</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5214111" y="61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152090</xdr:rowOff>
    </xdr:from>
    <xdr:to>
      <xdr:col>76</xdr:col>
      <xdr:colOff>114300</xdr:colOff>
      <xdr:row>37</xdr:row>
      <xdr:rowOff>168687</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flipV="1">
          <a:off x="13703300" y="6495740"/>
          <a:ext cx="8890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143019</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4325111" y="6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147930</xdr:rowOff>
    </xdr:from>
    <xdr:to>
      <xdr:col>71</xdr:col>
      <xdr:colOff>177800</xdr:colOff>
      <xdr:row>37</xdr:row>
      <xdr:rowOff>168687</xdr:rowOff>
    </xdr:to>
    <xdr:cxnSp macro="">
      <xdr:nvCxnSpPr>
        <xdr:cNvPr id="533" name="直線コネクタ 532">
          <a:extLst>
            <a:ext uri="{FF2B5EF4-FFF2-40B4-BE49-F238E27FC236}">
              <a16:creationId xmlns="" xmlns:a16="http://schemas.microsoft.com/office/drawing/2014/main" id="{00000000-0008-0000-0700-000015020000}"/>
            </a:ext>
          </a:extLst>
        </xdr:cNvPr>
        <xdr:cNvCxnSpPr/>
      </xdr:nvCxnSpPr>
      <xdr:spPr>
        <a:xfrm>
          <a:off x="12814300" y="6491580"/>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19804</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436111" y="61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6" name="フローチャート: 判断 535">
          <a:extLst>
            <a:ext uri="{FF2B5EF4-FFF2-40B4-BE49-F238E27FC236}">
              <a16:creationId xmlns="" xmlns:a16="http://schemas.microsoft.com/office/drawing/2014/main" id="{00000000-0008-0000-0700-000018020000}"/>
            </a:ext>
          </a:extLst>
        </xdr:cNvPr>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11208</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547111" y="61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64211</xdr:rowOff>
    </xdr:from>
    <xdr:to>
      <xdr:col>85</xdr:col>
      <xdr:colOff>177800</xdr:colOff>
      <xdr:row>36</xdr:row>
      <xdr:rowOff>165811</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62687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87088</xdr:rowOff>
    </xdr:from>
    <xdr:ext cx="534377" cy="259045"/>
    <xdr:sp macro="" textlink="">
      <xdr:nvSpPr>
        <xdr:cNvPr id="544" name="消防費該当値テキスト">
          <a:extLst>
            <a:ext uri="{FF2B5EF4-FFF2-40B4-BE49-F238E27FC236}">
              <a16:creationId xmlns="" xmlns:a16="http://schemas.microsoft.com/office/drawing/2014/main" id="{00000000-0008-0000-0700-000020020000}"/>
            </a:ext>
          </a:extLst>
        </xdr:cNvPr>
        <xdr:cNvSpPr txBox="1"/>
      </xdr:nvSpPr>
      <xdr:spPr>
        <a:xfrm>
          <a:off x="16370300" y="60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62108</xdr:rowOff>
    </xdr:from>
    <xdr:to>
      <xdr:col>81</xdr:col>
      <xdr:colOff>101600</xdr:colOff>
      <xdr:row>37</xdr:row>
      <xdr:rowOff>163708</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5430500" y="64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154835</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5214111" y="64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101290</xdr:rowOff>
    </xdr:from>
    <xdr:to>
      <xdr:col>76</xdr:col>
      <xdr:colOff>165100</xdr:colOff>
      <xdr:row>38</xdr:row>
      <xdr:rowOff>31440</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4541500" y="64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22567</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4325111" y="653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117887</xdr:rowOff>
    </xdr:from>
    <xdr:to>
      <xdr:col>72</xdr:col>
      <xdr:colOff>38100</xdr:colOff>
      <xdr:row>38</xdr:row>
      <xdr:rowOff>48037</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3652500" y="646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39164</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3436111" y="655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97130</xdr:rowOff>
    </xdr:from>
    <xdr:to>
      <xdr:col>67</xdr:col>
      <xdr:colOff>101600</xdr:colOff>
      <xdr:row>38</xdr:row>
      <xdr:rowOff>27280</xdr:rowOff>
    </xdr:to>
    <xdr:sp macro="" textlink="">
      <xdr:nvSpPr>
        <xdr:cNvPr id="551" name="楕円 550">
          <a:extLst>
            <a:ext uri="{FF2B5EF4-FFF2-40B4-BE49-F238E27FC236}">
              <a16:creationId xmlns="" xmlns:a16="http://schemas.microsoft.com/office/drawing/2014/main" id="{00000000-0008-0000-0700-000027020000}"/>
            </a:ext>
          </a:extLst>
        </xdr:cNvPr>
        <xdr:cNvSpPr/>
      </xdr:nvSpPr>
      <xdr:spPr>
        <a:xfrm>
          <a:off x="12763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18407</xdr:rowOff>
    </xdr:from>
    <xdr:ext cx="534377"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2547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80" name="教育費最小値テキスト">
          <a:extLst>
            <a:ext uri="{FF2B5EF4-FFF2-40B4-BE49-F238E27FC236}">
              <a16:creationId xmlns="" xmlns:a16="http://schemas.microsoft.com/office/drawing/2014/main" id="{00000000-0008-0000-0700-000044020000}"/>
            </a:ext>
          </a:extLst>
        </xdr:cNvPr>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82" name="教育費最大値テキスト">
          <a:extLst>
            <a:ext uri="{FF2B5EF4-FFF2-40B4-BE49-F238E27FC236}">
              <a16:creationId xmlns="" xmlns:a16="http://schemas.microsoft.com/office/drawing/2014/main" id="{00000000-0008-0000-0700-000046020000}"/>
            </a:ext>
          </a:extLst>
        </xdr:cNvPr>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62140</xdr:rowOff>
    </xdr:from>
    <xdr:to>
      <xdr:col>85</xdr:col>
      <xdr:colOff>127000</xdr:colOff>
      <xdr:row>55</xdr:row>
      <xdr:rowOff>55608</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flipV="1">
          <a:off x="15481300" y="8977540"/>
          <a:ext cx="838200" cy="50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87966</xdr:rowOff>
    </xdr:from>
    <xdr:ext cx="534377" cy="259045"/>
    <xdr:sp macro="" textlink="">
      <xdr:nvSpPr>
        <xdr:cNvPr id="585" name="教育費平均値テキスト">
          <a:extLst>
            <a:ext uri="{FF2B5EF4-FFF2-40B4-BE49-F238E27FC236}">
              <a16:creationId xmlns="" xmlns:a16="http://schemas.microsoft.com/office/drawing/2014/main" id="{00000000-0008-0000-0700-000049020000}"/>
            </a:ext>
          </a:extLst>
        </xdr:cNvPr>
        <xdr:cNvSpPr txBox="1"/>
      </xdr:nvSpPr>
      <xdr:spPr>
        <a:xfrm>
          <a:off x="16370300" y="9346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55608</xdr:rowOff>
    </xdr:from>
    <xdr:to>
      <xdr:col>81</xdr:col>
      <xdr:colOff>50800</xdr:colOff>
      <xdr:row>56</xdr:row>
      <xdr:rowOff>26477</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flipV="1">
          <a:off x="14592300" y="9485358"/>
          <a:ext cx="889000" cy="14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38719</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14111" y="96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26477</xdr:rowOff>
    </xdr:from>
    <xdr:to>
      <xdr:col>76</xdr:col>
      <xdr:colOff>114300</xdr:colOff>
      <xdr:row>56</xdr:row>
      <xdr:rowOff>48130</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flipV="1">
          <a:off x="13703300" y="9627677"/>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76243</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325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163997</xdr:rowOff>
    </xdr:from>
    <xdr:to>
      <xdr:col>71</xdr:col>
      <xdr:colOff>177800</xdr:colOff>
      <xdr:row>56</xdr:row>
      <xdr:rowOff>48130</xdr:rowOff>
    </xdr:to>
    <xdr:cxnSp macro="">
      <xdr:nvCxnSpPr>
        <xdr:cNvPr id="593" name="直線コネクタ 592">
          <a:extLst>
            <a:ext uri="{FF2B5EF4-FFF2-40B4-BE49-F238E27FC236}">
              <a16:creationId xmlns="" xmlns:a16="http://schemas.microsoft.com/office/drawing/2014/main" id="{00000000-0008-0000-0700-000051020000}"/>
            </a:ext>
          </a:extLst>
        </xdr:cNvPr>
        <xdr:cNvCxnSpPr/>
      </xdr:nvCxnSpPr>
      <xdr:spPr>
        <a:xfrm>
          <a:off x="12814300" y="9593747"/>
          <a:ext cx="889000" cy="5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84864</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6" name="フローチャート: 判断 595">
          <a:extLst>
            <a:ext uri="{FF2B5EF4-FFF2-40B4-BE49-F238E27FC236}">
              <a16:creationId xmlns="" xmlns:a16="http://schemas.microsoft.com/office/drawing/2014/main" id="{00000000-0008-0000-0700-000054020000}"/>
            </a:ext>
          </a:extLst>
        </xdr:cNvPr>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153771</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11340</xdr:rowOff>
    </xdr:from>
    <xdr:to>
      <xdr:col>85</xdr:col>
      <xdr:colOff>177800</xdr:colOff>
      <xdr:row>52</xdr:row>
      <xdr:rowOff>112940</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6268700" y="89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34217</xdr:rowOff>
    </xdr:from>
    <xdr:ext cx="534377" cy="259045"/>
    <xdr:sp macro="" textlink="">
      <xdr:nvSpPr>
        <xdr:cNvPr id="604" name="教育費該当値テキスト">
          <a:extLst>
            <a:ext uri="{FF2B5EF4-FFF2-40B4-BE49-F238E27FC236}">
              <a16:creationId xmlns="" xmlns:a16="http://schemas.microsoft.com/office/drawing/2014/main" id="{00000000-0008-0000-0700-00005C020000}"/>
            </a:ext>
          </a:extLst>
        </xdr:cNvPr>
        <xdr:cNvSpPr txBox="1"/>
      </xdr:nvSpPr>
      <xdr:spPr>
        <a:xfrm>
          <a:off x="16370300" y="87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4808</xdr:rowOff>
    </xdr:from>
    <xdr:to>
      <xdr:col>81</xdr:col>
      <xdr:colOff>101600</xdr:colOff>
      <xdr:row>55</xdr:row>
      <xdr:rowOff>106408</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5430500" y="9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122935</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5214111" y="920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147127</xdr:rowOff>
    </xdr:from>
    <xdr:to>
      <xdr:col>76</xdr:col>
      <xdr:colOff>165100</xdr:colOff>
      <xdr:row>56</xdr:row>
      <xdr:rowOff>77277</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4541500" y="957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93804</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4325111" y="93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168780</xdr:rowOff>
    </xdr:from>
    <xdr:to>
      <xdr:col>72</xdr:col>
      <xdr:colOff>38100</xdr:colOff>
      <xdr:row>56</xdr:row>
      <xdr:rowOff>98930</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3652500" y="959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115457</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3436111" y="93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113197</xdr:rowOff>
    </xdr:from>
    <xdr:to>
      <xdr:col>67</xdr:col>
      <xdr:colOff>101600</xdr:colOff>
      <xdr:row>56</xdr:row>
      <xdr:rowOff>43347</xdr:rowOff>
    </xdr:to>
    <xdr:sp macro="" textlink="">
      <xdr:nvSpPr>
        <xdr:cNvPr id="611" name="楕円 610">
          <a:extLst>
            <a:ext uri="{FF2B5EF4-FFF2-40B4-BE49-F238E27FC236}">
              <a16:creationId xmlns="" xmlns:a16="http://schemas.microsoft.com/office/drawing/2014/main" id="{00000000-0008-0000-0700-000063020000}"/>
            </a:ext>
          </a:extLst>
        </xdr:cNvPr>
        <xdr:cNvSpPr/>
      </xdr:nvSpPr>
      <xdr:spPr>
        <a:xfrm>
          <a:off x="12763500" y="954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59874</xdr:rowOff>
    </xdr:from>
    <xdr:ext cx="534377"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547111" y="93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a:extLst>
            <a:ext uri="{FF2B5EF4-FFF2-40B4-BE49-F238E27FC236}">
              <a16:creationId xmlns="" xmlns:a16="http://schemas.microsoft.com/office/drawing/2014/main" id="{00000000-0008-0000-0700-00007B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7" name="災害復旧費最大値テキスト">
          <a:extLst>
            <a:ext uri="{FF2B5EF4-FFF2-40B4-BE49-F238E27FC236}">
              <a16:creationId xmlns="" xmlns:a16="http://schemas.microsoft.com/office/drawing/2014/main" id="{00000000-0008-0000-0700-00007D020000}"/>
            </a:ext>
          </a:extLst>
        </xdr:cNvPr>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73681</xdr:rowOff>
    </xdr:from>
    <xdr:to>
      <xdr:col>85</xdr:col>
      <xdr:colOff>127000</xdr:colOff>
      <xdr:row>78</xdr:row>
      <xdr:rowOff>99650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flipV="1">
          <a:off x="15481300" y="13446781"/>
          <a:ext cx="8382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70812</xdr:rowOff>
    </xdr:from>
    <xdr:ext cx="469744" cy="259045"/>
    <xdr:sp macro="" textlink="">
      <xdr:nvSpPr>
        <xdr:cNvPr id="640" name="災害復旧費平均値テキスト">
          <a:extLst>
            <a:ext uri="{FF2B5EF4-FFF2-40B4-BE49-F238E27FC236}">
              <a16:creationId xmlns="" xmlns:a16="http://schemas.microsoft.com/office/drawing/2014/main" id="{00000000-0008-0000-0700-000080020000}"/>
            </a:ext>
          </a:extLst>
        </xdr:cNvPr>
        <xdr:cNvSpPr txBox="1"/>
      </xdr:nvSpPr>
      <xdr:spPr>
        <a:xfrm>
          <a:off x="16370300" y="1310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93523</xdr:rowOff>
    </xdr:from>
    <xdr:to>
      <xdr:col>81</xdr:col>
      <xdr:colOff>50800</xdr:colOff>
      <xdr:row>78</xdr:row>
      <xdr:rowOff>99650</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4592300" y="1346662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54825</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46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93523</xdr:rowOff>
    </xdr:from>
    <xdr:to>
      <xdr:col>76</xdr:col>
      <xdr:colOff>114300</xdr:colOff>
      <xdr:row>78</xdr:row>
      <xdr:rowOff>112863</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flipV="1">
          <a:off x="13703300" y="13466623"/>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78691</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4357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73268</xdr:rowOff>
    </xdr:from>
    <xdr:to>
      <xdr:col>71</xdr:col>
      <xdr:colOff>177800</xdr:colOff>
      <xdr:row>78</xdr:row>
      <xdr:rowOff>112863</xdr:rowOff>
    </xdr:to>
    <xdr:cxnSp macro="">
      <xdr:nvCxnSpPr>
        <xdr:cNvPr id="648" name="直線コネクタ 647">
          <a:extLst>
            <a:ext uri="{FF2B5EF4-FFF2-40B4-BE49-F238E27FC236}">
              <a16:creationId xmlns="" xmlns:a16="http://schemas.microsoft.com/office/drawing/2014/main" id="{00000000-0008-0000-0700-000088020000}"/>
            </a:ext>
          </a:extLst>
        </xdr:cNvPr>
        <xdr:cNvCxnSpPr/>
      </xdr:nvCxnSpPr>
      <xdr:spPr>
        <a:xfrm>
          <a:off x="12814300" y="13446368"/>
          <a:ext cx="889000" cy="3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9" name="フローチャート: 判断 648">
          <a:extLst>
            <a:ext uri="{FF2B5EF4-FFF2-40B4-BE49-F238E27FC236}">
              <a16:creationId xmlns="" xmlns:a16="http://schemas.microsoft.com/office/drawing/2014/main" id="{00000000-0008-0000-0700-000089020000}"/>
            </a:ext>
          </a:extLst>
        </xdr:cNvPr>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161693</xdr:rowOff>
    </xdr:from>
    <xdr:ext cx="378565"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3514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51" name="フローチャート: 判断 650">
          <a:extLst>
            <a:ext uri="{FF2B5EF4-FFF2-40B4-BE49-F238E27FC236}">
              <a16:creationId xmlns="" xmlns:a16="http://schemas.microsoft.com/office/drawing/2014/main" id="{00000000-0008-0000-0700-00008B020000}"/>
            </a:ext>
          </a:extLst>
        </xdr:cNvPr>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143360</xdr:rowOff>
    </xdr:from>
    <xdr:ext cx="378565"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625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22881</xdr:rowOff>
    </xdr:from>
    <xdr:to>
      <xdr:col>85</xdr:col>
      <xdr:colOff>177800</xdr:colOff>
      <xdr:row>78</xdr:row>
      <xdr:rowOff>124481</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6268700" y="1339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109258</xdr:rowOff>
    </xdr:from>
    <xdr:ext cx="469744" cy="259045"/>
    <xdr:sp macro="" textlink="">
      <xdr:nvSpPr>
        <xdr:cNvPr id="659" name="災害復旧費該当値テキスト">
          <a:extLst>
            <a:ext uri="{FF2B5EF4-FFF2-40B4-BE49-F238E27FC236}">
              <a16:creationId xmlns="" xmlns:a16="http://schemas.microsoft.com/office/drawing/2014/main" id="{00000000-0008-0000-0700-000093020000}"/>
            </a:ext>
          </a:extLst>
        </xdr:cNvPr>
        <xdr:cNvSpPr txBox="1"/>
      </xdr:nvSpPr>
      <xdr:spPr>
        <a:xfrm>
          <a:off x="16370300" y="133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48850</xdr:rowOff>
    </xdr:from>
    <xdr:to>
      <xdr:col>81</xdr:col>
      <xdr:colOff>101600</xdr:colOff>
      <xdr:row>78</xdr:row>
      <xdr:rowOff>150450</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5430500" y="134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141577</xdr:rowOff>
    </xdr:from>
    <xdr:ext cx="378565"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5292017" y="1351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42723</xdr:rowOff>
    </xdr:from>
    <xdr:to>
      <xdr:col>76</xdr:col>
      <xdr:colOff>165100</xdr:colOff>
      <xdr:row>78</xdr:row>
      <xdr:rowOff>144323</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4541500" y="134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135450</xdr:rowOff>
    </xdr:from>
    <xdr:ext cx="469744"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4357428" y="135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62063</xdr:rowOff>
    </xdr:from>
    <xdr:to>
      <xdr:col>72</xdr:col>
      <xdr:colOff>38100</xdr:colOff>
      <xdr:row>78</xdr:row>
      <xdr:rowOff>163663</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3652500" y="134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8740</xdr:rowOff>
    </xdr:from>
    <xdr:ext cx="378565"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3514017" y="13210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22468</xdr:rowOff>
    </xdr:from>
    <xdr:to>
      <xdr:col>67</xdr:col>
      <xdr:colOff>101600</xdr:colOff>
      <xdr:row>78</xdr:row>
      <xdr:rowOff>124068</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2763500" y="133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140595</xdr:rowOff>
    </xdr:from>
    <xdr:ext cx="469744"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579428" y="1317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92" name="公債費最小値テキスト">
          <a:extLst>
            <a:ext uri="{FF2B5EF4-FFF2-40B4-BE49-F238E27FC236}">
              <a16:creationId xmlns="" xmlns:a16="http://schemas.microsoft.com/office/drawing/2014/main" id="{00000000-0008-0000-0700-0000B4020000}"/>
            </a:ext>
          </a:extLst>
        </xdr:cNvPr>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4" name="公債費最大値テキスト">
          <a:extLst>
            <a:ext uri="{FF2B5EF4-FFF2-40B4-BE49-F238E27FC236}">
              <a16:creationId xmlns="" xmlns:a16="http://schemas.microsoft.com/office/drawing/2014/main" id="{00000000-0008-0000-0700-0000B6020000}"/>
            </a:ext>
          </a:extLst>
        </xdr:cNvPr>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40317</xdr:rowOff>
    </xdr:from>
    <xdr:to>
      <xdr:col>85</xdr:col>
      <xdr:colOff>127000</xdr:colOff>
      <xdr:row>92</xdr:row>
      <xdr:rowOff>51194</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5481300" y="15813717"/>
          <a:ext cx="8382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147471</xdr:rowOff>
    </xdr:from>
    <xdr:ext cx="534377" cy="259045"/>
    <xdr:sp macro="" textlink="">
      <xdr:nvSpPr>
        <xdr:cNvPr id="697" name="公債費平均値テキスト">
          <a:extLst>
            <a:ext uri="{FF2B5EF4-FFF2-40B4-BE49-F238E27FC236}">
              <a16:creationId xmlns="" xmlns:a16="http://schemas.microsoft.com/office/drawing/2014/main" id="{00000000-0008-0000-0700-0000B9020000}"/>
            </a:ext>
          </a:extLst>
        </xdr:cNvPr>
        <xdr:cNvSpPr txBox="1"/>
      </xdr:nvSpPr>
      <xdr:spPr>
        <a:xfrm>
          <a:off x="16370300" y="16263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121507</xdr:rowOff>
    </xdr:from>
    <xdr:to>
      <xdr:col>81</xdr:col>
      <xdr:colOff>50800</xdr:colOff>
      <xdr:row>92</xdr:row>
      <xdr:rowOff>40317</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4592300" y="15723457"/>
          <a:ext cx="889000" cy="9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69880</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5214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145644</xdr:rowOff>
    </xdr:from>
    <xdr:to>
      <xdr:col>76</xdr:col>
      <xdr:colOff>114300</xdr:colOff>
      <xdr:row>91</xdr:row>
      <xdr:rowOff>121507</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a:off x="13703300" y="15576144"/>
          <a:ext cx="889000" cy="14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81157</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4325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85616</xdr:rowOff>
    </xdr:from>
    <xdr:to>
      <xdr:col>71</xdr:col>
      <xdr:colOff>177800</xdr:colOff>
      <xdr:row>90</xdr:row>
      <xdr:rowOff>145644</xdr:rowOff>
    </xdr:to>
    <xdr:cxnSp macro="">
      <xdr:nvCxnSpPr>
        <xdr:cNvPr id="705" name="直線コネクタ 704">
          <a:extLst>
            <a:ext uri="{FF2B5EF4-FFF2-40B4-BE49-F238E27FC236}">
              <a16:creationId xmlns="" xmlns:a16="http://schemas.microsoft.com/office/drawing/2014/main" id="{00000000-0008-0000-0700-0000C1020000}"/>
            </a:ext>
          </a:extLst>
        </xdr:cNvPr>
        <xdr:cNvCxnSpPr/>
      </xdr:nvCxnSpPr>
      <xdr:spPr>
        <a:xfrm>
          <a:off x="12814300" y="15516116"/>
          <a:ext cx="889000" cy="6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6" name="フローチャート: 判断 705">
          <a:extLst>
            <a:ext uri="{FF2B5EF4-FFF2-40B4-BE49-F238E27FC236}">
              <a16:creationId xmlns="" xmlns:a16="http://schemas.microsoft.com/office/drawing/2014/main" id="{00000000-0008-0000-0700-0000C2020000}"/>
            </a:ext>
          </a:extLst>
        </xdr:cNvPr>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62831</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3436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8" name="フローチャート: 判断 707">
          <a:extLst>
            <a:ext uri="{FF2B5EF4-FFF2-40B4-BE49-F238E27FC236}">
              <a16:creationId xmlns="" xmlns:a16="http://schemas.microsoft.com/office/drawing/2014/main" id="{00000000-0008-0000-0700-0000C4020000}"/>
            </a:ext>
          </a:extLst>
        </xdr:cNvPr>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64316</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2547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394</xdr:rowOff>
    </xdr:from>
    <xdr:to>
      <xdr:col>85</xdr:col>
      <xdr:colOff>177800</xdr:colOff>
      <xdr:row>92</xdr:row>
      <xdr:rowOff>101994</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6268700" y="1577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23271</xdr:rowOff>
    </xdr:from>
    <xdr:ext cx="534377" cy="259045"/>
    <xdr:sp macro="" textlink="">
      <xdr:nvSpPr>
        <xdr:cNvPr id="716" name="公債費該当値テキスト">
          <a:extLst>
            <a:ext uri="{FF2B5EF4-FFF2-40B4-BE49-F238E27FC236}">
              <a16:creationId xmlns="" xmlns:a16="http://schemas.microsoft.com/office/drawing/2014/main" id="{00000000-0008-0000-0700-0000CC020000}"/>
            </a:ext>
          </a:extLst>
        </xdr:cNvPr>
        <xdr:cNvSpPr txBox="1"/>
      </xdr:nvSpPr>
      <xdr:spPr>
        <a:xfrm>
          <a:off x="16370300" y="1562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160967</xdr:rowOff>
    </xdr:from>
    <xdr:to>
      <xdr:col>81</xdr:col>
      <xdr:colOff>101600</xdr:colOff>
      <xdr:row>92</xdr:row>
      <xdr:rowOff>91117</xdr:rowOff>
    </xdr:to>
    <xdr:sp macro="" textlink="">
      <xdr:nvSpPr>
        <xdr:cNvPr id="717" name="楕円 716">
          <a:extLst>
            <a:ext uri="{FF2B5EF4-FFF2-40B4-BE49-F238E27FC236}">
              <a16:creationId xmlns="" xmlns:a16="http://schemas.microsoft.com/office/drawing/2014/main" id="{00000000-0008-0000-0700-0000CD020000}"/>
            </a:ext>
          </a:extLst>
        </xdr:cNvPr>
        <xdr:cNvSpPr/>
      </xdr:nvSpPr>
      <xdr:spPr>
        <a:xfrm>
          <a:off x="15430500" y="157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107644</xdr:rowOff>
    </xdr:from>
    <xdr:ext cx="534377"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5214111" y="155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70707</xdr:rowOff>
    </xdr:from>
    <xdr:to>
      <xdr:col>76</xdr:col>
      <xdr:colOff>165100</xdr:colOff>
      <xdr:row>92</xdr:row>
      <xdr:rowOff>857</xdr:rowOff>
    </xdr:to>
    <xdr:sp macro="" textlink="">
      <xdr:nvSpPr>
        <xdr:cNvPr id="719" name="楕円 718">
          <a:extLst>
            <a:ext uri="{FF2B5EF4-FFF2-40B4-BE49-F238E27FC236}">
              <a16:creationId xmlns="" xmlns:a16="http://schemas.microsoft.com/office/drawing/2014/main" id="{00000000-0008-0000-0700-0000CF020000}"/>
            </a:ext>
          </a:extLst>
        </xdr:cNvPr>
        <xdr:cNvSpPr/>
      </xdr:nvSpPr>
      <xdr:spPr>
        <a:xfrm>
          <a:off x="14541500" y="156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17384</xdr:rowOff>
    </xdr:from>
    <xdr:ext cx="534377"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4325111" y="154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94844</xdr:rowOff>
    </xdr:from>
    <xdr:to>
      <xdr:col>72</xdr:col>
      <xdr:colOff>38100</xdr:colOff>
      <xdr:row>91</xdr:row>
      <xdr:rowOff>24994</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3652500" y="1552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41521</xdr:rowOff>
    </xdr:from>
    <xdr:ext cx="534377"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3436111" y="1530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34816</xdr:rowOff>
    </xdr:from>
    <xdr:to>
      <xdr:col>67</xdr:col>
      <xdr:colOff>101600</xdr:colOff>
      <xdr:row>90</xdr:row>
      <xdr:rowOff>136416</xdr:rowOff>
    </xdr:to>
    <xdr:sp macro="" textlink="">
      <xdr:nvSpPr>
        <xdr:cNvPr id="723" name="楕円 722">
          <a:extLst>
            <a:ext uri="{FF2B5EF4-FFF2-40B4-BE49-F238E27FC236}">
              <a16:creationId xmlns="" xmlns:a16="http://schemas.microsoft.com/office/drawing/2014/main" id="{00000000-0008-0000-0700-0000D3020000}"/>
            </a:ext>
          </a:extLst>
        </xdr:cNvPr>
        <xdr:cNvSpPr/>
      </xdr:nvSpPr>
      <xdr:spPr>
        <a:xfrm>
          <a:off x="12763500" y="154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152943</xdr:rowOff>
    </xdr:from>
    <xdr:ext cx="534377"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2547111" y="152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7" name="諸支出金最小値テキスト">
          <a:extLst>
            <a:ext uri="{FF2B5EF4-FFF2-40B4-BE49-F238E27FC236}">
              <a16:creationId xmlns="" xmlns:a16="http://schemas.microsoft.com/office/drawing/2014/main" id="{00000000-0008-0000-0700-0000E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9" name="諸支出金最大値テキスト">
          <a:extLst>
            <a:ext uri="{FF2B5EF4-FFF2-40B4-BE49-F238E27FC236}">
              <a16:creationId xmlns="" xmlns:a16="http://schemas.microsoft.com/office/drawing/2014/main" id="{00000000-0008-0000-0700-0000ED020000}"/>
            </a:ext>
          </a:extLst>
        </xdr:cNvPr>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52" name="諸支出金平均値テキスト">
          <a:extLst>
            <a:ext uri="{FF2B5EF4-FFF2-40B4-BE49-F238E27FC236}">
              <a16:creationId xmlns="" xmlns:a16="http://schemas.microsoft.com/office/drawing/2014/main" id="{00000000-0008-0000-0700-0000F0020000}"/>
            </a:ext>
          </a:extLst>
        </xdr:cNvPr>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19575</xdr:rowOff>
    </xdr:from>
    <xdr:ext cx="313932"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0277333" y="636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 xmlns:a16="http://schemas.microsoft.com/office/drawing/2014/main"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61" name="フローチャート: 判断 760">
          <a:extLst>
            <a:ext uri="{FF2B5EF4-FFF2-40B4-BE49-F238E27FC236}">
              <a16:creationId xmlns="" xmlns:a16="http://schemas.microsoft.com/office/drawing/2014/main" id="{00000000-0008-0000-0700-0000F9020000}"/>
            </a:ext>
          </a:extLst>
        </xdr:cNvPr>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3" name="フローチャート: 判断 762">
          <a:extLst>
            <a:ext uri="{FF2B5EF4-FFF2-40B4-BE49-F238E27FC236}">
              <a16:creationId xmlns="" xmlns:a16="http://schemas.microsoft.com/office/drawing/2014/main" id="{00000000-0008-0000-0700-0000FB020000}"/>
            </a:ext>
          </a:extLst>
        </xdr:cNvPr>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161307</xdr:rowOff>
    </xdr:from>
    <xdr:ext cx="378565"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7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1" name="諸支出金該当値テキスト">
          <a:extLst>
            <a:ext uri="{FF2B5EF4-FFF2-40B4-BE49-F238E27FC236}">
              <a16:creationId xmlns="" xmlns:a16="http://schemas.microsoft.com/office/drawing/2014/main" id="{00000000-0008-0000-0700-000003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類似団体平均と比較すると、衛生費及び農林水産業費、公債費、民生費が特に高くなっている。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月から供用開始予定の次期可燃ごみ処理施設整備が本格化しているため、一時的に増大している。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農林水産業費は、産業構造における第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次産業の割合が類似団体平均と比較して高いことが挙げられる。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公債費は、性質別歳出決算分析と同様、目的別歳出決算分析においても類似団体平均の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倍近くとなっており、引き続き市債の繰上償還や新規発行債の抑制を行うことにより、数値改善に努めていく。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民生費は、新型コロナ対策にかかる事業費の増により大幅に増加している。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歳入については、国庫支出金や地方債等の増が地方交付税等の減を上回ったため増大（＋</a:t>
          </a:r>
          <a:r>
            <a:rPr kumimoji="1" lang="en-US" altLang="ja-JP" sz="1400">
              <a:solidFill>
                <a:sysClr val="windowText" lastClr="000000"/>
              </a:solidFill>
              <a:latin typeface="ＭＳ ゴシック" pitchFamily="49" charset="-128"/>
              <a:ea typeface="ＭＳ ゴシック" pitchFamily="49" charset="-128"/>
            </a:rPr>
            <a:t>277</a:t>
          </a:r>
          <a:r>
            <a:rPr kumimoji="1" lang="ja-JP" altLang="en-US" sz="1400">
              <a:solidFill>
                <a:sysClr val="windowText" lastClr="000000"/>
              </a:solidFill>
              <a:latin typeface="ＭＳ ゴシック" pitchFamily="49" charset="-128"/>
              <a:ea typeface="ＭＳ ゴシック" pitchFamily="49" charset="-128"/>
            </a:rPr>
            <a:t>億円）した。</a:t>
          </a:r>
        </a:p>
        <a:p>
          <a:r>
            <a:rPr kumimoji="1" lang="ja-JP" altLang="en-US" sz="1400">
              <a:solidFill>
                <a:sysClr val="windowText" lastClr="000000"/>
              </a:solidFill>
              <a:latin typeface="ＭＳ ゴシック" pitchFamily="49" charset="-128"/>
              <a:ea typeface="ＭＳ ゴシック" pitchFamily="49" charset="-128"/>
            </a:rPr>
            <a:t>　歳出についても、普通建設事業費や補助費等の増が公債費の減を上回ったため増大（＋</a:t>
          </a:r>
          <a:r>
            <a:rPr kumimoji="1" lang="en-US" altLang="ja-JP" sz="1400">
              <a:solidFill>
                <a:sysClr val="windowText" lastClr="000000"/>
              </a:solidFill>
              <a:latin typeface="ＭＳ ゴシック" pitchFamily="49" charset="-128"/>
              <a:ea typeface="ＭＳ ゴシック" pitchFamily="49" charset="-128"/>
            </a:rPr>
            <a:t>281</a:t>
          </a:r>
          <a:r>
            <a:rPr kumimoji="1" lang="ja-JP" altLang="en-US" sz="1400">
              <a:solidFill>
                <a:sysClr val="windowText" lastClr="000000"/>
              </a:solidFill>
              <a:latin typeface="ＭＳ ゴシック" pitchFamily="49" charset="-128"/>
              <a:ea typeface="ＭＳ ゴシック" pitchFamily="49" charset="-128"/>
            </a:rPr>
            <a:t>億円）した。</a:t>
          </a:r>
        </a:p>
        <a:p>
          <a:r>
            <a:rPr kumimoji="1" lang="ja-JP" altLang="en-US" sz="1400">
              <a:solidFill>
                <a:sysClr val="windowText" lastClr="000000"/>
              </a:solidFill>
              <a:latin typeface="ＭＳ ゴシック" pitchFamily="49" charset="-128"/>
              <a:ea typeface="ＭＳ ゴシック" pitchFamily="49" charset="-128"/>
            </a:rPr>
            <a:t>　その結果、実質収支額は、昨年と同様に黒字（</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億円）を維持したが、実質収支比率は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実質収支額が減少したことにより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400">
              <a:solidFill>
                <a:sysClr val="windowText" lastClr="000000"/>
              </a:solidFill>
              <a:latin typeface="ＭＳ ゴシック" pitchFamily="49" charset="-128"/>
              <a:ea typeface="ＭＳ ゴシック" pitchFamily="49" charset="-128"/>
            </a:rPr>
            <a:t>少した。</a:t>
          </a:r>
        </a:p>
        <a:p>
          <a:r>
            <a:rPr kumimoji="1" lang="ja-JP" altLang="en-US" sz="1400">
              <a:solidFill>
                <a:sysClr val="windowText" lastClr="000000"/>
              </a:solidFill>
              <a:latin typeface="ＭＳ ゴシック" pitchFamily="49" charset="-128"/>
              <a:ea typeface="ＭＳ ゴシック" pitchFamily="49" charset="-128"/>
            </a:rPr>
            <a:t>　今後も、引き続き歳出削減を図るとともに、繰上償還を行うこと等により、数値の改善に努める。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本市には、一般会計のほか、国民健康保険特別会計など</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の会計があり、平成</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年以降、その全ての会計における実質収支額は黒字決算である。</a:t>
          </a:r>
        </a:p>
        <a:p>
          <a:r>
            <a:rPr kumimoji="1" lang="ja-JP" altLang="en-US" sz="1400">
              <a:solidFill>
                <a:sysClr val="windowText" lastClr="000000"/>
              </a:solidFill>
              <a:latin typeface="ＭＳ ゴシック" pitchFamily="49" charset="-128"/>
              <a:ea typeface="ＭＳ ゴシック" pitchFamily="49" charset="-128"/>
            </a:rPr>
            <a:t>　しかしながら、一般会計から特別会計への繰出は依然として減らず、令和２年度においても</a:t>
          </a:r>
          <a:r>
            <a:rPr kumimoji="1" lang="en-US" altLang="ja-JP" sz="1400">
              <a:solidFill>
                <a:sysClr val="windowText" lastClr="000000"/>
              </a:solidFill>
              <a:latin typeface="ＭＳ ゴシック" pitchFamily="49" charset="-128"/>
              <a:ea typeface="ＭＳ ゴシック" pitchFamily="49" charset="-128"/>
            </a:rPr>
            <a:t>100</a:t>
          </a:r>
          <a:r>
            <a:rPr kumimoji="1" lang="ja-JP" altLang="en-US" sz="1400">
              <a:solidFill>
                <a:sysClr val="windowText" lastClr="000000"/>
              </a:solidFill>
              <a:latin typeface="ＭＳ ゴシック" pitchFamily="49" charset="-128"/>
              <a:ea typeface="ＭＳ ゴシック" pitchFamily="49" charset="-128"/>
            </a:rPr>
            <a:t>億を超える繰出金（下水道事業への補助費等を含む）を一般会計から支出しており、一般会計の負担が大きい。</a:t>
          </a:r>
        </a:p>
        <a:p>
          <a:r>
            <a:rPr kumimoji="1" lang="ja-JP" altLang="en-US" sz="1400">
              <a:solidFill>
                <a:sysClr val="windowText" lastClr="000000"/>
              </a:solidFill>
              <a:latin typeface="ＭＳ ゴシック" pitchFamily="49" charset="-128"/>
              <a:ea typeface="ＭＳ ゴシック" pitchFamily="49" charset="-128"/>
            </a:rPr>
            <a:t>　一般会計からの繰出金と使用料のバランスを図るため、平成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年度から下水道料金を、平成</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年度から水道料金を改定し、令和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年度にも水道料金を改定した。</a:t>
          </a:r>
        </a:p>
        <a:p>
          <a:r>
            <a:rPr kumimoji="1" lang="ja-JP" altLang="en-US" sz="1400">
              <a:solidFill>
                <a:sysClr val="windowText" lastClr="000000"/>
              </a:solidFill>
              <a:latin typeface="ＭＳ ゴシック" pitchFamily="49" charset="-128"/>
              <a:ea typeface="ＭＳ ゴシック" pitchFamily="49" charset="-128"/>
            </a:rPr>
            <a:t>　今後も繰出金を減少させるよう、引き続き収入確保に努める。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35506;(&#23460;)&#20849;&#26377;/&#36001;&#25919;&#37096;&#36001;&#25919;&#35506;/&#20196;&#21644;04&#24180;&#24230;(2022)/040102&#27770;&#31639;(&#36001;&#21209;_&#36001;&#21209;)/&#22320;&#26041;&#20844;&#20250;&#35336;(30&#65295;2053)/01%20&#35519;&#26619;&#12539;&#36890;&#30693;/20220926&#12294;_&#22320;&#26041;&#20844;&#20250;&#35336;&#12398;&#25972;&#20633;&#12395;&#12424;&#12426;&#24471;&#12425;&#12428;&#12427;&#12473;&#12488;&#12483;&#12463;&#24773;&#22577;&#12395;&#38306;&#12377;&#12427;&#35519;&#26619;&#65288;2&#22238;&#30446;&#65289;/01&#12288;&#32080;&#21512;/322032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H28</v>
          </cell>
          <cell r="D3">
            <v>42942</v>
          </cell>
          <cell r="F3">
            <v>52619</v>
          </cell>
        </row>
        <row r="5">
          <cell r="A5" t="str">
            <v xml:space="preserve"> H29</v>
          </cell>
          <cell r="D5">
            <v>54531</v>
          </cell>
          <cell r="F5">
            <v>51875</v>
          </cell>
        </row>
        <row r="7">
          <cell r="A7" t="str">
            <v xml:space="preserve"> H30</v>
          </cell>
          <cell r="D7">
            <v>50847</v>
          </cell>
          <cell r="F7">
            <v>48064</v>
          </cell>
        </row>
        <row r="9">
          <cell r="A9" t="str">
            <v xml:space="preserve"> R01</v>
          </cell>
          <cell r="D9">
            <v>59009</v>
          </cell>
          <cell r="F9">
            <v>56662</v>
          </cell>
        </row>
        <row r="11">
          <cell r="A11" t="str">
            <v xml:space="preserve"> R02</v>
          </cell>
          <cell r="D11">
            <v>99919</v>
          </cell>
          <cell r="F11">
            <v>60285</v>
          </cell>
        </row>
        <row r="18">
          <cell r="B18" t="str">
            <v>H28</v>
          </cell>
          <cell r="C18" t="str">
            <v>H29</v>
          </cell>
          <cell r="D18" t="str">
            <v>H30</v>
          </cell>
          <cell r="E18" t="str">
            <v>R01</v>
          </cell>
          <cell r="F18" t="str">
            <v>R02</v>
          </cell>
        </row>
        <row r="19">
          <cell r="A19" t="str">
            <v>実質収支額</v>
          </cell>
          <cell r="B19">
            <v>2.72</v>
          </cell>
          <cell r="C19">
            <v>2.78</v>
          </cell>
          <cell r="D19">
            <v>2.86</v>
          </cell>
          <cell r="E19">
            <v>2.2400000000000002</v>
          </cell>
          <cell r="F19">
            <v>1.44</v>
          </cell>
        </row>
        <row r="20">
          <cell r="A20" t="str">
            <v>財政調整基金残高</v>
          </cell>
          <cell r="B20">
            <v>7.88</v>
          </cell>
          <cell r="C20">
            <v>6.65</v>
          </cell>
          <cell r="D20">
            <v>6.1</v>
          </cell>
          <cell r="E20">
            <v>6.16</v>
          </cell>
          <cell r="F20">
            <v>6.09</v>
          </cell>
        </row>
        <row r="21">
          <cell r="A21" t="str">
            <v>実質単年度収支</v>
          </cell>
          <cell r="B21">
            <v>1.07</v>
          </cell>
          <cell r="C21">
            <v>0.04</v>
          </cell>
          <cell r="D21">
            <v>0.73</v>
          </cell>
          <cell r="E21">
            <v>0.48</v>
          </cell>
          <cell r="F21">
            <v>0.54</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0.04</v>
          </cell>
          <cell r="F27" t="e">
            <v>#N/A</v>
          </cell>
          <cell r="G27">
            <v>0.3</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ご縁ネット事業</v>
          </cell>
          <cell r="B29" t="e">
            <v>#N/A</v>
          </cell>
          <cell r="C29">
            <v>0</v>
          </cell>
          <cell r="D29" t="e">
            <v>#N/A</v>
          </cell>
          <cell r="E29">
            <v>0</v>
          </cell>
          <cell r="F29" t="e">
            <v>#N/A</v>
          </cell>
          <cell r="G29">
            <v>0</v>
          </cell>
          <cell r="H29" t="e">
            <v>#N/A</v>
          </cell>
          <cell r="I29">
            <v>0</v>
          </cell>
          <cell r="J29" t="e">
            <v>#N/A</v>
          </cell>
          <cell r="K29">
            <v>0.01</v>
          </cell>
        </row>
        <row r="30">
          <cell r="A30" t="str">
            <v>後期高齢者医療事業</v>
          </cell>
          <cell r="B30" t="e">
            <v>#N/A</v>
          </cell>
          <cell r="C30">
            <v>0.09</v>
          </cell>
          <cell r="D30" t="e">
            <v>#N/A</v>
          </cell>
          <cell r="E30">
            <v>0.1</v>
          </cell>
          <cell r="F30" t="e">
            <v>#N/A</v>
          </cell>
          <cell r="G30">
            <v>0.1</v>
          </cell>
          <cell r="H30" t="e">
            <v>#N/A</v>
          </cell>
          <cell r="I30">
            <v>0.12</v>
          </cell>
          <cell r="J30" t="e">
            <v>#N/A</v>
          </cell>
          <cell r="K30">
            <v>0.11</v>
          </cell>
        </row>
        <row r="31">
          <cell r="A31" t="str">
            <v>介護保険事業</v>
          </cell>
          <cell r="B31" t="e">
            <v>#N/A</v>
          </cell>
          <cell r="C31">
            <v>0.46</v>
          </cell>
          <cell r="D31" t="e">
            <v>#N/A</v>
          </cell>
          <cell r="E31">
            <v>0.34</v>
          </cell>
          <cell r="F31" t="e">
            <v>#N/A</v>
          </cell>
          <cell r="G31">
            <v>0.64</v>
          </cell>
          <cell r="H31" t="e">
            <v>#N/A</v>
          </cell>
          <cell r="I31">
            <v>0.72</v>
          </cell>
          <cell r="J31" t="e">
            <v>#N/A</v>
          </cell>
          <cell r="K31">
            <v>0.51</v>
          </cell>
        </row>
        <row r="32">
          <cell r="A32" t="str">
            <v>国民健康保険事業</v>
          </cell>
          <cell r="B32" t="e">
            <v>#N/A</v>
          </cell>
          <cell r="C32">
            <v>1.32</v>
          </cell>
          <cell r="D32" t="e">
            <v>#N/A</v>
          </cell>
          <cell r="E32">
            <v>1.84</v>
          </cell>
          <cell r="F32" t="e">
            <v>#N/A</v>
          </cell>
          <cell r="G32">
            <v>1.69</v>
          </cell>
          <cell r="H32" t="e">
            <v>#N/A</v>
          </cell>
          <cell r="I32">
            <v>1.03</v>
          </cell>
          <cell r="J32" t="e">
            <v>#N/A</v>
          </cell>
          <cell r="K32">
            <v>0.95</v>
          </cell>
        </row>
        <row r="33">
          <cell r="A33" t="str">
            <v>下水道事業</v>
          </cell>
          <cell r="B33" t="e">
            <v>#N/A</v>
          </cell>
          <cell r="C33">
            <v>0</v>
          </cell>
          <cell r="D33" t="e">
            <v>#N/A</v>
          </cell>
          <cell r="E33">
            <v>0</v>
          </cell>
          <cell r="F33" t="e">
            <v>#N/A</v>
          </cell>
          <cell r="G33">
            <v>1.6</v>
          </cell>
          <cell r="H33" t="e">
            <v>#N/A</v>
          </cell>
          <cell r="I33">
            <v>1.23</v>
          </cell>
          <cell r="J33" t="e">
            <v>#N/A</v>
          </cell>
          <cell r="K33">
            <v>1.31</v>
          </cell>
        </row>
        <row r="34">
          <cell r="A34" t="str">
            <v>病院事業</v>
          </cell>
          <cell r="B34" t="e">
            <v>#N/A</v>
          </cell>
          <cell r="C34">
            <v>1.72</v>
          </cell>
          <cell r="D34" t="e">
            <v>#N/A</v>
          </cell>
          <cell r="E34">
            <v>1.56</v>
          </cell>
          <cell r="F34" t="e">
            <v>#N/A</v>
          </cell>
          <cell r="G34">
            <v>1.46</v>
          </cell>
          <cell r="H34" t="e">
            <v>#N/A</v>
          </cell>
          <cell r="I34">
            <v>1.18</v>
          </cell>
          <cell r="J34" t="e">
            <v>#N/A</v>
          </cell>
          <cell r="K34">
            <v>1.39</v>
          </cell>
        </row>
        <row r="35">
          <cell r="A35" t="str">
            <v>一般会計</v>
          </cell>
          <cell r="B35" t="e">
            <v>#N/A</v>
          </cell>
          <cell r="C35">
            <v>2.7</v>
          </cell>
          <cell r="D35" t="e">
            <v>#N/A</v>
          </cell>
          <cell r="E35">
            <v>2.75</v>
          </cell>
          <cell r="F35" t="e">
            <v>#N/A</v>
          </cell>
          <cell r="G35">
            <v>2.84</v>
          </cell>
          <cell r="H35" t="e">
            <v>#N/A</v>
          </cell>
          <cell r="I35">
            <v>2.23</v>
          </cell>
          <cell r="J35" t="e">
            <v>#N/A</v>
          </cell>
          <cell r="K35">
            <v>1.43</v>
          </cell>
        </row>
        <row r="36">
          <cell r="A36" t="str">
            <v>水道事業</v>
          </cell>
          <cell r="B36" t="e">
            <v>#N/A</v>
          </cell>
          <cell r="C36">
            <v>4.62</v>
          </cell>
          <cell r="D36" t="e">
            <v>#N/A</v>
          </cell>
          <cell r="E36">
            <v>4.8</v>
          </cell>
          <cell r="F36" t="e">
            <v>#N/A</v>
          </cell>
          <cell r="G36">
            <v>3.62</v>
          </cell>
          <cell r="H36" t="e">
            <v>#N/A</v>
          </cell>
          <cell r="I36">
            <v>3.73</v>
          </cell>
          <cell r="J36" t="e">
            <v>#N/A</v>
          </cell>
          <cell r="K36">
            <v>3.51</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11417</v>
          </cell>
          <cell r="G42">
            <v>10786</v>
          </cell>
          <cell r="J42">
            <v>10295</v>
          </cell>
          <cell r="M42">
            <v>10026</v>
          </cell>
          <cell r="P42">
            <v>9652</v>
          </cell>
        </row>
        <row r="43">
          <cell r="A43" t="str">
            <v>一時借入金の利子</v>
          </cell>
          <cell r="B43">
            <v>0</v>
          </cell>
          <cell r="E43">
            <v>0</v>
          </cell>
          <cell r="H43" t="str">
            <v>-</v>
          </cell>
          <cell r="K43" t="str">
            <v>-</v>
          </cell>
          <cell r="N43">
            <v>0</v>
          </cell>
        </row>
        <row r="44">
          <cell r="A44" t="str">
            <v>債務負担行為に基づく支出額</v>
          </cell>
          <cell r="B44">
            <v>354</v>
          </cell>
          <cell r="E44">
            <v>206</v>
          </cell>
          <cell r="H44">
            <v>118</v>
          </cell>
          <cell r="K44">
            <v>102</v>
          </cell>
          <cell r="N44">
            <v>76</v>
          </cell>
        </row>
        <row r="45">
          <cell r="A45" t="str">
            <v>組合等が起こした地方債の元利償還金に対する負担金等</v>
          </cell>
          <cell r="B45">
            <v>22</v>
          </cell>
          <cell r="E45">
            <v>26</v>
          </cell>
          <cell r="H45">
            <v>16</v>
          </cell>
          <cell r="K45">
            <v>22</v>
          </cell>
          <cell r="N45">
            <v>19</v>
          </cell>
        </row>
        <row r="46">
          <cell r="A46" t="str">
            <v>公営企業債の元利償還金に対する繰入金</v>
          </cell>
          <cell r="B46">
            <v>3606</v>
          </cell>
          <cell r="E46">
            <v>3888</v>
          </cell>
          <cell r="H46">
            <v>3594</v>
          </cell>
          <cell r="K46">
            <v>3936</v>
          </cell>
          <cell r="N46">
            <v>3935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13401</v>
          </cell>
          <cell r="E49">
            <v>12615</v>
          </cell>
          <cell r="H49">
            <v>11348</v>
          </cell>
          <cell r="K49">
            <v>10570</v>
          </cell>
          <cell r="N49">
            <v>10175</v>
          </cell>
        </row>
        <row r="50">
          <cell r="A50" t="str">
            <v>実質公債費比率の分子</v>
          </cell>
          <cell r="B50" t="e">
            <v>#N/A</v>
          </cell>
          <cell r="C50">
            <v>5966</v>
          </cell>
          <cell r="D50" t="e">
            <v>#N/A</v>
          </cell>
          <cell r="E50" t="e">
            <v>#N/A</v>
          </cell>
          <cell r="F50">
            <v>5949</v>
          </cell>
          <cell r="G50" t="e">
            <v>#N/A</v>
          </cell>
          <cell r="H50" t="e">
            <v>#N/A</v>
          </cell>
          <cell r="I50">
            <v>4781</v>
          </cell>
          <cell r="J50" t="e">
            <v>#N/A</v>
          </cell>
          <cell r="K50" t="e">
            <v>#N/A</v>
          </cell>
          <cell r="L50">
            <v>4604</v>
          </cell>
          <cell r="M50" t="e">
            <v>#N/A</v>
          </cell>
          <cell r="N50" t="e">
            <v>#N/A</v>
          </cell>
          <cell r="O50">
            <v>4553</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109499</v>
          </cell>
          <cell r="G56">
            <v>105662</v>
          </cell>
          <cell r="J56">
            <v>102270</v>
          </cell>
          <cell r="M56">
            <v>98349</v>
          </cell>
          <cell r="P56">
            <v>97118</v>
          </cell>
        </row>
        <row r="57">
          <cell r="A57" t="str">
            <v>充当可能特定歳入</v>
          </cell>
          <cell r="D57">
            <v>4023</v>
          </cell>
          <cell r="G57">
            <v>4025</v>
          </cell>
          <cell r="J57">
            <v>3725</v>
          </cell>
          <cell r="M57">
            <v>3449</v>
          </cell>
          <cell r="P57">
            <v>2811</v>
          </cell>
        </row>
        <row r="58">
          <cell r="A58" t="str">
            <v>充当可能基金</v>
          </cell>
          <cell r="D58">
            <v>8703</v>
          </cell>
          <cell r="G58">
            <v>8170</v>
          </cell>
          <cell r="J58">
            <v>8156</v>
          </cell>
          <cell r="M58">
            <v>8661</v>
          </cell>
          <cell r="P58">
            <v>8565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13</v>
          </cell>
          <cell r="E61">
            <v>12</v>
          </cell>
          <cell r="H61">
            <v>10</v>
          </cell>
          <cell r="K61">
            <v>8</v>
          </cell>
          <cell r="N61">
            <v>6</v>
          </cell>
        </row>
        <row r="62">
          <cell r="A62" t="str">
            <v>退職手当負担見込額</v>
          </cell>
          <cell r="B62">
            <v>8436</v>
          </cell>
          <cell r="E62">
            <v>8447</v>
          </cell>
          <cell r="H62">
            <v>7967</v>
          </cell>
          <cell r="K62">
            <v>7774</v>
          </cell>
          <cell r="N62">
            <v>8000</v>
          </cell>
        </row>
        <row r="63">
          <cell r="A63" t="str">
            <v>組合等負担等見込額</v>
          </cell>
          <cell r="B63">
            <v>370</v>
          </cell>
          <cell r="E63">
            <v>447</v>
          </cell>
          <cell r="H63">
            <v>434</v>
          </cell>
          <cell r="K63">
            <v>418</v>
          </cell>
          <cell r="N63">
            <v>373</v>
          </cell>
        </row>
        <row r="64">
          <cell r="A64" t="str">
            <v>公営企業債等繰入見込額</v>
          </cell>
          <cell r="B64">
            <v>66561</v>
          </cell>
          <cell r="E64">
            <v>65415</v>
          </cell>
          <cell r="H64">
            <v>66239</v>
          </cell>
          <cell r="K64">
            <v>63756</v>
          </cell>
          <cell r="N64">
            <v>61838</v>
          </cell>
        </row>
        <row r="65">
          <cell r="A65" t="str">
            <v>債務負担行為に基づく支出予定額</v>
          </cell>
          <cell r="B65">
            <v>940</v>
          </cell>
          <cell r="E65">
            <v>613</v>
          </cell>
          <cell r="H65">
            <v>502</v>
          </cell>
          <cell r="K65">
            <v>407</v>
          </cell>
          <cell r="N65">
            <v>337</v>
          </cell>
        </row>
        <row r="66">
          <cell r="A66" t="str">
            <v>一般会計等に係る地方債の現在高</v>
          </cell>
          <cell r="B66">
            <v>106168</v>
          </cell>
          <cell r="E66">
            <v>101996</v>
          </cell>
          <cell r="H66">
            <v>98132</v>
          </cell>
          <cell r="K66">
            <v>94851</v>
          </cell>
          <cell r="N66">
            <v>96064</v>
          </cell>
        </row>
        <row r="67">
          <cell r="A67" t="str">
            <v>将来負担比率の分子</v>
          </cell>
          <cell r="B67" t="e">
            <v>#N/A</v>
          </cell>
          <cell r="C67">
            <v>60263</v>
          </cell>
          <cell r="D67" t="e">
            <v>#N/A</v>
          </cell>
          <cell r="E67" t="e">
            <v>#N/A</v>
          </cell>
          <cell r="F67">
            <v>59071</v>
          </cell>
          <cell r="G67" t="e">
            <v>#N/A</v>
          </cell>
          <cell r="H67" t="e">
            <v>#N/A</v>
          </cell>
          <cell r="I67">
            <v>59132</v>
          </cell>
          <cell r="J67" t="e">
            <v>#N/A</v>
          </cell>
          <cell r="K67" t="e">
            <v>#N/A</v>
          </cell>
          <cell r="L67">
            <v>56755</v>
          </cell>
          <cell r="M67" t="e">
            <v>#N/A</v>
          </cell>
          <cell r="N67" t="e">
            <v>#N/A</v>
          </cell>
          <cell r="O67">
            <v>58123</v>
          </cell>
          <cell r="P67" t="e">
            <v>#N/A</v>
          </cell>
        </row>
        <row r="71">
          <cell r="B71" t="str">
            <v>H30</v>
          </cell>
          <cell r="C71" t="str">
            <v>R01</v>
          </cell>
          <cell r="D71" t="str">
            <v>R02</v>
          </cell>
        </row>
        <row r="72">
          <cell r="A72" t="str">
            <v>財政調整基金</v>
          </cell>
          <cell r="B72">
            <v>2775</v>
          </cell>
          <cell r="C72">
            <v>2783</v>
          </cell>
          <cell r="D72">
            <v>2787</v>
          </cell>
        </row>
        <row r="73">
          <cell r="A73" t="str">
            <v>減債基金</v>
          </cell>
          <cell r="B73">
            <v>2283</v>
          </cell>
          <cell r="C73">
            <v>2534</v>
          </cell>
          <cell r="D73">
            <v>2144</v>
          </cell>
        </row>
        <row r="74">
          <cell r="A74" t="str">
            <v>その他特定目的基金</v>
          </cell>
          <cell r="B74">
            <v>6006</v>
          </cell>
          <cell r="C74">
            <v>6030</v>
          </cell>
          <cell r="D74">
            <v>5791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G34" sqref="BG34:BU34"/>
    </sheetView>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9" t="s">
        <v>17</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400" t="s">
        <v>19</v>
      </c>
      <c r="C3" s="401"/>
      <c r="D3" s="401"/>
      <c r="E3" s="402"/>
      <c r="F3" s="402"/>
      <c r="G3" s="402"/>
      <c r="H3" s="402"/>
      <c r="I3" s="402"/>
      <c r="J3" s="402"/>
      <c r="K3" s="402"/>
      <c r="L3" s="402" t="s">
        <v>20</v>
      </c>
      <c r="M3" s="402"/>
      <c r="N3" s="402"/>
      <c r="O3" s="402"/>
      <c r="P3" s="402"/>
      <c r="Q3" s="402"/>
      <c r="R3" s="409"/>
      <c r="S3" s="409"/>
      <c r="T3" s="409"/>
      <c r="U3" s="409"/>
      <c r="V3" s="410"/>
      <c r="W3" s="384" t="s">
        <v>21</v>
      </c>
      <c r="X3" s="385"/>
      <c r="Y3" s="385"/>
      <c r="Z3" s="385"/>
      <c r="AA3" s="385"/>
      <c r="AB3" s="401"/>
      <c r="AC3" s="409" t="s">
        <v>22</v>
      </c>
      <c r="AD3" s="385"/>
      <c r="AE3" s="385"/>
      <c r="AF3" s="385"/>
      <c r="AG3" s="385"/>
      <c r="AH3" s="385"/>
      <c r="AI3" s="385"/>
      <c r="AJ3" s="385"/>
      <c r="AK3" s="385"/>
      <c r="AL3" s="386"/>
      <c r="AM3" s="384" t="s">
        <v>23</v>
      </c>
      <c r="AN3" s="385"/>
      <c r="AO3" s="385"/>
      <c r="AP3" s="385"/>
      <c r="AQ3" s="385"/>
      <c r="AR3" s="385"/>
      <c r="AS3" s="385"/>
      <c r="AT3" s="385"/>
      <c r="AU3" s="385"/>
      <c r="AV3" s="385"/>
      <c r="AW3" s="385"/>
      <c r="AX3" s="386"/>
      <c r="AY3" s="421" t="s">
        <v>24</v>
      </c>
      <c r="AZ3" s="422"/>
      <c r="BA3" s="422"/>
      <c r="BB3" s="422"/>
      <c r="BC3" s="422"/>
      <c r="BD3" s="422"/>
      <c r="BE3" s="422"/>
      <c r="BF3" s="422"/>
      <c r="BG3" s="422"/>
      <c r="BH3" s="422"/>
      <c r="BI3" s="422"/>
      <c r="BJ3" s="422"/>
      <c r="BK3" s="422"/>
      <c r="BL3" s="422"/>
      <c r="BM3" s="423"/>
      <c r="BN3" s="384" t="s">
        <v>25</v>
      </c>
      <c r="BO3" s="385"/>
      <c r="BP3" s="385"/>
      <c r="BQ3" s="385"/>
      <c r="BR3" s="385"/>
      <c r="BS3" s="385"/>
      <c r="BT3" s="385"/>
      <c r="BU3" s="386"/>
      <c r="BV3" s="384" t="s">
        <v>26</v>
      </c>
      <c r="BW3" s="385"/>
      <c r="BX3" s="385"/>
      <c r="BY3" s="385"/>
      <c r="BZ3" s="385"/>
      <c r="CA3" s="385"/>
      <c r="CB3" s="385"/>
      <c r="CC3" s="386"/>
      <c r="CD3" s="421" t="s">
        <v>24</v>
      </c>
      <c r="CE3" s="422"/>
      <c r="CF3" s="422"/>
      <c r="CG3" s="422"/>
      <c r="CH3" s="422"/>
      <c r="CI3" s="422"/>
      <c r="CJ3" s="422"/>
      <c r="CK3" s="422"/>
      <c r="CL3" s="422"/>
      <c r="CM3" s="422"/>
      <c r="CN3" s="422"/>
      <c r="CO3" s="422"/>
      <c r="CP3" s="422"/>
      <c r="CQ3" s="422"/>
      <c r="CR3" s="422"/>
      <c r="CS3" s="423"/>
      <c r="CT3" s="384" t="s">
        <v>27</v>
      </c>
      <c r="CU3" s="385"/>
      <c r="CV3" s="385"/>
      <c r="CW3" s="385"/>
      <c r="CX3" s="385"/>
      <c r="CY3" s="385"/>
      <c r="CZ3" s="385"/>
      <c r="DA3" s="386"/>
      <c r="DB3" s="384" t="s">
        <v>28</v>
      </c>
      <c r="DC3" s="385"/>
      <c r="DD3" s="385"/>
      <c r="DE3" s="385"/>
      <c r="DF3" s="385"/>
      <c r="DG3" s="385"/>
      <c r="DH3" s="385"/>
      <c r="DI3" s="386"/>
      <c r="DJ3" s="41"/>
      <c r="DK3" s="41"/>
      <c r="DL3" s="41"/>
      <c r="DM3" s="41"/>
      <c r="DN3" s="41"/>
      <c r="DO3" s="41"/>
    </row>
    <row r="4" spans="1:119" ht="18.75" customHeight="1" x14ac:dyDescent="0.15">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29</v>
      </c>
      <c r="AZ4" s="388"/>
      <c r="BA4" s="388"/>
      <c r="BB4" s="388"/>
      <c r="BC4" s="388"/>
      <c r="BD4" s="388"/>
      <c r="BE4" s="388"/>
      <c r="BF4" s="388"/>
      <c r="BG4" s="388"/>
      <c r="BH4" s="388"/>
      <c r="BI4" s="388"/>
      <c r="BJ4" s="388"/>
      <c r="BK4" s="388"/>
      <c r="BL4" s="388"/>
      <c r="BM4" s="389"/>
      <c r="BN4" s="390">
        <v>108657409</v>
      </c>
      <c r="BO4" s="391"/>
      <c r="BP4" s="391"/>
      <c r="BQ4" s="391"/>
      <c r="BR4" s="391"/>
      <c r="BS4" s="391"/>
      <c r="BT4" s="391"/>
      <c r="BU4" s="392"/>
      <c r="BV4" s="390">
        <v>80980310</v>
      </c>
      <c r="BW4" s="391"/>
      <c r="BX4" s="391"/>
      <c r="BY4" s="391"/>
      <c r="BZ4" s="391"/>
      <c r="CA4" s="391"/>
      <c r="CB4" s="391"/>
      <c r="CC4" s="392"/>
      <c r="CD4" s="393" t="s">
        <v>30</v>
      </c>
      <c r="CE4" s="394"/>
      <c r="CF4" s="394"/>
      <c r="CG4" s="394"/>
      <c r="CH4" s="394"/>
      <c r="CI4" s="394"/>
      <c r="CJ4" s="394"/>
      <c r="CK4" s="394"/>
      <c r="CL4" s="394"/>
      <c r="CM4" s="394"/>
      <c r="CN4" s="394"/>
      <c r="CO4" s="394"/>
      <c r="CP4" s="394"/>
      <c r="CQ4" s="394"/>
      <c r="CR4" s="394"/>
      <c r="CS4" s="395"/>
      <c r="CT4" s="396">
        <v>1.4</v>
      </c>
      <c r="CU4" s="397"/>
      <c r="CV4" s="397"/>
      <c r="CW4" s="397"/>
      <c r="CX4" s="397"/>
      <c r="CY4" s="397"/>
      <c r="CZ4" s="397"/>
      <c r="DA4" s="398"/>
      <c r="DB4" s="396">
        <v>2.2000000000000002</v>
      </c>
      <c r="DC4" s="397"/>
      <c r="DD4" s="397"/>
      <c r="DE4" s="397"/>
      <c r="DF4" s="397"/>
      <c r="DG4" s="397"/>
      <c r="DH4" s="397"/>
      <c r="DI4" s="398"/>
      <c r="DJ4" s="41"/>
      <c r="DK4" s="41"/>
      <c r="DL4" s="41"/>
      <c r="DM4" s="41"/>
      <c r="DN4" s="41"/>
      <c r="DO4" s="41"/>
    </row>
    <row r="5" spans="1:119" ht="18.75" customHeight="1" x14ac:dyDescent="0.15">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6" t="s">
        <v>31</v>
      </c>
      <c r="AN5" s="457"/>
      <c r="AO5" s="457"/>
      <c r="AP5" s="457"/>
      <c r="AQ5" s="457"/>
      <c r="AR5" s="457"/>
      <c r="AS5" s="457"/>
      <c r="AT5" s="458"/>
      <c r="AU5" s="459" t="s">
        <v>32</v>
      </c>
      <c r="AV5" s="460"/>
      <c r="AW5" s="460"/>
      <c r="AX5" s="460"/>
      <c r="AY5" s="461" t="s">
        <v>33</v>
      </c>
      <c r="AZ5" s="462"/>
      <c r="BA5" s="462"/>
      <c r="BB5" s="462"/>
      <c r="BC5" s="462"/>
      <c r="BD5" s="462"/>
      <c r="BE5" s="462"/>
      <c r="BF5" s="462"/>
      <c r="BG5" s="462"/>
      <c r="BH5" s="462"/>
      <c r="BI5" s="462"/>
      <c r="BJ5" s="462"/>
      <c r="BK5" s="462"/>
      <c r="BL5" s="462"/>
      <c r="BM5" s="463"/>
      <c r="BN5" s="427">
        <v>107866030</v>
      </c>
      <c r="BO5" s="428"/>
      <c r="BP5" s="428"/>
      <c r="BQ5" s="428"/>
      <c r="BR5" s="428"/>
      <c r="BS5" s="428"/>
      <c r="BT5" s="428"/>
      <c r="BU5" s="429"/>
      <c r="BV5" s="427">
        <v>79688316</v>
      </c>
      <c r="BW5" s="428"/>
      <c r="BX5" s="428"/>
      <c r="BY5" s="428"/>
      <c r="BZ5" s="428"/>
      <c r="CA5" s="428"/>
      <c r="CB5" s="428"/>
      <c r="CC5" s="429"/>
      <c r="CD5" s="430" t="s">
        <v>34</v>
      </c>
      <c r="CE5" s="431"/>
      <c r="CF5" s="431"/>
      <c r="CG5" s="431"/>
      <c r="CH5" s="431"/>
      <c r="CI5" s="431"/>
      <c r="CJ5" s="431"/>
      <c r="CK5" s="431"/>
      <c r="CL5" s="431"/>
      <c r="CM5" s="431"/>
      <c r="CN5" s="431"/>
      <c r="CO5" s="431"/>
      <c r="CP5" s="431"/>
      <c r="CQ5" s="431"/>
      <c r="CR5" s="431"/>
      <c r="CS5" s="432"/>
      <c r="CT5" s="424">
        <v>86.7</v>
      </c>
      <c r="CU5" s="425"/>
      <c r="CV5" s="425"/>
      <c r="CW5" s="425"/>
      <c r="CX5" s="425"/>
      <c r="CY5" s="425"/>
      <c r="CZ5" s="425"/>
      <c r="DA5" s="426"/>
      <c r="DB5" s="424">
        <v>85.8</v>
      </c>
      <c r="DC5" s="425"/>
      <c r="DD5" s="425"/>
      <c r="DE5" s="425"/>
      <c r="DF5" s="425"/>
      <c r="DG5" s="425"/>
      <c r="DH5" s="425"/>
      <c r="DI5" s="426"/>
      <c r="DJ5" s="41"/>
      <c r="DK5" s="41"/>
      <c r="DL5" s="41"/>
      <c r="DM5" s="41"/>
      <c r="DN5" s="41"/>
      <c r="DO5" s="41"/>
    </row>
    <row r="6" spans="1:119" ht="18.75" customHeight="1" x14ac:dyDescent="0.15">
      <c r="A6" s="42"/>
      <c r="B6" s="433" t="s">
        <v>35</v>
      </c>
      <c r="C6" s="434"/>
      <c r="D6" s="434"/>
      <c r="E6" s="435"/>
      <c r="F6" s="435"/>
      <c r="G6" s="435"/>
      <c r="H6" s="435"/>
      <c r="I6" s="435"/>
      <c r="J6" s="435"/>
      <c r="K6" s="435"/>
      <c r="L6" s="435" t="s">
        <v>36</v>
      </c>
      <c r="M6" s="435"/>
      <c r="N6" s="435"/>
      <c r="O6" s="435"/>
      <c r="P6" s="435"/>
      <c r="Q6" s="435"/>
      <c r="R6" s="439"/>
      <c r="S6" s="439"/>
      <c r="T6" s="439"/>
      <c r="U6" s="439"/>
      <c r="V6" s="440"/>
      <c r="W6" s="443" t="s">
        <v>37</v>
      </c>
      <c r="X6" s="444"/>
      <c r="Y6" s="444"/>
      <c r="Z6" s="444"/>
      <c r="AA6" s="444"/>
      <c r="AB6" s="434"/>
      <c r="AC6" s="447" t="s">
        <v>38</v>
      </c>
      <c r="AD6" s="448"/>
      <c r="AE6" s="448"/>
      <c r="AF6" s="448"/>
      <c r="AG6" s="448"/>
      <c r="AH6" s="448"/>
      <c r="AI6" s="448"/>
      <c r="AJ6" s="448"/>
      <c r="AK6" s="448"/>
      <c r="AL6" s="449"/>
      <c r="AM6" s="456" t="s">
        <v>39</v>
      </c>
      <c r="AN6" s="457"/>
      <c r="AO6" s="457"/>
      <c r="AP6" s="457"/>
      <c r="AQ6" s="457"/>
      <c r="AR6" s="457"/>
      <c r="AS6" s="457"/>
      <c r="AT6" s="458"/>
      <c r="AU6" s="459" t="s">
        <v>32</v>
      </c>
      <c r="AV6" s="460"/>
      <c r="AW6" s="460"/>
      <c r="AX6" s="460"/>
      <c r="AY6" s="461" t="s">
        <v>40</v>
      </c>
      <c r="AZ6" s="462"/>
      <c r="BA6" s="462"/>
      <c r="BB6" s="462"/>
      <c r="BC6" s="462"/>
      <c r="BD6" s="462"/>
      <c r="BE6" s="462"/>
      <c r="BF6" s="462"/>
      <c r="BG6" s="462"/>
      <c r="BH6" s="462"/>
      <c r="BI6" s="462"/>
      <c r="BJ6" s="462"/>
      <c r="BK6" s="462"/>
      <c r="BL6" s="462"/>
      <c r="BM6" s="463"/>
      <c r="BN6" s="427">
        <v>791379</v>
      </c>
      <c r="BO6" s="428"/>
      <c r="BP6" s="428"/>
      <c r="BQ6" s="428"/>
      <c r="BR6" s="428"/>
      <c r="BS6" s="428"/>
      <c r="BT6" s="428"/>
      <c r="BU6" s="429"/>
      <c r="BV6" s="427">
        <v>1291994</v>
      </c>
      <c r="BW6" s="428"/>
      <c r="BX6" s="428"/>
      <c r="BY6" s="428"/>
      <c r="BZ6" s="428"/>
      <c r="CA6" s="428"/>
      <c r="CB6" s="428"/>
      <c r="CC6" s="429"/>
      <c r="CD6" s="430" t="s">
        <v>41</v>
      </c>
      <c r="CE6" s="431"/>
      <c r="CF6" s="431"/>
      <c r="CG6" s="431"/>
      <c r="CH6" s="431"/>
      <c r="CI6" s="431"/>
      <c r="CJ6" s="431"/>
      <c r="CK6" s="431"/>
      <c r="CL6" s="431"/>
      <c r="CM6" s="431"/>
      <c r="CN6" s="431"/>
      <c r="CO6" s="431"/>
      <c r="CP6" s="431"/>
      <c r="CQ6" s="431"/>
      <c r="CR6" s="431"/>
      <c r="CS6" s="432"/>
      <c r="CT6" s="464">
        <v>90.4</v>
      </c>
      <c r="CU6" s="465"/>
      <c r="CV6" s="465"/>
      <c r="CW6" s="465"/>
      <c r="CX6" s="465"/>
      <c r="CY6" s="465"/>
      <c r="CZ6" s="465"/>
      <c r="DA6" s="466"/>
      <c r="DB6" s="464">
        <v>89.3</v>
      </c>
      <c r="DC6" s="465"/>
      <c r="DD6" s="465"/>
      <c r="DE6" s="465"/>
      <c r="DF6" s="465"/>
      <c r="DG6" s="465"/>
      <c r="DH6" s="465"/>
      <c r="DI6" s="466"/>
      <c r="DJ6" s="41"/>
      <c r="DK6" s="41"/>
      <c r="DL6" s="41"/>
      <c r="DM6" s="41"/>
      <c r="DN6" s="41"/>
      <c r="DO6" s="41"/>
    </row>
    <row r="7" spans="1:119" ht="18.75" customHeight="1" x14ac:dyDescent="0.15">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50"/>
      <c r="AD7" s="451"/>
      <c r="AE7" s="451"/>
      <c r="AF7" s="451"/>
      <c r="AG7" s="451"/>
      <c r="AH7" s="451"/>
      <c r="AI7" s="451"/>
      <c r="AJ7" s="451"/>
      <c r="AK7" s="451"/>
      <c r="AL7" s="452"/>
      <c r="AM7" s="456" t="s">
        <v>42</v>
      </c>
      <c r="AN7" s="457"/>
      <c r="AO7" s="457"/>
      <c r="AP7" s="457"/>
      <c r="AQ7" s="457"/>
      <c r="AR7" s="457"/>
      <c r="AS7" s="457"/>
      <c r="AT7" s="458"/>
      <c r="AU7" s="459" t="s">
        <v>43</v>
      </c>
      <c r="AV7" s="460"/>
      <c r="AW7" s="460"/>
      <c r="AX7" s="460"/>
      <c r="AY7" s="461" t="s">
        <v>44</v>
      </c>
      <c r="AZ7" s="462"/>
      <c r="BA7" s="462"/>
      <c r="BB7" s="462"/>
      <c r="BC7" s="462"/>
      <c r="BD7" s="462"/>
      <c r="BE7" s="462"/>
      <c r="BF7" s="462"/>
      <c r="BG7" s="462"/>
      <c r="BH7" s="462"/>
      <c r="BI7" s="462"/>
      <c r="BJ7" s="462"/>
      <c r="BK7" s="462"/>
      <c r="BL7" s="462"/>
      <c r="BM7" s="463"/>
      <c r="BN7" s="427">
        <v>131052</v>
      </c>
      <c r="BO7" s="428"/>
      <c r="BP7" s="428"/>
      <c r="BQ7" s="428"/>
      <c r="BR7" s="428"/>
      <c r="BS7" s="428"/>
      <c r="BT7" s="428"/>
      <c r="BU7" s="429"/>
      <c r="BV7" s="427">
        <v>277085</v>
      </c>
      <c r="BW7" s="428"/>
      <c r="BX7" s="428"/>
      <c r="BY7" s="428"/>
      <c r="BZ7" s="428"/>
      <c r="CA7" s="428"/>
      <c r="CB7" s="428"/>
      <c r="CC7" s="429"/>
      <c r="CD7" s="430" t="s">
        <v>45</v>
      </c>
      <c r="CE7" s="431"/>
      <c r="CF7" s="431"/>
      <c r="CG7" s="431"/>
      <c r="CH7" s="431"/>
      <c r="CI7" s="431"/>
      <c r="CJ7" s="431"/>
      <c r="CK7" s="431"/>
      <c r="CL7" s="431"/>
      <c r="CM7" s="431"/>
      <c r="CN7" s="431"/>
      <c r="CO7" s="431"/>
      <c r="CP7" s="431"/>
      <c r="CQ7" s="431"/>
      <c r="CR7" s="431"/>
      <c r="CS7" s="432"/>
      <c r="CT7" s="427">
        <v>45795853</v>
      </c>
      <c r="CU7" s="428"/>
      <c r="CV7" s="428"/>
      <c r="CW7" s="428"/>
      <c r="CX7" s="428"/>
      <c r="CY7" s="428"/>
      <c r="CZ7" s="428"/>
      <c r="DA7" s="429"/>
      <c r="DB7" s="427">
        <v>45215363</v>
      </c>
      <c r="DC7" s="428"/>
      <c r="DD7" s="428"/>
      <c r="DE7" s="428"/>
      <c r="DF7" s="428"/>
      <c r="DG7" s="428"/>
      <c r="DH7" s="428"/>
      <c r="DI7" s="429"/>
      <c r="DJ7" s="41"/>
      <c r="DK7" s="41"/>
      <c r="DL7" s="41"/>
      <c r="DM7" s="41"/>
      <c r="DN7" s="41"/>
      <c r="DO7" s="41"/>
    </row>
    <row r="8" spans="1:119" ht="18.75" customHeight="1" thickBot="1" x14ac:dyDescent="0.2">
      <c r="A8" s="42"/>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3"/>
      <c r="AD8" s="454"/>
      <c r="AE8" s="454"/>
      <c r="AF8" s="454"/>
      <c r="AG8" s="454"/>
      <c r="AH8" s="454"/>
      <c r="AI8" s="454"/>
      <c r="AJ8" s="454"/>
      <c r="AK8" s="454"/>
      <c r="AL8" s="455"/>
      <c r="AM8" s="456" t="s">
        <v>46</v>
      </c>
      <c r="AN8" s="457"/>
      <c r="AO8" s="457"/>
      <c r="AP8" s="457"/>
      <c r="AQ8" s="457"/>
      <c r="AR8" s="457"/>
      <c r="AS8" s="457"/>
      <c r="AT8" s="458"/>
      <c r="AU8" s="459" t="s">
        <v>47</v>
      </c>
      <c r="AV8" s="460"/>
      <c r="AW8" s="460"/>
      <c r="AX8" s="460"/>
      <c r="AY8" s="461" t="s">
        <v>48</v>
      </c>
      <c r="AZ8" s="462"/>
      <c r="BA8" s="462"/>
      <c r="BB8" s="462"/>
      <c r="BC8" s="462"/>
      <c r="BD8" s="462"/>
      <c r="BE8" s="462"/>
      <c r="BF8" s="462"/>
      <c r="BG8" s="462"/>
      <c r="BH8" s="462"/>
      <c r="BI8" s="462"/>
      <c r="BJ8" s="462"/>
      <c r="BK8" s="462"/>
      <c r="BL8" s="462"/>
      <c r="BM8" s="463"/>
      <c r="BN8" s="427">
        <v>660327</v>
      </c>
      <c r="BO8" s="428"/>
      <c r="BP8" s="428"/>
      <c r="BQ8" s="428"/>
      <c r="BR8" s="428"/>
      <c r="BS8" s="428"/>
      <c r="BT8" s="428"/>
      <c r="BU8" s="429"/>
      <c r="BV8" s="427">
        <v>1014909</v>
      </c>
      <c r="BW8" s="428"/>
      <c r="BX8" s="428"/>
      <c r="BY8" s="428"/>
      <c r="BZ8" s="428"/>
      <c r="CA8" s="428"/>
      <c r="CB8" s="428"/>
      <c r="CC8" s="429"/>
      <c r="CD8" s="430" t="s">
        <v>49</v>
      </c>
      <c r="CE8" s="431"/>
      <c r="CF8" s="431"/>
      <c r="CG8" s="431"/>
      <c r="CH8" s="431"/>
      <c r="CI8" s="431"/>
      <c r="CJ8" s="431"/>
      <c r="CK8" s="431"/>
      <c r="CL8" s="431"/>
      <c r="CM8" s="431"/>
      <c r="CN8" s="431"/>
      <c r="CO8" s="431"/>
      <c r="CP8" s="431"/>
      <c r="CQ8" s="431"/>
      <c r="CR8" s="431"/>
      <c r="CS8" s="432"/>
      <c r="CT8" s="467">
        <v>0.56000000000000005</v>
      </c>
      <c r="CU8" s="468"/>
      <c r="CV8" s="468"/>
      <c r="CW8" s="468"/>
      <c r="CX8" s="468"/>
      <c r="CY8" s="468"/>
      <c r="CZ8" s="468"/>
      <c r="DA8" s="469"/>
      <c r="DB8" s="467">
        <v>0.55000000000000004</v>
      </c>
      <c r="DC8" s="468"/>
      <c r="DD8" s="468"/>
      <c r="DE8" s="468"/>
      <c r="DF8" s="468"/>
      <c r="DG8" s="468"/>
      <c r="DH8" s="468"/>
      <c r="DI8" s="469"/>
      <c r="DJ8" s="41"/>
      <c r="DK8" s="41"/>
      <c r="DL8" s="41"/>
      <c r="DM8" s="41"/>
      <c r="DN8" s="41"/>
      <c r="DO8" s="41"/>
    </row>
    <row r="9" spans="1:119" ht="18.75" customHeight="1" thickBot="1" x14ac:dyDescent="0.2">
      <c r="A9" s="42"/>
      <c r="B9" s="421" t="s">
        <v>50</v>
      </c>
      <c r="C9" s="422"/>
      <c r="D9" s="422"/>
      <c r="E9" s="422"/>
      <c r="F9" s="422"/>
      <c r="G9" s="422"/>
      <c r="H9" s="422"/>
      <c r="I9" s="422"/>
      <c r="J9" s="422"/>
      <c r="K9" s="470"/>
      <c r="L9" s="471" t="s">
        <v>51</v>
      </c>
      <c r="M9" s="472"/>
      <c r="N9" s="472"/>
      <c r="O9" s="472"/>
      <c r="P9" s="472"/>
      <c r="Q9" s="473"/>
      <c r="R9" s="474">
        <v>172775</v>
      </c>
      <c r="S9" s="475"/>
      <c r="T9" s="475"/>
      <c r="U9" s="475"/>
      <c r="V9" s="476"/>
      <c r="W9" s="384" t="s">
        <v>52</v>
      </c>
      <c r="X9" s="385"/>
      <c r="Y9" s="385"/>
      <c r="Z9" s="385"/>
      <c r="AA9" s="385"/>
      <c r="AB9" s="385"/>
      <c r="AC9" s="385"/>
      <c r="AD9" s="385"/>
      <c r="AE9" s="385"/>
      <c r="AF9" s="385"/>
      <c r="AG9" s="385"/>
      <c r="AH9" s="385"/>
      <c r="AI9" s="385"/>
      <c r="AJ9" s="385"/>
      <c r="AK9" s="385"/>
      <c r="AL9" s="386"/>
      <c r="AM9" s="456" t="s">
        <v>53</v>
      </c>
      <c r="AN9" s="457"/>
      <c r="AO9" s="457"/>
      <c r="AP9" s="457"/>
      <c r="AQ9" s="457"/>
      <c r="AR9" s="457"/>
      <c r="AS9" s="457"/>
      <c r="AT9" s="458"/>
      <c r="AU9" s="459" t="s">
        <v>54</v>
      </c>
      <c r="AV9" s="460"/>
      <c r="AW9" s="460"/>
      <c r="AX9" s="460"/>
      <c r="AY9" s="461" t="s">
        <v>55</v>
      </c>
      <c r="AZ9" s="462"/>
      <c r="BA9" s="462"/>
      <c r="BB9" s="462"/>
      <c r="BC9" s="462"/>
      <c r="BD9" s="462"/>
      <c r="BE9" s="462"/>
      <c r="BF9" s="462"/>
      <c r="BG9" s="462"/>
      <c r="BH9" s="462"/>
      <c r="BI9" s="462"/>
      <c r="BJ9" s="462"/>
      <c r="BK9" s="462"/>
      <c r="BL9" s="462"/>
      <c r="BM9" s="463"/>
      <c r="BN9" s="427">
        <v>-354582</v>
      </c>
      <c r="BO9" s="428"/>
      <c r="BP9" s="428"/>
      <c r="BQ9" s="428"/>
      <c r="BR9" s="428"/>
      <c r="BS9" s="428"/>
      <c r="BT9" s="428"/>
      <c r="BU9" s="429"/>
      <c r="BV9" s="427">
        <v>-284587</v>
      </c>
      <c r="BW9" s="428"/>
      <c r="BX9" s="428"/>
      <c r="BY9" s="428"/>
      <c r="BZ9" s="428"/>
      <c r="CA9" s="428"/>
      <c r="CB9" s="428"/>
      <c r="CC9" s="429"/>
      <c r="CD9" s="430" t="s">
        <v>56</v>
      </c>
      <c r="CE9" s="431"/>
      <c r="CF9" s="431"/>
      <c r="CG9" s="431"/>
      <c r="CH9" s="431"/>
      <c r="CI9" s="431"/>
      <c r="CJ9" s="431"/>
      <c r="CK9" s="431"/>
      <c r="CL9" s="431"/>
      <c r="CM9" s="431"/>
      <c r="CN9" s="431"/>
      <c r="CO9" s="431"/>
      <c r="CP9" s="431"/>
      <c r="CQ9" s="431"/>
      <c r="CR9" s="431"/>
      <c r="CS9" s="432"/>
      <c r="CT9" s="424">
        <v>19.899999999999999</v>
      </c>
      <c r="CU9" s="425"/>
      <c r="CV9" s="425"/>
      <c r="CW9" s="425"/>
      <c r="CX9" s="425"/>
      <c r="CY9" s="425"/>
      <c r="CZ9" s="425"/>
      <c r="DA9" s="426"/>
      <c r="DB9" s="424">
        <v>20.8</v>
      </c>
      <c r="DC9" s="425"/>
      <c r="DD9" s="425"/>
      <c r="DE9" s="425"/>
      <c r="DF9" s="425"/>
      <c r="DG9" s="425"/>
      <c r="DH9" s="425"/>
      <c r="DI9" s="426"/>
      <c r="DJ9" s="41"/>
      <c r="DK9" s="41"/>
      <c r="DL9" s="41"/>
      <c r="DM9" s="41"/>
      <c r="DN9" s="41"/>
      <c r="DO9" s="41"/>
    </row>
    <row r="10" spans="1:119" ht="18.75" customHeight="1" thickBot="1" x14ac:dyDescent="0.2">
      <c r="A10" s="42"/>
      <c r="B10" s="421"/>
      <c r="C10" s="422"/>
      <c r="D10" s="422"/>
      <c r="E10" s="422"/>
      <c r="F10" s="422"/>
      <c r="G10" s="422"/>
      <c r="H10" s="422"/>
      <c r="I10" s="422"/>
      <c r="J10" s="422"/>
      <c r="K10" s="470"/>
      <c r="L10" s="477" t="s">
        <v>57</v>
      </c>
      <c r="M10" s="457"/>
      <c r="N10" s="457"/>
      <c r="O10" s="457"/>
      <c r="P10" s="457"/>
      <c r="Q10" s="458"/>
      <c r="R10" s="478">
        <v>171938</v>
      </c>
      <c r="S10" s="479"/>
      <c r="T10" s="479"/>
      <c r="U10" s="479"/>
      <c r="V10" s="480"/>
      <c r="W10" s="415"/>
      <c r="X10" s="416"/>
      <c r="Y10" s="416"/>
      <c r="Z10" s="416"/>
      <c r="AA10" s="416"/>
      <c r="AB10" s="416"/>
      <c r="AC10" s="416"/>
      <c r="AD10" s="416"/>
      <c r="AE10" s="416"/>
      <c r="AF10" s="416"/>
      <c r="AG10" s="416"/>
      <c r="AH10" s="416"/>
      <c r="AI10" s="416"/>
      <c r="AJ10" s="416"/>
      <c r="AK10" s="416"/>
      <c r="AL10" s="419"/>
      <c r="AM10" s="456" t="s">
        <v>58</v>
      </c>
      <c r="AN10" s="457"/>
      <c r="AO10" s="457"/>
      <c r="AP10" s="457"/>
      <c r="AQ10" s="457"/>
      <c r="AR10" s="457"/>
      <c r="AS10" s="457"/>
      <c r="AT10" s="458"/>
      <c r="AU10" s="459" t="s">
        <v>59</v>
      </c>
      <c r="AV10" s="460"/>
      <c r="AW10" s="460"/>
      <c r="AX10" s="460"/>
      <c r="AY10" s="461" t="s">
        <v>60</v>
      </c>
      <c r="AZ10" s="462"/>
      <c r="BA10" s="462"/>
      <c r="BB10" s="462"/>
      <c r="BC10" s="462"/>
      <c r="BD10" s="462"/>
      <c r="BE10" s="462"/>
      <c r="BF10" s="462"/>
      <c r="BG10" s="462"/>
      <c r="BH10" s="462"/>
      <c r="BI10" s="462"/>
      <c r="BJ10" s="462"/>
      <c r="BK10" s="462"/>
      <c r="BL10" s="462"/>
      <c r="BM10" s="463"/>
      <c r="BN10" s="427">
        <v>3929</v>
      </c>
      <c r="BO10" s="428"/>
      <c r="BP10" s="428"/>
      <c r="BQ10" s="428"/>
      <c r="BR10" s="428"/>
      <c r="BS10" s="428"/>
      <c r="BT10" s="428"/>
      <c r="BU10" s="429"/>
      <c r="BV10" s="427">
        <v>8515</v>
      </c>
      <c r="BW10" s="428"/>
      <c r="BX10" s="428"/>
      <c r="BY10" s="428"/>
      <c r="BZ10" s="428"/>
      <c r="CA10" s="428"/>
      <c r="CB10" s="428"/>
      <c r="CC10" s="429"/>
      <c r="CD10" s="46" t="s">
        <v>61</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21"/>
      <c r="C11" s="422"/>
      <c r="D11" s="422"/>
      <c r="E11" s="422"/>
      <c r="F11" s="422"/>
      <c r="G11" s="422"/>
      <c r="H11" s="422"/>
      <c r="I11" s="422"/>
      <c r="J11" s="422"/>
      <c r="K11" s="470"/>
      <c r="L11" s="481" t="s">
        <v>62</v>
      </c>
      <c r="M11" s="482"/>
      <c r="N11" s="482"/>
      <c r="O11" s="482"/>
      <c r="P11" s="482"/>
      <c r="Q11" s="483"/>
      <c r="R11" s="484" t="s">
        <v>63</v>
      </c>
      <c r="S11" s="485"/>
      <c r="T11" s="485"/>
      <c r="U11" s="485"/>
      <c r="V11" s="486"/>
      <c r="W11" s="415"/>
      <c r="X11" s="416"/>
      <c r="Y11" s="416"/>
      <c r="Z11" s="416"/>
      <c r="AA11" s="416"/>
      <c r="AB11" s="416"/>
      <c r="AC11" s="416"/>
      <c r="AD11" s="416"/>
      <c r="AE11" s="416"/>
      <c r="AF11" s="416"/>
      <c r="AG11" s="416"/>
      <c r="AH11" s="416"/>
      <c r="AI11" s="416"/>
      <c r="AJ11" s="416"/>
      <c r="AK11" s="416"/>
      <c r="AL11" s="419"/>
      <c r="AM11" s="456" t="s">
        <v>64</v>
      </c>
      <c r="AN11" s="457"/>
      <c r="AO11" s="457"/>
      <c r="AP11" s="457"/>
      <c r="AQ11" s="457"/>
      <c r="AR11" s="457"/>
      <c r="AS11" s="457"/>
      <c r="AT11" s="458"/>
      <c r="AU11" s="459" t="s">
        <v>65</v>
      </c>
      <c r="AV11" s="460"/>
      <c r="AW11" s="460"/>
      <c r="AX11" s="460"/>
      <c r="AY11" s="461" t="s">
        <v>66</v>
      </c>
      <c r="AZ11" s="462"/>
      <c r="BA11" s="462"/>
      <c r="BB11" s="462"/>
      <c r="BC11" s="462"/>
      <c r="BD11" s="462"/>
      <c r="BE11" s="462"/>
      <c r="BF11" s="462"/>
      <c r="BG11" s="462"/>
      <c r="BH11" s="462"/>
      <c r="BI11" s="462"/>
      <c r="BJ11" s="462"/>
      <c r="BK11" s="462"/>
      <c r="BL11" s="462"/>
      <c r="BM11" s="463"/>
      <c r="BN11" s="427">
        <v>596464</v>
      </c>
      <c r="BO11" s="428"/>
      <c r="BP11" s="428"/>
      <c r="BQ11" s="428"/>
      <c r="BR11" s="428"/>
      <c r="BS11" s="428"/>
      <c r="BT11" s="428"/>
      <c r="BU11" s="429"/>
      <c r="BV11" s="427">
        <v>490961</v>
      </c>
      <c r="BW11" s="428"/>
      <c r="BX11" s="428"/>
      <c r="BY11" s="428"/>
      <c r="BZ11" s="428"/>
      <c r="CA11" s="428"/>
      <c r="CB11" s="428"/>
      <c r="CC11" s="429"/>
      <c r="CD11" s="430" t="s">
        <v>67</v>
      </c>
      <c r="CE11" s="431"/>
      <c r="CF11" s="431"/>
      <c r="CG11" s="431"/>
      <c r="CH11" s="431"/>
      <c r="CI11" s="431"/>
      <c r="CJ11" s="431"/>
      <c r="CK11" s="431"/>
      <c r="CL11" s="431"/>
      <c r="CM11" s="431"/>
      <c r="CN11" s="431"/>
      <c r="CO11" s="431"/>
      <c r="CP11" s="431"/>
      <c r="CQ11" s="431"/>
      <c r="CR11" s="431"/>
      <c r="CS11" s="432"/>
      <c r="CT11" s="467" t="s">
        <v>68</v>
      </c>
      <c r="CU11" s="468"/>
      <c r="CV11" s="468"/>
      <c r="CW11" s="468"/>
      <c r="CX11" s="468"/>
      <c r="CY11" s="468"/>
      <c r="CZ11" s="468"/>
      <c r="DA11" s="469"/>
      <c r="DB11" s="467" t="s">
        <v>69</v>
      </c>
      <c r="DC11" s="468"/>
      <c r="DD11" s="468"/>
      <c r="DE11" s="468"/>
      <c r="DF11" s="468"/>
      <c r="DG11" s="468"/>
      <c r="DH11" s="468"/>
      <c r="DI11" s="469"/>
      <c r="DJ11" s="41"/>
      <c r="DK11" s="41"/>
      <c r="DL11" s="41"/>
      <c r="DM11" s="41"/>
      <c r="DN11" s="41"/>
      <c r="DO11" s="41"/>
    </row>
    <row r="12" spans="1:119" ht="18.75" customHeight="1" x14ac:dyDescent="0.15">
      <c r="A12" s="42"/>
      <c r="B12" s="487" t="s">
        <v>70</v>
      </c>
      <c r="C12" s="488"/>
      <c r="D12" s="488"/>
      <c r="E12" s="488"/>
      <c r="F12" s="488"/>
      <c r="G12" s="488"/>
      <c r="H12" s="488"/>
      <c r="I12" s="488"/>
      <c r="J12" s="488"/>
      <c r="K12" s="489"/>
      <c r="L12" s="496" t="s">
        <v>71</v>
      </c>
      <c r="M12" s="497"/>
      <c r="N12" s="497"/>
      <c r="O12" s="497"/>
      <c r="P12" s="497"/>
      <c r="Q12" s="498"/>
      <c r="R12" s="499">
        <v>174684</v>
      </c>
      <c r="S12" s="500"/>
      <c r="T12" s="500"/>
      <c r="U12" s="500"/>
      <c r="V12" s="501"/>
      <c r="W12" s="502" t="s">
        <v>24</v>
      </c>
      <c r="X12" s="460"/>
      <c r="Y12" s="460"/>
      <c r="Z12" s="460"/>
      <c r="AA12" s="460"/>
      <c r="AB12" s="503"/>
      <c r="AC12" s="504" t="s">
        <v>72</v>
      </c>
      <c r="AD12" s="505"/>
      <c r="AE12" s="505"/>
      <c r="AF12" s="505"/>
      <c r="AG12" s="506"/>
      <c r="AH12" s="504" t="s">
        <v>73</v>
      </c>
      <c r="AI12" s="505"/>
      <c r="AJ12" s="505"/>
      <c r="AK12" s="505"/>
      <c r="AL12" s="507"/>
      <c r="AM12" s="456" t="s">
        <v>74</v>
      </c>
      <c r="AN12" s="457"/>
      <c r="AO12" s="457"/>
      <c r="AP12" s="457"/>
      <c r="AQ12" s="457"/>
      <c r="AR12" s="457"/>
      <c r="AS12" s="457"/>
      <c r="AT12" s="458"/>
      <c r="AU12" s="459" t="s">
        <v>65</v>
      </c>
      <c r="AV12" s="460"/>
      <c r="AW12" s="460"/>
      <c r="AX12" s="460"/>
      <c r="AY12" s="461" t="s">
        <v>75</v>
      </c>
      <c r="AZ12" s="462"/>
      <c r="BA12" s="462"/>
      <c r="BB12" s="462"/>
      <c r="BC12" s="462"/>
      <c r="BD12" s="462"/>
      <c r="BE12" s="462"/>
      <c r="BF12" s="462"/>
      <c r="BG12" s="462"/>
      <c r="BH12" s="462"/>
      <c r="BI12" s="462"/>
      <c r="BJ12" s="462"/>
      <c r="BK12" s="462"/>
      <c r="BL12" s="462"/>
      <c r="BM12" s="463"/>
      <c r="BN12" s="427">
        <v>0</v>
      </c>
      <c r="BO12" s="428"/>
      <c r="BP12" s="428"/>
      <c r="BQ12" s="428"/>
      <c r="BR12" s="428"/>
      <c r="BS12" s="428"/>
      <c r="BT12" s="428"/>
      <c r="BU12" s="429"/>
      <c r="BV12" s="427">
        <v>0</v>
      </c>
      <c r="BW12" s="428"/>
      <c r="BX12" s="428"/>
      <c r="BY12" s="428"/>
      <c r="BZ12" s="428"/>
      <c r="CA12" s="428"/>
      <c r="CB12" s="428"/>
      <c r="CC12" s="429"/>
      <c r="CD12" s="430" t="s">
        <v>76</v>
      </c>
      <c r="CE12" s="431"/>
      <c r="CF12" s="431"/>
      <c r="CG12" s="431"/>
      <c r="CH12" s="431"/>
      <c r="CI12" s="431"/>
      <c r="CJ12" s="431"/>
      <c r="CK12" s="431"/>
      <c r="CL12" s="431"/>
      <c r="CM12" s="431"/>
      <c r="CN12" s="431"/>
      <c r="CO12" s="431"/>
      <c r="CP12" s="431"/>
      <c r="CQ12" s="431"/>
      <c r="CR12" s="431"/>
      <c r="CS12" s="432"/>
      <c r="CT12" s="467" t="s">
        <v>77</v>
      </c>
      <c r="CU12" s="468"/>
      <c r="CV12" s="468"/>
      <c r="CW12" s="468"/>
      <c r="CX12" s="468"/>
      <c r="CY12" s="468"/>
      <c r="CZ12" s="468"/>
      <c r="DA12" s="469"/>
      <c r="DB12" s="467" t="s">
        <v>78</v>
      </c>
      <c r="DC12" s="468"/>
      <c r="DD12" s="468"/>
      <c r="DE12" s="468"/>
      <c r="DF12" s="468"/>
      <c r="DG12" s="468"/>
      <c r="DH12" s="468"/>
      <c r="DI12" s="469"/>
      <c r="DJ12" s="41"/>
      <c r="DK12" s="41"/>
      <c r="DL12" s="41"/>
      <c r="DM12" s="41"/>
      <c r="DN12" s="41"/>
      <c r="DO12" s="41"/>
    </row>
    <row r="13" spans="1:119" ht="18.75" customHeight="1" x14ac:dyDescent="0.15">
      <c r="A13" s="42"/>
      <c r="B13" s="490"/>
      <c r="C13" s="491"/>
      <c r="D13" s="491"/>
      <c r="E13" s="491"/>
      <c r="F13" s="491"/>
      <c r="G13" s="491"/>
      <c r="H13" s="491"/>
      <c r="I13" s="491"/>
      <c r="J13" s="491"/>
      <c r="K13" s="492"/>
      <c r="L13" s="52"/>
      <c r="M13" s="518" t="s">
        <v>79</v>
      </c>
      <c r="N13" s="519"/>
      <c r="O13" s="519"/>
      <c r="P13" s="519"/>
      <c r="Q13" s="520"/>
      <c r="R13" s="511">
        <v>170084</v>
      </c>
      <c r="S13" s="512"/>
      <c r="T13" s="512"/>
      <c r="U13" s="512"/>
      <c r="V13" s="513"/>
      <c r="W13" s="443" t="s">
        <v>80</v>
      </c>
      <c r="X13" s="444"/>
      <c r="Y13" s="444"/>
      <c r="Z13" s="444"/>
      <c r="AA13" s="444"/>
      <c r="AB13" s="434"/>
      <c r="AC13" s="478">
        <v>5421</v>
      </c>
      <c r="AD13" s="479"/>
      <c r="AE13" s="479"/>
      <c r="AF13" s="479"/>
      <c r="AG13" s="521"/>
      <c r="AH13" s="478">
        <v>5569</v>
      </c>
      <c r="AI13" s="479"/>
      <c r="AJ13" s="479"/>
      <c r="AK13" s="479"/>
      <c r="AL13" s="480"/>
      <c r="AM13" s="456" t="s">
        <v>81</v>
      </c>
      <c r="AN13" s="457"/>
      <c r="AO13" s="457"/>
      <c r="AP13" s="457"/>
      <c r="AQ13" s="457"/>
      <c r="AR13" s="457"/>
      <c r="AS13" s="457"/>
      <c r="AT13" s="458"/>
      <c r="AU13" s="459" t="s">
        <v>82</v>
      </c>
      <c r="AV13" s="460"/>
      <c r="AW13" s="460"/>
      <c r="AX13" s="460"/>
      <c r="AY13" s="461" t="s">
        <v>83</v>
      </c>
      <c r="AZ13" s="462"/>
      <c r="BA13" s="462"/>
      <c r="BB13" s="462"/>
      <c r="BC13" s="462"/>
      <c r="BD13" s="462"/>
      <c r="BE13" s="462"/>
      <c r="BF13" s="462"/>
      <c r="BG13" s="462"/>
      <c r="BH13" s="462"/>
      <c r="BI13" s="462"/>
      <c r="BJ13" s="462"/>
      <c r="BK13" s="462"/>
      <c r="BL13" s="462"/>
      <c r="BM13" s="463"/>
      <c r="BN13" s="427">
        <v>245811</v>
      </c>
      <c r="BO13" s="428"/>
      <c r="BP13" s="428"/>
      <c r="BQ13" s="428"/>
      <c r="BR13" s="428"/>
      <c r="BS13" s="428"/>
      <c r="BT13" s="428"/>
      <c r="BU13" s="429"/>
      <c r="BV13" s="427">
        <v>214889</v>
      </c>
      <c r="BW13" s="428"/>
      <c r="BX13" s="428"/>
      <c r="BY13" s="428"/>
      <c r="BZ13" s="428"/>
      <c r="CA13" s="428"/>
      <c r="CB13" s="428"/>
      <c r="CC13" s="429"/>
      <c r="CD13" s="430" t="s">
        <v>84</v>
      </c>
      <c r="CE13" s="431"/>
      <c r="CF13" s="431"/>
      <c r="CG13" s="431"/>
      <c r="CH13" s="431"/>
      <c r="CI13" s="431"/>
      <c r="CJ13" s="431"/>
      <c r="CK13" s="431"/>
      <c r="CL13" s="431"/>
      <c r="CM13" s="431"/>
      <c r="CN13" s="431"/>
      <c r="CO13" s="431"/>
      <c r="CP13" s="431"/>
      <c r="CQ13" s="431"/>
      <c r="CR13" s="431"/>
      <c r="CS13" s="432"/>
      <c r="CT13" s="424">
        <v>12.9</v>
      </c>
      <c r="CU13" s="425"/>
      <c r="CV13" s="425"/>
      <c r="CW13" s="425"/>
      <c r="CX13" s="425"/>
      <c r="CY13" s="425"/>
      <c r="CZ13" s="425"/>
      <c r="DA13" s="426"/>
      <c r="DB13" s="424">
        <v>14.3</v>
      </c>
      <c r="DC13" s="425"/>
      <c r="DD13" s="425"/>
      <c r="DE13" s="425"/>
      <c r="DF13" s="425"/>
      <c r="DG13" s="425"/>
      <c r="DH13" s="425"/>
      <c r="DI13" s="426"/>
      <c r="DJ13" s="41"/>
      <c r="DK13" s="41"/>
      <c r="DL13" s="41"/>
      <c r="DM13" s="41"/>
      <c r="DN13" s="41"/>
      <c r="DO13" s="41"/>
    </row>
    <row r="14" spans="1:119" ht="18.75" customHeight="1" thickBot="1" x14ac:dyDescent="0.2">
      <c r="A14" s="42"/>
      <c r="B14" s="490"/>
      <c r="C14" s="491"/>
      <c r="D14" s="491"/>
      <c r="E14" s="491"/>
      <c r="F14" s="491"/>
      <c r="G14" s="491"/>
      <c r="H14" s="491"/>
      <c r="I14" s="491"/>
      <c r="J14" s="491"/>
      <c r="K14" s="492"/>
      <c r="L14" s="508" t="s">
        <v>85</v>
      </c>
      <c r="M14" s="509"/>
      <c r="N14" s="509"/>
      <c r="O14" s="509"/>
      <c r="P14" s="509"/>
      <c r="Q14" s="510"/>
      <c r="R14" s="511">
        <v>174995</v>
      </c>
      <c r="S14" s="512"/>
      <c r="T14" s="512"/>
      <c r="U14" s="512"/>
      <c r="V14" s="513"/>
      <c r="W14" s="417"/>
      <c r="X14" s="418"/>
      <c r="Y14" s="418"/>
      <c r="Z14" s="418"/>
      <c r="AA14" s="418"/>
      <c r="AB14" s="407"/>
      <c r="AC14" s="514">
        <v>6.4</v>
      </c>
      <c r="AD14" s="515"/>
      <c r="AE14" s="515"/>
      <c r="AF14" s="515"/>
      <c r="AG14" s="516"/>
      <c r="AH14" s="514">
        <v>6.8</v>
      </c>
      <c r="AI14" s="515"/>
      <c r="AJ14" s="515"/>
      <c r="AK14" s="515"/>
      <c r="AL14" s="517"/>
      <c r="AM14" s="456"/>
      <c r="AN14" s="457"/>
      <c r="AO14" s="457"/>
      <c r="AP14" s="457"/>
      <c r="AQ14" s="457"/>
      <c r="AR14" s="457"/>
      <c r="AS14" s="457"/>
      <c r="AT14" s="458"/>
      <c r="AU14" s="459"/>
      <c r="AV14" s="460"/>
      <c r="AW14" s="460"/>
      <c r="AX14" s="460"/>
      <c r="AY14" s="461"/>
      <c r="AZ14" s="462"/>
      <c r="BA14" s="462"/>
      <c r="BB14" s="462"/>
      <c r="BC14" s="462"/>
      <c r="BD14" s="462"/>
      <c r="BE14" s="462"/>
      <c r="BF14" s="462"/>
      <c r="BG14" s="462"/>
      <c r="BH14" s="462"/>
      <c r="BI14" s="462"/>
      <c r="BJ14" s="462"/>
      <c r="BK14" s="462"/>
      <c r="BL14" s="462"/>
      <c r="BM14" s="463"/>
      <c r="BN14" s="427"/>
      <c r="BO14" s="428"/>
      <c r="BP14" s="428"/>
      <c r="BQ14" s="428"/>
      <c r="BR14" s="428"/>
      <c r="BS14" s="428"/>
      <c r="BT14" s="428"/>
      <c r="BU14" s="429"/>
      <c r="BV14" s="427"/>
      <c r="BW14" s="428"/>
      <c r="BX14" s="428"/>
      <c r="BY14" s="428"/>
      <c r="BZ14" s="428"/>
      <c r="CA14" s="428"/>
      <c r="CB14" s="428"/>
      <c r="CC14" s="429"/>
      <c r="CD14" s="522" t="s">
        <v>86</v>
      </c>
      <c r="CE14" s="523"/>
      <c r="CF14" s="523"/>
      <c r="CG14" s="523"/>
      <c r="CH14" s="523"/>
      <c r="CI14" s="523"/>
      <c r="CJ14" s="523"/>
      <c r="CK14" s="523"/>
      <c r="CL14" s="523"/>
      <c r="CM14" s="523"/>
      <c r="CN14" s="523"/>
      <c r="CO14" s="523"/>
      <c r="CP14" s="523"/>
      <c r="CQ14" s="523"/>
      <c r="CR14" s="523"/>
      <c r="CS14" s="524"/>
      <c r="CT14" s="525">
        <v>158.80000000000001</v>
      </c>
      <c r="CU14" s="526"/>
      <c r="CV14" s="526"/>
      <c r="CW14" s="526"/>
      <c r="CX14" s="526"/>
      <c r="CY14" s="526"/>
      <c r="CZ14" s="526"/>
      <c r="DA14" s="527"/>
      <c r="DB14" s="525">
        <v>159.6</v>
      </c>
      <c r="DC14" s="526"/>
      <c r="DD14" s="526"/>
      <c r="DE14" s="526"/>
      <c r="DF14" s="526"/>
      <c r="DG14" s="526"/>
      <c r="DH14" s="526"/>
      <c r="DI14" s="527"/>
      <c r="DJ14" s="41"/>
      <c r="DK14" s="41"/>
      <c r="DL14" s="41"/>
      <c r="DM14" s="41"/>
      <c r="DN14" s="41"/>
      <c r="DO14" s="41"/>
    </row>
    <row r="15" spans="1:119" ht="18.75" customHeight="1" x14ac:dyDescent="0.15">
      <c r="A15" s="42"/>
      <c r="B15" s="490"/>
      <c r="C15" s="491"/>
      <c r="D15" s="491"/>
      <c r="E15" s="491"/>
      <c r="F15" s="491"/>
      <c r="G15" s="491"/>
      <c r="H15" s="491"/>
      <c r="I15" s="491"/>
      <c r="J15" s="491"/>
      <c r="K15" s="492"/>
      <c r="L15" s="52"/>
      <c r="M15" s="518" t="s">
        <v>87</v>
      </c>
      <c r="N15" s="519"/>
      <c r="O15" s="519"/>
      <c r="P15" s="519"/>
      <c r="Q15" s="520"/>
      <c r="R15" s="511">
        <v>170599</v>
      </c>
      <c r="S15" s="512"/>
      <c r="T15" s="512"/>
      <c r="U15" s="512"/>
      <c r="V15" s="513"/>
      <c r="W15" s="443" t="s">
        <v>88</v>
      </c>
      <c r="X15" s="444"/>
      <c r="Y15" s="444"/>
      <c r="Z15" s="444"/>
      <c r="AA15" s="444"/>
      <c r="AB15" s="434"/>
      <c r="AC15" s="478">
        <v>22962</v>
      </c>
      <c r="AD15" s="479"/>
      <c r="AE15" s="479"/>
      <c r="AF15" s="479"/>
      <c r="AG15" s="521"/>
      <c r="AH15" s="478">
        <v>22505</v>
      </c>
      <c r="AI15" s="479"/>
      <c r="AJ15" s="479"/>
      <c r="AK15" s="479"/>
      <c r="AL15" s="480"/>
      <c r="AM15" s="456"/>
      <c r="AN15" s="457"/>
      <c r="AO15" s="457"/>
      <c r="AP15" s="457"/>
      <c r="AQ15" s="457"/>
      <c r="AR15" s="457"/>
      <c r="AS15" s="457"/>
      <c r="AT15" s="458"/>
      <c r="AU15" s="459"/>
      <c r="AV15" s="460"/>
      <c r="AW15" s="460"/>
      <c r="AX15" s="460"/>
      <c r="AY15" s="387" t="s">
        <v>89</v>
      </c>
      <c r="AZ15" s="388"/>
      <c r="BA15" s="388"/>
      <c r="BB15" s="388"/>
      <c r="BC15" s="388"/>
      <c r="BD15" s="388"/>
      <c r="BE15" s="388"/>
      <c r="BF15" s="388"/>
      <c r="BG15" s="388"/>
      <c r="BH15" s="388"/>
      <c r="BI15" s="388"/>
      <c r="BJ15" s="388"/>
      <c r="BK15" s="388"/>
      <c r="BL15" s="388"/>
      <c r="BM15" s="389"/>
      <c r="BN15" s="390">
        <v>22256798</v>
      </c>
      <c r="BO15" s="391"/>
      <c r="BP15" s="391"/>
      <c r="BQ15" s="391"/>
      <c r="BR15" s="391"/>
      <c r="BS15" s="391"/>
      <c r="BT15" s="391"/>
      <c r="BU15" s="392"/>
      <c r="BV15" s="390">
        <v>20552705</v>
      </c>
      <c r="BW15" s="391"/>
      <c r="BX15" s="391"/>
      <c r="BY15" s="391"/>
      <c r="BZ15" s="391"/>
      <c r="CA15" s="391"/>
      <c r="CB15" s="391"/>
      <c r="CC15" s="392"/>
      <c r="CD15" s="528" t="s">
        <v>90</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90"/>
      <c r="C16" s="491"/>
      <c r="D16" s="491"/>
      <c r="E16" s="491"/>
      <c r="F16" s="491"/>
      <c r="G16" s="491"/>
      <c r="H16" s="491"/>
      <c r="I16" s="491"/>
      <c r="J16" s="491"/>
      <c r="K16" s="492"/>
      <c r="L16" s="508" t="s">
        <v>91</v>
      </c>
      <c r="M16" s="539"/>
      <c r="N16" s="539"/>
      <c r="O16" s="539"/>
      <c r="P16" s="539"/>
      <c r="Q16" s="540"/>
      <c r="R16" s="531" t="s">
        <v>92</v>
      </c>
      <c r="S16" s="532"/>
      <c r="T16" s="532"/>
      <c r="U16" s="532"/>
      <c r="V16" s="533"/>
      <c r="W16" s="417"/>
      <c r="X16" s="418"/>
      <c r="Y16" s="418"/>
      <c r="Z16" s="418"/>
      <c r="AA16" s="418"/>
      <c r="AB16" s="407"/>
      <c r="AC16" s="514">
        <v>27.2</v>
      </c>
      <c r="AD16" s="515"/>
      <c r="AE16" s="515"/>
      <c r="AF16" s="515"/>
      <c r="AG16" s="516"/>
      <c r="AH16" s="514">
        <v>27.5</v>
      </c>
      <c r="AI16" s="515"/>
      <c r="AJ16" s="515"/>
      <c r="AK16" s="515"/>
      <c r="AL16" s="517"/>
      <c r="AM16" s="456"/>
      <c r="AN16" s="457"/>
      <c r="AO16" s="457"/>
      <c r="AP16" s="457"/>
      <c r="AQ16" s="457"/>
      <c r="AR16" s="457"/>
      <c r="AS16" s="457"/>
      <c r="AT16" s="458"/>
      <c r="AU16" s="459"/>
      <c r="AV16" s="460"/>
      <c r="AW16" s="460"/>
      <c r="AX16" s="460"/>
      <c r="AY16" s="461" t="s">
        <v>93</v>
      </c>
      <c r="AZ16" s="462"/>
      <c r="BA16" s="462"/>
      <c r="BB16" s="462"/>
      <c r="BC16" s="462"/>
      <c r="BD16" s="462"/>
      <c r="BE16" s="462"/>
      <c r="BF16" s="462"/>
      <c r="BG16" s="462"/>
      <c r="BH16" s="462"/>
      <c r="BI16" s="462"/>
      <c r="BJ16" s="462"/>
      <c r="BK16" s="462"/>
      <c r="BL16" s="462"/>
      <c r="BM16" s="463"/>
      <c r="BN16" s="427">
        <v>38090502</v>
      </c>
      <c r="BO16" s="428"/>
      <c r="BP16" s="428"/>
      <c r="BQ16" s="428"/>
      <c r="BR16" s="428"/>
      <c r="BS16" s="428"/>
      <c r="BT16" s="428"/>
      <c r="BU16" s="429"/>
      <c r="BV16" s="427">
        <v>37343279</v>
      </c>
      <c r="BW16" s="428"/>
      <c r="BX16" s="428"/>
      <c r="BY16" s="428"/>
      <c r="BZ16" s="428"/>
      <c r="CA16" s="428"/>
      <c r="CB16" s="428"/>
      <c r="CC16" s="429"/>
      <c r="CD16" s="56"/>
      <c r="CE16" s="537"/>
      <c r="CF16" s="537"/>
      <c r="CG16" s="537"/>
      <c r="CH16" s="537"/>
      <c r="CI16" s="537"/>
      <c r="CJ16" s="537"/>
      <c r="CK16" s="537"/>
      <c r="CL16" s="537"/>
      <c r="CM16" s="537"/>
      <c r="CN16" s="537"/>
      <c r="CO16" s="537"/>
      <c r="CP16" s="537"/>
      <c r="CQ16" s="537"/>
      <c r="CR16" s="537"/>
      <c r="CS16" s="538"/>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
      <c r="A17" s="42"/>
      <c r="B17" s="493"/>
      <c r="C17" s="494"/>
      <c r="D17" s="494"/>
      <c r="E17" s="494"/>
      <c r="F17" s="494"/>
      <c r="G17" s="494"/>
      <c r="H17" s="494"/>
      <c r="I17" s="494"/>
      <c r="J17" s="494"/>
      <c r="K17" s="495"/>
      <c r="L17" s="57"/>
      <c r="M17" s="534" t="s">
        <v>94</v>
      </c>
      <c r="N17" s="535"/>
      <c r="O17" s="535"/>
      <c r="P17" s="535"/>
      <c r="Q17" s="536"/>
      <c r="R17" s="531" t="s">
        <v>95</v>
      </c>
      <c r="S17" s="532"/>
      <c r="T17" s="532"/>
      <c r="U17" s="532"/>
      <c r="V17" s="533"/>
      <c r="W17" s="443" t="s">
        <v>96</v>
      </c>
      <c r="X17" s="444"/>
      <c r="Y17" s="444"/>
      <c r="Z17" s="444"/>
      <c r="AA17" s="444"/>
      <c r="AB17" s="434"/>
      <c r="AC17" s="478">
        <v>55898</v>
      </c>
      <c r="AD17" s="479"/>
      <c r="AE17" s="479"/>
      <c r="AF17" s="479"/>
      <c r="AG17" s="521"/>
      <c r="AH17" s="478">
        <v>53734</v>
      </c>
      <c r="AI17" s="479"/>
      <c r="AJ17" s="479"/>
      <c r="AK17" s="479"/>
      <c r="AL17" s="480"/>
      <c r="AM17" s="456"/>
      <c r="AN17" s="457"/>
      <c r="AO17" s="457"/>
      <c r="AP17" s="457"/>
      <c r="AQ17" s="457"/>
      <c r="AR17" s="457"/>
      <c r="AS17" s="457"/>
      <c r="AT17" s="458"/>
      <c r="AU17" s="459"/>
      <c r="AV17" s="460"/>
      <c r="AW17" s="460"/>
      <c r="AX17" s="460"/>
      <c r="AY17" s="461" t="s">
        <v>97</v>
      </c>
      <c r="AZ17" s="462"/>
      <c r="BA17" s="462"/>
      <c r="BB17" s="462"/>
      <c r="BC17" s="462"/>
      <c r="BD17" s="462"/>
      <c r="BE17" s="462"/>
      <c r="BF17" s="462"/>
      <c r="BG17" s="462"/>
      <c r="BH17" s="462"/>
      <c r="BI17" s="462"/>
      <c r="BJ17" s="462"/>
      <c r="BK17" s="462"/>
      <c r="BL17" s="462"/>
      <c r="BM17" s="463"/>
      <c r="BN17" s="427">
        <v>28057137</v>
      </c>
      <c r="BO17" s="428"/>
      <c r="BP17" s="428"/>
      <c r="BQ17" s="428"/>
      <c r="BR17" s="428"/>
      <c r="BS17" s="428"/>
      <c r="BT17" s="428"/>
      <c r="BU17" s="429"/>
      <c r="BV17" s="427">
        <v>26052549</v>
      </c>
      <c r="BW17" s="428"/>
      <c r="BX17" s="428"/>
      <c r="BY17" s="428"/>
      <c r="BZ17" s="428"/>
      <c r="CA17" s="428"/>
      <c r="CB17" s="428"/>
      <c r="CC17" s="429"/>
      <c r="CD17" s="56"/>
      <c r="CE17" s="537"/>
      <c r="CF17" s="537"/>
      <c r="CG17" s="537"/>
      <c r="CH17" s="537"/>
      <c r="CI17" s="537"/>
      <c r="CJ17" s="537"/>
      <c r="CK17" s="537"/>
      <c r="CL17" s="537"/>
      <c r="CM17" s="537"/>
      <c r="CN17" s="537"/>
      <c r="CO17" s="537"/>
      <c r="CP17" s="537"/>
      <c r="CQ17" s="537"/>
      <c r="CR17" s="537"/>
      <c r="CS17" s="538"/>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
      <c r="A18" s="42"/>
      <c r="B18" s="541" t="s">
        <v>98</v>
      </c>
      <c r="C18" s="470"/>
      <c r="D18" s="470"/>
      <c r="E18" s="542"/>
      <c r="F18" s="542"/>
      <c r="G18" s="542"/>
      <c r="H18" s="542"/>
      <c r="I18" s="542"/>
      <c r="J18" s="542"/>
      <c r="K18" s="542"/>
      <c r="L18" s="543">
        <v>624.36</v>
      </c>
      <c r="M18" s="543"/>
      <c r="N18" s="543"/>
      <c r="O18" s="543"/>
      <c r="P18" s="543"/>
      <c r="Q18" s="543"/>
      <c r="R18" s="544"/>
      <c r="S18" s="544"/>
      <c r="T18" s="544"/>
      <c r="U18" s="544"/>
      <c r="V18" s="545"/>
      <c r="W18" s="445"/>
      <c r="X18" s="446"/>
      <c r="Y18" s="446"/>
      <c r="Z18" s="446"/>
      <c r="AA18" s="446"/>
      <c r="AB18" s="437"/>
      <c r="AC18" s="546">
        <v>66.3</v>
      </c>
      <c r="AD18" s="547"/>
      <c r="AE18" s="547"/>
      <c r="AF18" s="547"/>
      <c r="AG18" s="548"/>
      <c r="AH18" s="546">
        <v>65.7</v>
      </c>
      <c r="AI18" s="547"/>
      <c r="AJ18" s="547"/>
      <c r="AK18" s="547"/>
      <c r="AL18" s="549"/>
      <c r="AM18" s="456"/>
      <c r="AN18" s="457"/>
      <c r="AO18" s="457"/>
      <c r="AP18" s="457"/>
      <c r="AQ18" s="457"/>
      <c r="AR18" s="457"/>
      <c r="AS18" s="457"/>
      <c r="AT18" s="458"/>
      <c r="AU18" s="459"/>
      <c r="AV18" s="460"/>
      <c r="AW18" s="460"/>
      <c r="AX18" s="460"/>
      <c r="AY18" s="461" t="s">
        <v>99</v>
      </c>
      <c r="AZ18" s="462"/>
      <c r="BA18" s="462"/>
      <c r="BB18" s="462"/>
      <c r="BC18" s="462"/>
      <c r="BD18" s="462"/>
      <c r="BE18" s="462"/>
      <c r="BF18" s="462"/>
      <c r="BG18" s="462"/>
      <c r="BH18" s="462"/>
      <c r="BI18" s="462"/>
      <c r="BJ18" s="462"/>
      <c r="BK18" s="462"/>
      <c r="BL18" s="462"/>
      <c r="BM18" s="463"/>
      <c r="BN18" s="427">
        <v>39986654</v>
      </c>
      <c r="BO18" s="428"/>
      <c r="BP18" s="428"/>
      <c r="BQ18" s="428"/>
      <c r="BR18" s="428"/>
      <c r="BS18" s="428"/>
      <c r="BT18" s="428"/>
      <c r="BU18" s="429"/>
      <c r="BV18" s="427">
        <v>40894940</v>
      </c>
      <c r="BW18" s="428"/>
      <c r="BX18" s="428"/>
      <c r="BY18" s="428"/>
      <c r="BZ18" s="428"/>
      <c r="CA18" s="428"/>
      <c r="CB18" s="428"/>
      <c r="CC18" s="429"/>
      <c r="CD18" s="56"/>
      <c r="CE18" s="537"/>
      <c r="CF18" s="537"/>
      <c r="CG18" s="537"/>
      <c r="CH18" s="537"/>
      <c r="CI18" s="537"/>
      <c r="CJ18" s="537"/>
      <c r="CK18" s="537"/>
      <c r="CL18" s="537"/>
      <c r="CM18" s="537"/>
      <c r="CN18" s="537"/>
      <c r="CO18" s="537"/>
      <c r="CP18" s="537"/>
      <c r="CQ18" s="537"/>
      <c r="CR18" s="537"/>
      <c r="CS18" s="538"/>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
      <c r="A19" s="42"/>
      <c r="B19" s="541" t="s">
        <v>100</v>
      </c>
      <c r="C19" s="470"/>
      <c r="D19" s="470"/>
      <c r="E19" s="542"/>
      <c r="F19" s="542"/>
      <c r="G19" s="542"/>
      <c r="H19" s="542"/>
      <c r="I19" s="542"/>
      <c r="J19" s="542"/>
      <c r="K19" s="542"/>
      <c r="L19" s="550">
        <v>277</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6"/>
      <c r="AN19" s="457"/>
      <c r="AO19" s="457"/>
      <c r="AP19" s="457"/>
      <c r="AQ19" s="457"/>
      <c r="AR19" s="457"/>
      <c r="AS19" s="457"/>
      <c r="AT19" s="458"/>
      <c r="AU19" s="459"/>
      <c r="AV19" s="460"/>
      <c r="AW19" s="460"/>
      <c r="AX19" s="460"/>
      <c r="AY19" s="461" t="s">
        <v>101</v>
      </c>
      <c r="AZ19" s="462"/>
      <c r="BA19" s="462"/>
      <c r="BB19" s="462"/>
      <c r="BC19" s="462"/>
      <c r="BD19" s="462"/>
      <c r="BE19" s="462"/>
      <c r="BF19" s="462"/>
      <c r="BG19" s="462"/>
      <c r="BH19" s="462"/>
      <c r="BI19" s="462"/>
      <c r="BJ19" s="462"/>
      <c r="BK19" s="462"/>
      <c r="BL19" s="462"/>
      <c r="BM19" s="463"/>
      <c r="BN19" s="427">
        <v>53496290</v>
      </c>
      <c r="BO19" s="428"/>
      <c r="BP19" s="428"/>
      <c r="BQ19" s="428"/>
      <c r="BR19" s="428"/>
      <c r="BS19" s="428"/>
      <c r="BT19" s="428"/>
      <c r="BU19" s="429"/>
      <c r="BV19" s="427">
        <v>52256852</v>
      </c>
      <c r="BW19" s="428"/>
      <c r="BX19" s="428"/>
      <c r="BY19" s="428"/>
      <c r="BZ19" s="428"/>
      <c r="CA19" s="428"/>
      <c r="CB19" s="428"/>
      <c r="CC19" s="429"/>
      <c r="CD19" s="56"/>
      <c r="CE19" s="537"/>
      <c r="CF19" s="537"/>
      <c r="CG19" s="537"/>
      <c r="CH19" s="537"/>
      <c r="CI19" s="537"/>
      <c r="CJ19" s="537"/>
      <c r="CK19" s="537"/>
      <c r="CL19" s="537"/>
      <c r="CM19" s="537"/>
      <c r="CN19" s="537"/>
      <c r="CO19" s="537"/>
      <c r="CP19" s="537"/>
      <c r="CQ19" s="537"/>
      <c r="CR19" s="537"/>
      <c r="CS19" s="538"/>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
      <c r="A20" s="42"/>
      <c r="B20" s="541" t="s">
        <v>102</v>
      </c>
      <c r="C20" s="470"/>
      <c r="D20" s="470"/>
      <c r="E20" s="542"/>
      <c r="F20" s="542"/>
      <c r="G20" s="542"/>
      <c r="H20" s="542"/>
      <c r="I20" s="542"/>
      <c r="J20" s="542"/>
      <c r="K20" s="542"/>
      <c r="L20" s="550">
        <v>64408</v>
      </c>
      <c r="M20" s="550"/>
      <c r="N20" s="550"/>
      <c r="O20" s="550"/>
      <c r="P20" s="550"/>
      <c r="Q20" s="550"/>
      <c r="R20" s="551"/>
      <c r="S20" s="551"/>
      <c r="T20" s="551"/>
      <c r="U20" s="551"/>
      <c r="V20" s="552"/>
      <c r="W20" s="445"/>
      <c r="X20" s="446"/>
      <c r="Y20" s="446"/>
      <c r="Z20" s="446"/>
      <c r="AA20" s="446"/>
      <c r="AB20" s="446"/>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61"/>
      <c r="AZ20" s="462"/>
      <c r="BA20" s="462"/>
      <c r="BB20" s="462"/>
      <c r="BC20" s="462"/>
      <c r="BD20" s="462"/>
      <c r="BE20" s="462"/>
      <c r="BF20" s="462"/>
      <c r="BG20" s="462"/>
      <c r="BH20" s="462"/>
      <c r="BI20" s="462"/>
      <c r="BJ20" s="462"/>
      <c r="BK20" s="462"/>
      <c r="BL20" s="462"/>
      <c r="BM20" s="463"/>
      <c r="BN20" s="427"/>
      <c r="BO20" s="428"/>
      <c r="BP20" s="428"/>
      <c r="BQ20" s="428"/>
      <c r="BR20" s="428"/>
      <c r="BS20" s="428"/>
      <c r="BT20" s="428"/>
      <c r="BU20" s="429"/>
      <c r="BV20" s="427"/>
      <c r="BW20" s="428"/>
      <c r="BX20" s="428"/>
      <c r="BY20" s="428"/>
      <c r="BZ20" s="428"/>
      <c r="CA20" s="428"/>
      <c r="CB20" s="428"/>
      <c r="CC20" s="429"/>
      <c r="CD20" s="56"/>
      <c r="CE20" s="537"/>
      <c r="CF20" s="537"/>
      <c r="CG20" s="537"/>
      <c r="CH20" s="537"/>
      <c r="CI20" s="537"/>
      <c r="CJ20" s="537"/>
      <c r="CK20" s="537"/>
      <c r="CL20" s="537"/>
      <c r="CM20" s="537"/>
      <c r="CN20" s="537"/>
      <c r="CO20" s="537"/>
      <c r="CP20" s="537"/>
      <c r="CQ20" s="537"/>
      <c r="CR20" s="537"/>
      <c r="CS20" s="538"/>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15">
      <c r="A21" s="42"/>
      <c r="B21" s="561" t="s">
        <v>103</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61"/>
      <c r="AZ21" s="462"/>
      <c r="BA21" s="462"/>
      <c r="BB21" s="462"/>
      <c r="BC21" s="462"/>
      <c r="BD21" s="462"/>
      <c r="BE21" s="462"/>
      <c r="BF21" s="462"/>
      <c r="BG21" s="462"/>
      <c r="BH21" s="462"/>
      <c r="BI21" s="462"/>
      <c r="BJ21" s="462"/>
      <c r="BK21" s="462"/>
      <c r="BL21" s="462"/>
      <c r="BM21" s="463"/>
      <c r="BN21" s="427"/>
      <c r="BO21" s="428"/>
      <c r="BP21" s="428"/>
      <c r="BQ21" s="428"/>
      <c r="BR21" s="428"/>
      <c r="BS21" s="428"/>
      <c r="BT21" s="428"/>
      <c r="BU21" s="429"/>
      <c r="BV21" s="427"/>
      <c r="BW21" s="428"/>
      <c r="BX21" s="428"/>
      <c r="BY21" s="428"/>
      <c r="BZ21" s="428"/>
      <c r="CA21" s="428"/>
      <c r="CB21" s="428"/>
      <c r="CC21" s="429"/>
      <c r="CD21" s="56"/>
      <c r="CE21" s="537"/>
      <c r="CF21" s="537"/>
      <c r="CG21" s="537"/>
      <c r="CH21" s="537"/>
      <c r="CI21" s="537"/>
      <c r="CJ21" s="537"/>
      <c r="CK21" s="537"/>
      <c r="CL21" s="537"/>
      <c r="CM21" s="537"/>
      <c r="CN21" s="537"/>
      <c r="CO21" s="537"/>
      <c r="CP21" s="537"/>
      <c r="CQ21" s="537"/>
      <c r="CR21" s="537"/>
      <c r="CS21" s="538"/>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
      <c r="A22" s="42"/>
      <c r="B22" s="564" t="s">
        <v>104</v>
      </c>
      <c r="C22" s="565"/>
      <c r="D22" s="566"/>
      <c r="E22" s="439" t="s">
        <v>24</v>
      </c>
      <c r="F22" s="444"/>
      <c r="G22" s="444"/>
      <c r="H22" s="444"/>
      <c r="I22" s="444"/>
      <c r="J22" s="444"/>
      <c r="K22" s="434"/>
      <c r="L22" s="439" t="s">
        <v>105</v>
      </c>
      <c r="M22" s="444"/>
      <c r="N22" s="444"/>
      <c r="O22" s="444"/>
      <c r="P22" s="434"/>
      <c r="Q22" s="573" t="s">
        <v>106</v>
      </c>
      <c r="R22" s="574"/>
      <c r="S22" s="574"/>
      <c r="T22" s="574"/>
      <c r="U22" s="574"/>
      <c r="V22" s="575"/>
      <c r="W22" s="579" t="s">
        <v>107</v>
      </c>
      <c r="X22" s="565"/>
      <c r="Y22" s="566"/>
      <c r="Z22" s="439" t="s">
        <v>24</v>
      </c>
      <c r="AA22" s="444"/>
      <c r="AB22" s="444"/>
      <c r="AC22" s="444"/>
      <c r="AD22" s="444"/>
      <c r="AE22" s="444"/>
      <c r="AF22" s="444"/>
      <c r="AG22" s="434"/>
      <c r="AH22" s="592" t="s">
        <v>108</v>
      </c>
      <c r="AI22" s="444"/>
      <c r="AJ22" s="444"/>
      <c r="AK22" s="444"/>
      <c r="AL22" s="434"/>
      <c r="AM22" s="592" t="s">
        <v>109</v>
      </c>
      <c r="AN22" s="593"/>
      <c r="AO22" s="593"/>
      <c r="AP22" s="593"/>
      <c r="AQ22" s="593"/>
      <c r="AR22" s="594"/>
      <c r="AS22" s="573" t="s">
        <v>106</v>
      </c>
      <c r="AT22" s="574"/>
      <c r="AU22" s="574"/>
      <c r="AV22" s="574"/>
      <c r="AW22" s="574"/>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56"/>
      <c r="CE22" s="537"/>
      <c r="CF22" s="537"/>
      <c r="CG22" s="537"/>
      <c r="CH22" s="537"/>
      <c r="CI22" s="537"/>
      <c r="CJ22" s="537"/>
      <c r="CK22" s="537"/>
      <c r="CL22" s="537"/>
      <c r="CM22" s="537"/>
      <c r="CN22" s="537"/>
      <c r="CO22" s="537"/>
      <c r="CP22" s="537"/>
      <c r="CQ22" s="537"/>
      <c r="CR22" s="537"/>
      <c r="CS22" s="538"/>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15">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95"/>
      <c r="AN23" s="596"/>
      <c r="AO23" s="596"/>
      <c r="AP23" s="596"/>
      <c r="AQ23" s="596"/>
      <c r="AR23" s="597"/>
      <c r="AS23" s="576"/>
      <c r="AT23" s="577"/>
      <c r="AU23" s="577"/>
      <c r="AV23" s="577"/>
      <c r="AW23" s="577"/>
      <c r="AX23" s="599"/>
      <c r="AY23" s="387" t="s">
        <v>110</v>
      </c>
      <c r="AZ23" s="388"/>
      <c r="BA23" s="388"/>
      <c r="BB23" s="388"/>
      <c r="BC23" s="388"/>
      <c r="BD23" s="388"/>
      <c r="BE23" s="388"/>
      <c r="BF23" s="388"/>
      <c r="BG23" s="388"/>
      <c r="BH23" s="388"/>
      <c r="BI23" s="388"/>
      <c r="BJ23" s="388"/>
      <c r="BK23" s="388"/>
      <c r="BL23" s="388"/>
      <c r="BM23" s="389"/>
      <c r="BN23" s="427">
        <v>96063611</v>
      </c>
      <c r="BO23" s="428"/>
      <c r="BP23" s="428"/>
      <c r="BQ23" s="428"/>
      <c r="BR23" s="428"/>
      <c r="BS23" s="428"/>
      <c r="BT23" s="428"/>
      <c r="BU23" s="429"/>
      <c r="BV23" s="427">
        <v>94850907</v>
      </c>
      <c r="BW23" s="428"/>
      <c r="BX23" s="428"/>
      <c r="BY23" s="428"/>
      <c r="BZ23" s="428"/>
      <c r="CA23" s="428"/>
      <c r="CB23" s="428"/>
      <c r="CC23" s="429"/>
      <c r="CD23" s="56"/>
      <c r="CE23" s="537"/>
      <c r="CF23" s="537"/>
      <c r="CG23" s="537"/>
      <c r="CH23" s="537"/>
      <c r="CI23" s="537"/>
      <c r="CJ23" s="537"/>
      <c r="CK23" s="537"/>
      <c r="CL23" s="537"/>
      <c r="CM23" s="537"/>
      <c r="CN23" s="537"/>
      <c r="CO23" s="537"/>
      <c r="CP23" s="537"/>
      <c r="CQ23" s="537"/>
      <c r="CR23" s="537"/>
      <c r="CS23" s="538"/>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
      <c r="A24" s="42"/>
      <c r="B24" s="567"/>
      <c r="C24" s="568"/>
      <c r="D24" s="569"/>
      <c r="E24" s="477" t="s">
        <v>111</v>
      </c>
      <c r="F24" s="457"/>
      <c r="G24" s="457"/>
      <c r="H24" s="457"/>
      <c r="I24" s="457"/>
      <c r="J24" s="457"/>
      <c r="K24" s="458"/>
      <c r="L24" s="478">
        <v>1</v>
      </c>
      <c r="M24" s="479"/>
      <c r="N24" s="479"/>
      <c r="O24" s="479"/>
      <c r="P24" s="521"/>
      <c r="Q24" s="478">
        <v>9430</v>
      </c>
      <c r="R24" s="479"/>
      <c r="S24" s="479"/>
      <c r="T24" s="479"/>
      <c r="U24" s="479"/>
      <c r="V24" s="521"/>
      <c r="W24" s="580"/>
      <c r="X24" s="568"/>
      <c r="Y24" s="569"/>
      <c r="Z24" s="477" t="s">
        <v>112</v>
      </c>
      <c r="AA24" s="457"/>
      <c r="AB24" s="457"/>
      <c r="AC24" s="457"/>
      <c r="AD24" s="457"/>
      <c r="AE24" s="457"/>
      <c r="AF24" s="457"/>
      <c r="AG24" s="458"/>
      <c r="AH24" s="478">
        <v>1097</v>
      </c>
      <c r="AI24" s="479"/>
      <c r="AJ24" s="479"/>
      <c r="AK24" s="479"/>
      <c r="AL24" s="521"/>
      <c r="AM24" s="478">
        <v>3642040</v>
      </c>
      <c r="AN24" s="479"/>
      <c r="AO24" s="479"/>
      <c r="AP24" s="479"/>
      <c r="AQ24" s="479"/>
      <c r="AR24" s="521"/>
      <c r="AS24" s="478">
        <v>3320</v>
      </c>
      <c r="AT24" s="479"/>
      <c r="AU24" s="479"/>
      <c r="AV24" s="479"/>
      <c r="AW24" s="479"/>
      <c r="AX24" s="480"/>
      <c r="AY24" s="600" t="s">
        <v>113</v>
      </c>
      <c r="AZ24" s="601"/>
      <c r="BA24" s="601"/>
      <c r="BB24" s="601"/>
      <c r="BC24" s="601"/>
      <c r="BD24" s="601"/>
      <c r="BE24" s="601"/>
      <c r="BF24" s="601"/>
      <c r="BG24" s="601"/>
      <c r="BH24" s="601"/>
      <c r="BI24" s="601"/>
      <c r="BJ24" s="601"/>
      <c r="BK24" s="601"/>
      <c r="BL24" s="601"/>
      <c r="BM24" s="602"/>
      <c r="BN24" s="427">
        <v>76379316</v>
      </c>
      <c r="BO24" s="428"/>
      <c r="BP24" s="428"/>
      <c r="BQ24" s="428"/>
      <c r="BR24" s="428"/>
      <c r="BS24" s="428"/>
      <c r="BT24" s="428"/>
      <c r="BU24" s="429"/>
      <c r="BV24" s="427">
        <v>74592781</v>
      </c>
      <c r="BW24" s="428"/>
      <c r="BX24" s="428"/>
      <c r="BY24" s="428"/>
      <c r="BZ24" s="428"/>
      <c r="CA24" s="428"/>
      <c r="CB24" s="428"/>
      <c r="CC24" s="429"/>
      <c r="CD24" s="56"/>
      <c r="CE24" s="537"/>
      <c r="CF24" s="537"/>
      <c r="CG24" s="537"/>
      <c r="CH24" s="537"/>
      <c r="CI24" s="537"/>
      <c r="CJ24" s="537"/>
      <c r="CK24" s="537"/>
      <c r="CL24" s="537"/>
      <c r="CM24" s="537"/>
      <c r="CN24" s="537"/>
      <c r="CO24" s="537"/>
      <c r="CP24" s="537"/>
      <c r="CQ24" s="537"/>
      <c r="CR24" s="537"/>
      <c r="CS24" s="538"/>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15">
      <c r="A25" s="42"/>
      <c r="B25" s="567"/>
      <c r="C25" s="568"/>
      <c r="D25" s="569"/>
      <c r="E25" s="477" t="s">
        <v>114</v>
      </c>
      <c r="F25" s="457"/>
      <c r="G25" s="457"/>
      <c r="H25" s="457"/>
      <c r="I25" s="457"/>
      <c r="J25" s="457"/>
      <c r="K25" s="458"/>
      <c r="L25" s="478">
        <v>2</v>
      </c>
      <c r="M25" s="479"/>
      <c r="N25" s="479"/>
      <c r="O25" s="479"/>
      <c r="P25" s="521"/>
      <c r="Q25" s="478">
        <v>7740</v>
      </c>
      <c r="R25" s="479"/>
      <c r="S25" s="479"/>
      <c r="T25" s="479"/>
      <c r="U25" s="479"/>
      <c r="V25" s="521"/>
      <c r="W25" s="580"/>
      <c r="X25" s="568"/>
      <c r="Y25" s="569"/>
      <c r="Z25" s="477" t="s">
        <v>115</v>
      </c>
      <c r="AA25" s="457"/>
      <c r="AB25" s="457"/>
      <c r="AC25" s="457"/>
      <c r="AD25" s="457"/>
      <c r="AE25" s="457"/>
      <c r="AF25" s="457"/>
      <c r="AG25" s="458"/>
      <c r="AH25" s="478">
        <v>212</v>
      </c>
      <c r="AI25" s="479"/>
      <c r="AJ25" s="479"/>
      <c r="AK25" s="479"/>
      <c r="AL25" s="521"/>
      <c r="AM25" s="478">
        <v>650840</v>
      </c>
      <c r="AN25" s="479"/>
      <c r="AO25" s="479"/>
      <c r="AP25" s="479"/>
      <c r="AQ25" s="479"/>
      <c r="AR25" s="521"/>
      <c r="AS25" s="478">
        <v>3070</v>
      </c>
      <c r="AT25" s="479"/>
      <c r="AU25" s="479"/>
      <c r="AV25" s="479"/>
      <c r="AW25" s="479"/>
      <c r="AX25" s="480"/>
      <c r="AY25" s="387" t="s">
        <v>116</v>
      </c>
      <c r="AZ25" s="388"/>
      <c r="BA25" s="388"/>
      <c r="BB25" s="388"/>
      <c r="BC25" s="388"/>
      <c r="BD25" s="388"/>
      <c r="BE25" s="388"/>
      <c r="BF25" s="388"/>
      <c r="BG25" s="388"/>
      <c r="BH25" s="388"/>
      <c r="BI25" s="388"/>
      <c r="BJ25" s="388"/>
      <c r="BK25" s="388"/>
      <c r="BL25" s="388"/>
      <c r="BM25" s="389"/>
      <c r="BN25" s="390">
        <v>41878738</v>
      </c>
      <c r="BO25" s="391"/>
      <c r="BP25" s="391"/>
      <c r="BQ25" s="391"/>
      <c r="BR25" s="391"/>
      <c r="BS25" s="391"/>
      <c r="BT25" s="391"/>
      <c r="BU25" s="392"/>
      <c r="BV25" s="390">
        <v>39968238</v>
      </c>
      <c r="BW25" s="391"/>
      <c r="BX25" s="391"/>
      <c r="BY25" s="391"/>
      <c r="BZ25" s="391"/>
      <c r="CA25" s="391"/>
      <c r="CB25" s="391"/>
      <c r="CC25" s="392"/>
      <c r="CD25" s="56"/>
      <c r="CE25" s="537"/>
      <c r="CF25" s="537"/>
      <c r="CG25" s="537"/>
      <c r="CH25" s="537"/>
      <c r="CI25" s="537"/>
      <c r="CJ25" s="537"/>
      <c r="CK25" s="537"/>
      <c r="CL25" s="537"/>
      <c r="CM25" s="537"/>
      <c r="CN25" s="537"/>
      <c r="CO25" s="537"/>
      <c r="CP25" s="537"/>
      <c r="CQ25" s="537"/>
      <c r="CR25" s="537"/>
      <c r="CS25" s="538"/>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15">
      <c r="A26" s="42"/>
      <c r="B26" s="567"/>
      <c r="C26" s="568"/>
      <c r="D26" s="569"/>
      <c r="E26" s="477" t="s">
        <v>117</v>
      </c>
      <c r="F26" s="457"/>
      <c r="G26" s="457"/>
      <c r="H26" s="457"/>
      <c r="I26" s="457"/>
      <c r="J26" s="457"/>
      <c r="K26" s="458"/>
      <c r="L26" s="478">
        <v>1</v>
      </c>
      <c r="M26" s="479"/>
      <c r="N26" s="479"/>
      <c r="O26" s="479"/>
      <c r="P26" s="521"/>
      <c r="Q26" s="478">
        <v>6620</v>
      </c>
      <c r="R26" s="479"/>
      <c r="S26" s="479"/>
      <c r="T26" s="479"/>
      <c r="U26" s="479"/>
      <c r="V26" s="521"/>
      <c r="W26" s="580"/>
      <c r="X26" s="568"/>
      <c r="Y26" s="569"/>
      <c r="Z26" s="477" t="s">
        <v>118</v>
      </c>
      <c r="AA26" s="590"/>
      <c r="AB26" s="590"/>
      <c r="AC26" s="590"/>
      <c r="AD26" s="590"/>
      <c r="AE26" s="590"/>
      <c r="AF26" s="590"/>
      <c r="AG26" s="591"/>
      <c r="AH26" s="478" t="s">
        <v>77</v>
      </c>
      <c r="AI26" s="479"/>
      <c r="AJ26" s="479"/>
      <c r="AK26" s="479"/>
      <c r="AL26" s="521"/>
      <c r="AM26" s="478" t="s">
        <v>77</v>
      </c>
      <c r="AN26" s="479"/>
      <c r="AO26" s="479"/>
      <c r="AP26" s="479"/>
      <c r="AQ26" s="479"/>
      <c r="AR26" s="521"/>
      <c r="AS26" s="478" t="s">
        <v>69</v>
      </c>
      <c r="AT26" s="479"/>
      <c r="AU26" s="479"/>
      <c r="AV26" s="479"/>
      <c r="AW26" s="479"/>
      <c r="AX26" s="480"/>
      <c r="AY26" s="430" t="s">
        <v>119</v>
      </c>
      <c r="AZ26" s="431"/>
      <c r="BA26" s="431"/>
      <c r="BB26" s="431"/>
      <c r="BC26" s="431"/>
      <c r="BD26" s="431"/>
      <c r="BE26" s="431"/>
      <c r="BF26" s="431"/>
      <c r="BG26" s="431"/>
      <c r="BH26" s="431"/>
      <c r="BI26" s="431"/>
      <c r="BJ26" s="431"/>
      <c r="BK26" s="431"/>
      <c r="BL26" s="431"/>
      <c r="BM26" s="432"/>
      <c r="BN26" s="427" t="s">
        <v>77</v>
      </c>
      <c r="BO26" s="428"/>
      <c r="BP26" s="428"/>
      <c r="BQ26" s="428"/>
      <c r="BR26" s="428"/>
      <c r="BS26" s="428"/>
      <c r="BT26" s="428"/>
      <c r="BU26" s="429"/>
      <c r="BV26" s="427" t="s">
        <v>69</v>
      </c>
      <c r="BW26" s="428"/>
      <c r="BX26" s="428"/>
      <c r="BY26" s="428"/>
      <c r="BZ26" s="428"/>
      <c r="CA26" s="428"/>
      <c r="CB26" s="428"/>
      <c r="CC26" s="429"/>
      <c r="CD26" s="56"/>
      <c r="CE26" s="537"/>
      <c r="CF26" s="537"/>
      <c r="CG26" s="537"/>
      <c r="CH26" s="537"/>
      <c r="CI26" s="537"/>
      <c r="CJ26" s="537"/>
      <c r="CK26" s="537"/>
      <c r="CL26" s="537"/>
      <c r="CM26" s="537"/>
      <c r="CN26" s="537"/>
      <c r="CO26" s="537"/>
      <c r="CP26" s="537"/>
      <c r="CQ26" s="537"/>
      <c r="CR26" s="537"/>
      <c r="CS26" s="538"/>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42"/>
      <c r="B27" s="567"/>
      <c r="C27" s="568"/>
      <c r="D27" s="569"/>
      <c r="E27" s="477" t="s">
        <v>120</v>
      </c>
      <c r="F27" s="457"/>
      <c r="G27" s="457"/>
      <c r="H27" s="457"/>
      <c r="I27" s="457"/>
      <c r="J27" s="457"/>
      <c r="K27" s="458"/>
      <c r="L27" s="478">
        <v>1</v>
      </c>
      <c r="M27" s="479"/>
      <c r="N27" s="479"/>
      <c r="O27" s="479"/>
      <c r="P27" s="521"/>
      <c r="Q27" s="478">
        <v>5500</v>
      </c>
      <c r="R27" s="479"/>
      <c r="S27" s="479"/>
      <c r="T27" s="479"/>
      <c r="U27" s="479"/>
      <c r="V27" s="521"/>
      <c r="W27" s="580"/>
      <c r="X27" s="568"/>
      <c r="Y27" s="569"/>
      <c r="Z27" s="477" t="s">
        <v>121</v>
      </c>
      <c r="AA27" s="457"/>
      <c r="AB27" s="457"/>
      <c r="AC27" s="457"/>
      <c r="AD27" s="457"/>
      <c r="AE27" s="457"/>
      <c r="AF27" s="457"/>
      <c r="AG27" s="458"/>
      <c r="AH27" s="478">
        <v>104</v>
      </c>
      <c r="AI27" s="479"/>
      <c r="AJ27" s="479"/>
      <c r="AK27" s="479"/>
      <c r="AL27" s="521"/>
      <c r="AM27" s="478">
        <v>325774</v>
      </c>
      <c r="AN27" s="479"/>
      <c r="AO27" s="479"/>
      <c r="AP27" s="479"/>
      <c r="AQ27" s="479"/>
      <c r="AR27" s="521"/>
      <c r="AS27" s="478">
        <v>3132</v>
      </c>
      <c r="AT27" s="479"/>
      <c r="AU27" s="479"/>
      <c r="AV27" s="479"/>
      <c r="AW27" s="479"/>
      <c r="AX27" s="480"/>
      <c r="AY27" s="522" t="s">
        <v>122</v>
      </c>
      <c r="AZ27" s="523"/>
      <c r="BA27" s="523"/>
      <c r="BB27" s="523"/>
      <c r="BC27" s="523"/>
      <c r="BD27" s="523"/>
      <c r="BE27" s="523"/>
      <c r="BF27" s="523"/>
      <c r="BG27" s="523"/>
      <c r="BH27" s="523"/>
      <c r="BI27" s="523"/>
      <c r="BJ27" s="523"/>
      <c r="BK27" s="523"/>
      <c r="BL27" s="523"/>
      <c r="BM27" s="524"/>
      <c r="BN27" s="603">
        <v>1500000</v>
      </c>
      <c r="BO27" s="604"/>
      <c r="BP27" s="604"/>
      <c r="BQ27" s="604"/>
      <c r="BR27" s="604"/>
      <c r="BS27" s="604"/>
      <c r="BT27" s="604"/>
      <c r="BU27" s="605"/>
      <c r="BV27" s="603">
        <v>1500000</v>
      </c>
      <c r="BW27" s="604"/>
      <c r="BX27" s="604"/>
      <c r="BY27" s="604"/>
      <c r="BZ27" s="604"/>
      <c r="CA27" s="604"/>
      <c r="CB27" s="604"/>
      <c r="CC27" s="605"/>
      <c r="CD27" s="58"/>
      <c r="CE27" s="537"/>
      <c r="CF27" s="537"/>
      <c r="CG27" s="537"/>
      <c r="CH27" s="537"/>
      <c r="CI27" s="537"/>
      <c r="CJ27" s="537"/>
      <c r="CK27" s="537"/>
      <c r="CL27" s="537"/>
      <c r="CM27" s="537"/>
      <c r="CN27" s="537"/>
      <c r="CO27" s="537"/>
      <c r="CP27" s="537"/>
      <c r="CQ27" s="537"/>
      <c r="CR27" s="537"/>
      <c r="CS27" s="538"/>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15">
      <c r="A28" s="42"/>
      <c r="B28" s="567"/>
      <c r="C28" s="568"/>
      <c r="D28" s="569"/>
      <c r="E28" s="477" t="s">
        <v>123</v>
      </c>
      <c r="F28" s="457"/>
      <c r="G28" s="457"/>
      <c r="H28" s="457"/>
      <c r="I28" s="457"/>
      <c r="J28" s="457"/>
      <c r="K28" s="458"/>
      <c r="L28" s="478">
        <v>1</v>
      </c>
      <c r="M28" s="479"/>
      <c r="N28" s="479"/>
      <c r="O28" s="479"/>
      <c r="P28" s="521"/>
      <c r="Q28" s="478">
        <v>4760</v>
      </c>
      <c r="R28" s="479"/>
      <c r="S28" s="479"/>
      <c r="T28" s="479"/>
      <c r="U28" s="479"/>
      <c r="V28" s="521"/>
      <c r="W28" s="580"/>
      <c r="X28" s="568"/>
      <c r="Y28" s="569"/>
      <c r="Z28" s="477" t="s">
        <v>124</v>
      </c>
      <c r="AA28" s="457"/>
      <c r="AB28" s="457"/>
      <c r="AC28" s="457"/>
      <c r="AD28" s="457"/>
      <c r="AE28" s="457"/>
      <c r="AF28" s="457"/>
      <c r="AG28" s="458"/>
      <c r="AH28" s="478" t="s">
        <v>77</v>
      </c>
      <c r="AI28" s="479"/>
      <c r="AJ28" s="479"/>
      <c r="AK28" s="479"/>
      <c r="AL28" s="521"/>
      <c r="AM28" s="478" t="s">
        <v>77</v>
      </c>
      <c r="AN28" s="479"/>
      <c r="AO28" s="479"/>
      <c r="AP28" s="479"/>
      <c r="AQ28" s="479"/>
      <c r="AR28" s="521"/>
      <c r="AS28" s="478" t="s">
        <v>77</v>
      </c>
      <c r="AT28" s="479"/>
      <c r="AU28" s="479"/>
      <c r="AV28" s="479"/>
      <c r="AW28" s="479"/>
      <c r="AX28" s="480"/>
      <c r="AY28" s="606" t="s">
        <v>125</v>
      </c>
      <c r="AZ28" s="607"/>
      <c r="BA28" s="607"/>
      <c r="BB28" s="608"/>
      <c r="BC28" s="387" t="s">
        <v>126</v>
      </c>
      <c r="BD28" s="388"/>
      <c r="BE28" s="388"/>
      <c r="BF28" s="388"/>
      <c r="BG28" s="388"/>
      <c r="BH28" s="388"/>
      <c r="BI28" s="388"/>
      <c r="BJ28" s="388"/>
      <c r="BK28" s="388"/>
      <c r="BL28" s="388"/>
      <c r="BM28" s="389"/>
      <c r="BN28" s="390">
        <v>2787003</v>
      </c>
      <c r="BO28" s="391"/>
      <c r="BP28" s="391"/>
      <c r="BQ28" s="391"/>
      <c r="BR28" s="391"/>
      <c r="BS28" s="391"/>
      <c r="BT28" s="391"/>
      <c r="BU28" s="392"/>
      <c r="BV28" s="390">
        <v>2783074</v>
      </c>
      <c r="BW28" s="391"/>
      <c r="BX28" s="391"/>
      <c r="BY28" s="391"/>
      <c r="BZ28" s="391"/>
      <c r="CA28" s="391"/>
      <c r="CB28" s="391"/>
      <c r="CC28" s="392"/>
      <c r="CD28" s="56"/>
      <c r="CE28" s="537"/>
      <c r="CF28" s="537"/>
      <c r="CG28" s="537"/>
      <c r="CH28" s="537"/>
      <c r="CI28" s="537"/>
      <c r="CJ28" s="537"/>
      <c r="CK28" s="537"/>
      <c r="CL28" s="537"/>
      <c r="CM28" s="537"/>
      <c r="CN28" s="537"/>
      <c r="CO28" s="537"/>
      <c r="CP28" s="537"/>
      <c r="CQ28" s="537"/>
      <c r="CR28" s="537"/>
      <c r="CS28" s="538"/>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15">
      <c r="A29" s="42"/>
      <c r="B29" s="567"/>
      <c r="C29" s="568"/>
      <c r="D29" s="569"/>
      <c r="E29" s="477" t="s">
        <v>127</v>
      </c>
      <c r="F29" s="457"/>
      <c r="G29" s="457"/>
      <c r="H29" s="457"/>
      <c r="I29" s="457"/>
      <c r="J29" s="457"/>
      <c r="K29" s="458"/>
      <c r="L29" s="478">
        <v>30</v>
      </c>
      <c r="M29" s="479"/>
      <c r="N29" s="479"/>
      <c r="O29" s="479"/>
      <c r="P29" s="521"/>
      <c r="Q29" s="478">
        <v>4400</v>
      </c>
      <c r="R29" s="479"/>
      <c r="S29" s="479"/>
      <c r="T29" s="479"/>
      <c r="U29" s="479"/>
      <c r="V29" s="521"/>
      <c r="W29" s="581"/>
      <c r="X29" s="582"/>
      <c r="Y29" s="583"/>
      <c r="Z29" s="477" t="s">
        <v>128</v>
      </c>
      <c r="AA29" s="457"/>
      <c r="AB29" s="457"/>
      <c r="AC29" s="457"/>
      <c r="AD29" s="457"/>
      <c r="AE29" s="457"/>
      <c r="AF29" s="457"/>
      <c r="AG29" s="458"/>
      <c r="AH29" s="478">
        <v>1201</v>
      </c>
      <c r="AI29" s="479"/>
      <c r="AJ29" s="479"/>
      <c r="AK29" s="479"/>
      <c r="AL29" s="521"/>
      <c r="AM29" s="478">
        <v>3967814</v>
      </c>
      <c r="AN29" s="479"/>
      <c r="AO29" s="479"/>
      <c r="AP29" s="479"/>
      <c r="AQ29" s="479"/>
      <c r="AR29" s="521"/>
      <c r="AS29" s="478">
        <v>3304</v>
      </c>
      <c r="AT29" s="479"/>
      <c r="AU29" s="479"/>
      <c r="AV29" s="479"/>
      <c r="AW29" s="479"/>
      <c r="AX29" s="480"/>
      <c r="AY29" s="609"/>
      <c r="AZ29" s="610"/>
      <c r="BA29" s="610"/>
      <c r="BB29" s="611"/>
      <c r="BC29" s="461" t="s">
        <v>129</v>
      </c>
      <c r="BD29" s="462"/>
      <c r="BE29" s="462"/>
      <c r="BF29" s="462"/>
      <c r="BG29" s="462"/>
      <c r="BH29" s="462"/>
      <c r="BI29" s="462"/>
      <c r="BJ29" s="462"/>
      <c r="BK29" s="462"/>
      <c r="BL29" s="462"/>
      <c r="BM29" s="463"/>
      <c r="BN29" s="427">
        <v>2144135</v>
      </c>
      <c r="BO29" s="428"/>
      <c r="BP29" s="428"/>
      <c r="BQ29" s="428"/>
      <c r="BR29" s="428"/>
      <c r="BS29" s="428"/>
      <c r="BT29" s="428"/>
      <c r="BU29" s="429"/>
      <c r="BV29" s="427">
        <v>2533843</v>
      </c>
      <c r="BW29" s="428"/>
      <c r="BX29" s="428"/>
      <c r="BY29" s="428"/>
      <c r="BZ29" s="428"/>
      <c r="CA29" s="428"/>
      <c r="CB29" s="428"/>
      <c r="CC29" s="429"/>
      <c r="CD29" s="58"/>
      <c r="CE29" s="537"/>
      <c r="CF29" s="537"/>
      <c r="CG29" s="537"/>
      <c r="CH29" s="537"/>
      <c r="CI29" s="537"/>
      <c r="CJ29" s="537"/>
      <c r="CK29" s="537"/>
      <c r="CL29" s="537"/>
      <c r="CM29" s="537"/>
      <c r="CN29" s="537"/>
      <c r="CO29" s="537"/>
      <c r="CP29" s="537"/>
      <c r="CQ29" s="537"/>
      <c r="CR29" s="537"/>
      <c r="CS29" s="538"/>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
      <c r="A30" s="42"/>
      <c r="B30" s="570"/>
      <c r="C30" s="571"/>
      <c r="D30" s="572"/>
      <c r="E30" s="481"/>
      <c r="F30" s="482"/>
      <c r="G30" s="482"/>
      <c r="H30" s="482"/>
      <c r="I30" s="482"/>
      <c r="J30" s="482"/>
      <c r="K30" s="483"/>
      <c r="L30" s="584"/>
      <c r="M30" s="585"/>
      <c r="N30" s="585"/>
      <c r="O30" s="585"/>
      <c r="P30" s="586"/>
      <c r="Q30" s="584"/>
      <c r="R30" s="585"/>
      <c r="S30" s="585"/>
      <c r="T30" s="585"/>
      <c r="U30" s="585"/>
      <c r="V30" s="586"/>
      <c r="W30" s="587" t="s">
        <v>130</v>
      </c>
      <c r="X30" s="588"/>
      <c r="Y30" s="588"/>
      <c r="Z30" s="588"/>
      <c r="AA30" s="588"/>
      <c r="AB30" s="588"/>
      <c r="AC30" s="588"/>
      <c r="AD30" s="588"/>
      <c r="AE30" s="588"/>
      <c r="AF30" s="588"/>
      <c r="AG30" s="589"/>
      <c r="AH30" s="546">
        <v>98.4</v>
      </c>
      <c r="AI30" s="547"/>
      <c r="AJ30" s="547"/>
      <c r="AK30" s="547"/>
      <c r="AL30" s="547"/>
      <c r="AM30" s="547"/>
      <c r="AN30" s="547"/>
      <c r="AO30" s="547"/>
      <c r="AP30" s="547"/>
      <c r="AQ30" s="547"/>
      <c r="AR30" s="547"/>
      <c r="AS30" s="547"/>
      <c r="AT30" s="547"/>
      <c r="AU30" s="547"/>
      <c r="AV30" s="547"/>
      <c r="AW30" s="547"/>
      <c r="AX30" s="549"/>
      <c r="AY30" s="612"/>
      <c r="AZ30" s="613"/>
      <c r="BA30" s="613"/>
      <c r="BB30" s="614"/>
      <c r="BC30" s="600" t="s">
        <v>131</v>
      </c>
      <c r="BD30" s="601"/>
      <c r="BE30" s="601"/>
      <c r="BF30" s="601"/>
      <c r="BG30" s="601"/>
      <c r="BH30" s="601"/>
      <c r="BI30" s="601"/>
      <c r="BJ30" s="601"/>
      <c r="BK30" s="601"/>
      <c r="BL30" s="601"/>
      <c r="BM30" s="602"/>
      <c r="BN30" s="603">
        <v>5790573</v>
      </c>
      <c r="BO30" s="604"/>
      <c r="BP30" s="604"/>
      <c r="BQ30" s="604"/>
      <c r="BR30" s="604"/>
      <c r="BS30" s="604"/>
      <c r="BT30" s="604"/>
      <c r="BU30" s="605"/>
      <c r="BV30" s="603">
        <v>6029868</v>
      </c>
      <c r="BW30" s="604"/>
      <c r="BX30" s="604"/>
      <c r="BY30" s="604"/>
      <c r="BZ30" s="604"/>
      <c r="CA30" s="604"/>
      <c r="CB30" s="604"/>
      <c r="CC30" s="605"/>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132</v>
      </c>
      <c r="D32" s="69"/>
      <c r="E32" s="69"/>
      <c r="F32" s="66"/>
      <c r="G32" s="66"/>
      <c r="H32" s="66"/>
      <c r="I32" s="66"/>
      <c r="J32" s="66"/>
      <c r="K32" s="66"/>
      <c r="L32" s="66"/>
      <c r="M32" s="66"/>
      <c r="N32" s="66"/>
      <c r="O32" s="66"/>
      <c r="P32" s="66"/>
      <c r="Q32" s="66"/>
      <c r="R32" s="66"/>
      <c r="S32" s="66"/>
      <c r="T32" s="66"/>
      <c r="U32" s="66" t="s">
        <v>133</v>
      </c>
      <c r="V32" s="66"/>
      <c r="W32" s="66"/>
      <c r="X32" s="66"/>
      <c r="Y32" s="66"/>
      <c r="Z32" s="66"/>
      <c r="AA32" s="66"/>
      <c r="AB32" s="66"/>
      <c r="AC32" s="66"/>
      <c r="AD32" s="66"/>
      <c r="AE32" s="66"/>
      <c r="AF32" s="66"/>
      <c r="AG32" s="66"/>
      <c r="AH32" s="66"/>
      <c r="AI32" s="66"/>
      <c r="AJ32" s="66"/>
      <c r="AK32" s="66"/>
      <c r="AL32" s="66"/>
      <c r="AM32" s="70" t="s">
        <v>134</v>
      </c>
      <c r="AN32" s="66"/>
      <c r="AO32" s="66"/>
      <c r="AP32" s="66"/>
      <c r="AQ32" s="66"/>
      <c r="AR32" s="66"/>
      <c r="AS32" s="70"/>
      <c r="AT32" s="70"/>
      <c r="AU32" s="70"/>
      <c r="AV32" s="70"/>
      <c r="AW32" s="70"/>
      <c r="AX32" s="70"/>
      <c r="AY32" s="70"/>
      <c r="AZ32" s="70"/>
      <c r="BA32" s="70"/>
      <c r="BB32" s="66"/>
      <c r="BC32" s="70"/>
      <c r="BD32" s="66"/>
      <c r="BE32" s="70" t="s">
        <v>135</v>
      </c>
      <c r="BF32" s="66"/>
      <c r="BG32" s="66"/>
      <c r="BH32" s="66"/>
      <c r="BI32" s="66"/>
      <c r="BJ32" s="70"/>
      <c r="BK32" s="70"/>
      <c r="BL32" s="70"/>
      <c r="BM32" s="70"/>
      <c r="BN32" s="70"/>
      <c r="BO32" s="70"/>
      <c r="BP32" s="70"/>
      <c r="BQ32" s="70"/>
      <c r="BR32" s="66"/>
      <c r="BS32" s="66"/>
      <c r="BT32" s="66"/>
      <c r="BU32" s="66"/>
      <c r="BV32" s="66"/>
      <c r="BW32" s="66" t="s">
        <v>136</v>
      </c>
      <c r="BX32" s="66"/>
      <c r="BY32" s="66"/>
      <c r="BZ32" s="66"/>
      <c r="CA32" s="66"/>
      <c r="CB32" s="70"/>
      <c r="CC32" s="70"/>
      <c r="CD32" s="70"/>
      <c r="CE32" s="70"/>
      <c r="CF32" s="70"/>
      <c r="CG32" s="70"/>
      <c r="CH32" s="70"/>
      <c r="CI32" s="70"/>
      <c r="CJ32" s="70"/>
      <c r="CK32" s="70"/>
      <c r="CL32" s="70"/>
      <c r="CM32" s="70"/>
      <c r="CN32" s="70"/>
      <c r="CO32" s="70" t="s">
        <v>137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51" t="s">
        <v>138</v>
      </c>
      <c r="D33" s="451"/>
      <c r="E33" s="416" t="s">
        <v>139</v>
      </c>
      <c r="F33" s="416"/>
      <c r="G33" s="416"/>
      <c r="H33" s="416"/>
      <c r="I33" s="416"/>
      <c r="J33" s="416"/>
      <c r="K33" s="416"/>
      <c r="L33" s="416"/>
      <c r="M33" s="416"/>
      <c r="N33" s="416"/>
      <c r="O33" s="416"/>
      <c r="P33" s="416"/>
      <c r="Q33" s="416"/>
      <c r="R33" s="416"/>
      <c r="S33" s="416"/>
      <c r="T33" s="71"/>
      <c r="U33" s="451" t="s">
        <v>138</v>
      </c>
      <c r="V33" s="451"/>
      <c r="W33" s="416" t="s">
        <v>139</v>
      </c>
      <c r="X33" s="416"/>
      <c r="Y33" s="416"/>
      <c r="Z33" s="416"/>
      <c r="AA33" s="416"/>
      <c r="AB33" s="416"/>
      <c r="AC33" s="416"/>
      <c r="AD33" s="416"/>
      <c r="AE33" s="416"/>
      <c r="AF33" s="416"/>
      <c r="AG33" s="416"/>
      <c r="AH33" s="416"/>
      <c r="AI33" s="416"/>
      <c r="AJ33" s="416"/>
      <c r="AK33" s="416"/>
      <c r="AL33" s="71"/>
      <c r="AM33" s="451" t="s">
        <v>138</v>
      </c>
      <c r="AN33" s="451"/>
      <c r="AO33" s="416" t="s">
        <v>139</v>
      </c>
      <c r="AP33" s="416"/>
      <c r="AQ33" s="416"/>
      <c r="AR33" s="416"/>
      <c r="AS33" s="416"/>
      <c r="AT33" s="416"/>
      <c r="AU33" s="416"/>
      <c r="AV33" s="416"/>
      <c r="AW33" s="416"/>
      <c r="AX33" s="416"/>
      <c r="AY33" s="416"/>
      <c r="AZ33" s="416"/>
      <c r="BA33" s="416"/>
      <c r="BB33" s="416"/>
      <c r="BC33" s="416"/>
      <c r="BD33" s="72"/>
      <c r="BE33" s="416" t="s">
        <v>140</v>
      </c>
      <c r="BF33" s="416"/>
      <c r="BG33" s="416" t="s">
        <v>141</v>
      </c>
      <c r="BH33" s="416"/>
      <c r="BI33" s="416"/>
      <c r="BJ33" s="416"/>
      <c r="BK33" s="416"/>
      <c r="BL33" s="416"/>
      <c r="BM33" s="416"/>
      <c r="BN33" s="416"/>
      <c r="BO33" s="416"/>
      <c r="BP33" s="416"/>
      <c r="BQ33" s="416"/>
      <c r="BR33" s="416"/>
      <c r="BS33" s="416"/>
      <c r="BT33" s="416"/>
      <c r="BU33" s="416"/>
      <c r="BV33" s="72"/>
      <c r="BW33" s="451" t="s">
        <v>140</v>
      </c>
      <c r="BX33" s="451"/>
      <c r="BY33" s="416" t="s">
        <v>142</v>
      </c>
      <c r="BZ33" s="416"/>
      <c r="CA33" s="416"/>
      <c r="CB33" s="416"/>
      <c r="CC33" s="416"/>
      <c r="CD33" s="416"/>
      <c r="CE33" s="416"/>
      <c r="CF33" s="416"/>
      <c r="CG33" s="416"/>
      <c r="CH33" s="416"/>
      <c r="CI33" s="416"/>
      <c r="CJ33" s="416"/>
      <c r="CK33" s="416"/>
      <c r="CL33" s="416"/>
      <c r="CM33" s="416"/>
      <c r="CN33" s="71"/>
      <c r="CO33" s="451" t="s">
        <v>143</v>
      </c>
      <c r="CP33" s="451"/>
      <c r="CQ33" s="416" t="s">
        <v>144</v>
      </c>
      <c r="CR33" s="416"/>
      <c r="CS33" s="416"/>
      <c r="CT33" s="416"/>
      <c r="CU33" s="416"/>
      <c r="CV33" s="416"/>
      <c r="CW33" s="416"/>
      <c r="CX33" s="416"/>
      <c r="CY33" s="416"/>
      <c r="CZ33" s="416"/>
      <c r="DA33" s="416"/>
      <c r="DB33" s="416"/>
      <c r="DC33" s="416"/>
      <c r="DD33" s="416"/>
      <c r="DE33" s="416"/>
      <c r="DF33" s="71"/>
      <c r="DG33" s="615" t="s">
        <v>145</v>
      </c>
      <c r="DH33" s="615"/>
      <c r="DI33" s="73"/>
      <c r="DJ33" s="41"/>
      <c r="DK33" s="41"/>
      <c r="DL33" s="41"/>
      <c r="DM33" s="41"/>
      <c r="DN33" s="41"/>
      <c r="DO33" s="41"/>
    </row>
    <row r="34" spans="1:119" ht="32.25" customHeight="1" x14ac:dyDescent="0.15">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5</v>
      </c>
      <c r="V34" s="616"/>
      <c r="W34" s="617" t="str">
        <f>IF('各会計、関係団体の財政状況及び健全化判断比率'!B28="","",'各会計、関係団体の財政状況及び健全化判断比率'!B28)</f>
        <v>国民健康保険事業</v>
      </c>
      <c r="X34" s="617"/>
      <c r="Y34" s="617"/>
      <c r="Z34" s="617"/>
      <c r="AA34" s="617"/>
      <c r="AB34" s="617"/>
      <c r="AC34" s="617"/>
      <c r="AD34" s="617"/>
      <c r="AE34" s="617"/>
      <c r="AF34" s="617"/>
      <c r="AG34" s="617"/>
      <c r="AH34" s="617"/>
      <c r="AI34" s="617"/>
      <c r="AJ34" s="617"/>
      <c r="AK34" s="617"/>
      <c r="AL34" s="69"/>
      <c r="AM34" s="616">
        <f>IF(AO34="","",MAX(C34:D43,U34:V43)+1)</f>
        <v>9</v>
      </c>
      <c r="AN34" s="616"/>
      <c r="AO34" s="617" t="str">
        <f>IF('各会計、関係団体の財政状況及び健全化判断比率'!B32="","",'各会計、関係団体の財政状況及び健全化判断比率'!B32)</f>
        <v>水道事業</v>
      </c>
      <c r="AP34" s="617"/>
      <c r="AQ34" s="617"/>
      <c r="AR34" s="617"/>
      <c r="AS34" s="617"/>
      <c r="AT34" s="617"/>
      <c r="AU34" s="617"/>
      <c r="AV34" s="617"/>
      <c r="AW34" s="617"/>
      <c r="AX34" s="617"/>
      <c r="AY34" s="617"/>
      <c r="AZ34" s="617"/>
      <c r="BA34" s="617"/>
      <c r="BB34" s="617"/>
      <c r="BC34" s="617"/>
      <c r="BD34" s="69"/>
      <c r="BE34" s="616">
        <f>IF(BG34="","",MAX(C34:D43,U34:V43,AM34:AN43)+1)</f>
        <v>12</v>
      </c>
      <c r="BF34" s="616"/>
      <c r="BG34" s="617" t="str">
        <f>IF('各会計、関係団体の財政状況及び健全化判断比率'!B35="","",'各会計、関係団体の財政状況及び健全化判断比率'!B35)</f>
        <v>浄化槽設置事業</v>
      </c>
      <c r="BH34" s="617"/>
      <c r="BI34" s="617"/>
      <c r="BJ34" s="617"/>
      <c r="BK34" s="617"/>
      <c r="BL34" s="617"/>
      <c r="BM34" s="617"/>
      <c r="BN34" s="617"/>
      <c r="BO34" s="617"/>
      <c r="BP34" s="617"/>
      <c r="BQ34" s="617"/>
      <c r="BR34" s="617"/>
      <c r="BS34" s="617"/>
      <c r="BT34" s="617"/>
      <c r="BU34" s="617"/>
      <c r="BV34" s="69"/>
      <c r="BW34" s="616">
        <f>IF(BY34="","",MAX(C34:D43,U34:V43,AM34:AN43,BE34:BF43)+1)</f>
        <v>14</v>
      </c>
      <c r="BX34" s="616"/>
      <c r="BY34" s="617" t="str">
        <f>IF('各会計、関係団体の財政状況及び健全化判断比率'!B68="","",'各会計、関係団体の財政状況及び健全化判断比率'!B68)</f>
        <v>島根県市町村総合事務組合</v>
      </c>
      <c r="BZ34" s="617"/>
      <c r="CA34" s="617"/>
      <c r="CB34" s="617"/>
      <c r="CC34" s="617"/>
      <c r="CD34" s="617"/>
      <c r="CE34" s="617"/>
      <c r="CF34" s="617"/>
      <c r="CG34" s="617"/>
      <c r="CH34" s="617"/>
      <c r="CI34" s="617"/>
      <c r="CJ34" s="617"/>
      <c r="CK34" s="617"/>
      <c r="CL34" s="617"/>
      <c r="CM34" s="617"/>
      <c r="CN34" s="69"/>
      <c r="CO34" s="616">
        <f>IF(CQ34="","",MAX(C34:D43,U34:V43,AM34:AN43,BE34:BF43,BW34:BX43)+1)</f>
        <v>19</v>
      </c>
      <c r="CP34" s="616"/>
      <c r="CQ34" s="617" t="str">
        <f>IF('各会計、関係団体の財政状況及び健全化判断比率'!BS7="","",'各会計、関係団体の財政状況及び健全化判断比率'!BS7)</f>
        <v>出雲市土地開発公社</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v>
      </c>
      <c r="DH34" s="618"/>
      <c r="DI34" s="73"/>
      <c r="DJ34" s="41"/>
      <c r="DK34" s="41"/>
      <c r="DL34" s="41"/>
      <c r="DM34" s="41"/>
      <c r="DN34" s="41"/>
      <c r="DO34" s="41"/>
    </row>
    <row r="35" spans="1:119" ht="32.25" customHeight="1" x14ac:dyDescent="0.15">
      <c r="A35" s="42"/>
      <c r="B35" s="68"/>
      <c r="C35" s="616">
        <f>IF(E35="","",C34+1)</f>
        <v>2</v>
      </c>
      <c r="D35" s="616"/>
      <c r="E35" s="617" t="str">
        <f>IF('各会計、関係団体の財政状況及び健全化判断比率'!B8="","",'各会計、関係団体の財政状況及び健全化判断比率'!B8)</f>
        <v>診療所事業</v>
      </c>
      <c r="F35" s="617"/>
      <c r="G35" s="617"/>
      <c r="H35" s="617"/>
      <c r="I35" s="617"/>
      <c r="J35" s="617"/>
      <c r="K35" s="617"/>
      <c r="L35" s="617"/>
      <c r="M35" s="617"/>
      <c r="N35" s="617"/>
      <c r="O35" s="617"/>
      <c r="P35" s="617"/>
      <c r="Q35" s="617"/>
      <c r="R35" s="617"/>
      <c r="S35" s="617"/>
      <c r="T35" s="69"/>
      <c r="U35" s="616">
        <f>IF(W35="","",U34+1)</f>
        <v>6</v>
      </c>
      <c r="V35" s="616"/>
      <c r="W35" s="617" t="str">
        <f>IF('各会計、関係団体の財政状況及び健全化判断比率'!B29="","",'各会計、関係団体の財政状況及び健全化判断比率'!B29)</f>
        <v>国民健康保険橋波診療所事業</v>
      </c>
      <c r="X35" s="617"/>
      <c r="Y35" s="617"/>
      <c r="Z35" s="617"/>
      <c r="AA35" s="617"/>
      <c r="AB35" s="617"/>
      <c r="AC35" s="617"/>
      <c r="AD35" s="617"/>
      <c r="AE35" s="617"/>
      <c r="AF35" s="617"/>
      <c r="AG35" s="617"/>
      <c r="AH35" s="617"/>
      <c r="AI35" s="617"/>
      <c r="AJ35" s="617"/>
      <c r="AK35" s="617"/>
      <c r="AL35" s="69"/>
      <c r="AM35" s="616">
        <f t="shared" ref="AM35:AM43" si="0">IF(AO35="","",AM34+1)</f>
        <v>10</v>
      </c>
      <c r="AN35" s="616"/>
      <c r="AO35" s="617" t="str">
        <f>IF('各会計、関係団体の財政状況及び健全化判断比率'!B33="","",'各会計、関係団体の財政状況及び健全化判断比率'!B33)</f>
        <v>病院事業</v>
      </c>
      <c r="AP35" s="617"/>
      <c r="AQ35" s="617"/>
      <c r="AR35" s="617"/>
      <c r="AS35" s="617"/>
      <c r="AT35" s="617"/>
      <c r="AU35" s="617"/>
      <c r="AV35" s="617"/>
      <c r="AW35" s="617"/>
      <c r="AX35" s="617"/>
      <c r="AY35" s="617"/>
      <c r="AZ35" s="617"/>
      <c r="BA35" s="617"/>
      <c r="BB35" s="617"/>
      <c r="BC35" s="617"/>
      <c r="BD35" s="69"/>
      <c r="BE35" s="616">
        <f t="shared" ref="BE35:BE43" si="1">IF(BG35="","",BE34+1)</f>
        <v>13</v>
      </c>
      <c r="BF35" s="616"/>
      <c r="BG35" s="617" t="str">
        <f>IF('各会計、関係団体の財政状況及び健全化判断比率'!B36="","",'各会計、関係団体の財政状況及び健全化判断比率'!B36)</f>
        <v>風力発電事業</v>
      </c>
      <c r="BH35" s="617"/>
      <c r="BI35" s="617"/>
      <c r="BJ35" s="617"/>
      <c r="BK35" s="617"/>
      <c r="BL35" s="617"/>
      <c r="BM35" s="617"/>
      <c r="BN35" s="617"/>
      <c r="BO35" s="617"/>
      <c r="BP35" s="617"/>
      <c r="BQ35" s="617"/>
      <c r="BR35" s="617"/>
      <c r="BS35" s="617"/>
      <c r="BT35" s="617"/>
      <c r="BU35" s="617"/>
      <c r="BV35" s="69"/>
      <c r="BW35" s="616">
        <f t="shared" ref="BW35:BW43" si="2">IF(BY35="","",BW34+1)</f>
        <v>15</v>
      </c>
      <c r="BX35" s="616"/>
      <c r="BY35" s="617" t="str">
        <f>IF('各会計、関係団体の財政状況及び健全化判断比率'!B69="","",'各会計、関係団体の財政状況及び健全化判断比率'!B69)</f>
        <v>島根県後期高齢者医療広域連合（普通会計）</v>
      </c>
      <c r="BZ35" s="617"/>
      <c r="CA35" s="617"/>
      <c r="CB35" s="617"/>
      <c r="CC35" s="617"/>
      <c r="CD35" s="617"/>
      <c r="CE35" s="617"/>
      <c r="CF35" s="617"/>
      <c r="CG35" s="617"/>
      <c r="CH35" s="617"/>
      <c r="CI35" s="617"/>
      <c r="CJ35" s="617"/>
      <c r="CK35" s="617"/>
      <c r="CL35" s="617"/>
      <c r="CM35" s="617"/>
      <c r="CN35" s="69"/>
      <c r="CO35" s="616">
        <f t="shared" ref="CO35:CO43" si="3">IF(CQ35="","",CO34+1)</f>
        <v>20</v>
      </c>
      <c r="CP35" s="616"/>
      <c r="CQ35" s="617" t="str">
        <f>IF('各会計、関係団体の財政状況及び健全化判断比率'!BS8="","",'各会計、関係団体の財政状況及び健全化判断比率'!BS8)</f>
        <v>出雲市芸術文化振興財団</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15">
      <c r="A36" s="42"/>
      <c r="B36" s="68"/>
      <c r="C36" s="616">
        <f>IF(E36="","",C35+1)</f>
        <v>3</v>
      </c>
      <c r="D36" s="616"/>
      <c r="E36" s="617" t="str">
        <f>IF('各会計、関係団体の財政状況及び健全化判断比率'!B9="","",'各会計、関係団体の財政状況及び健全化判断比率'!B9)</f>
        <v>ご縁ネット事業</v>
      </c>
      <c r="F36" s="617"/>
      <c r="G36" s="617"/>
      <c r="H36" s="617"/>
      <c r="I36" s="617"/>
      <c r="J36" s="617"/>
      <c r="K36" s="617"/>
      <c r="L36" s="617"/>
      <c r="M36" s="617"/>
      <c r="N36" s="617"/>
      <c r="O36" s="617"/>
      <c r="P36" s="617"/>
      <c r="Q36" s="617"/>
      <c r="R36" s="617"/>
      <c r="S36" s="617"/>
      <c r="T36" s="69"/>
      <c r="U36" s="616">
        <f t="shared" ref="U36:U43" si="4">IF(W36="","",U35+1)</f>
        <v>7</v>
      </c>
      <c r="V36" s="616"/>
      <c r="W36" s="617" t="str">
        <f>IF('各会計、関係団体の財政状況及び健全化判断比率'!B30="","",'各会計、関係団体の財政状況及び健全化判断比率'!B30)</f>
        <v>介護保険事業</v>
      </c>
      <c r="X36" s="617"/>
      <c r="Y36" s="617"/>
      <c r="Z36" s="617"/>
      <c r="AA36" s="617"/>
      <c r="AB36" s="617"/>
      <c r="AC36" s="617"/>
      <c r="AD36" s="617"/>
      <c r="AE36" s="617"/>
      <c r="AF36" s="617"/>
      <c r="AG36" s="617"/>
      <c r="AH36" s="617"/>
      <c r="AI36" s="617"/>
      <c r="AJ36" s="617"/>
      <c r="AK36" s="617"/>
      <c r="AL36" s="69"/>
      <c r="AM36" s="616">
        <f t="shared" si="0"/>
        <v>11</v>
      </c>
      <c r="AN36" s="616"/>
      <c r="AO36" s="617" t="str">
        <f>IF('各会計、関係団体の財政状況及び健全化判断比率'!B34="","",'各会計、関係団体の財政状況及び健全化判断比率'!B34)</f>
        <v>下水道事業</v>
      </c>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f t="shared" si="2"/>
        <v>16</v>
      </c>
      <c r="BX36" s="616"/>
      <c r="BY36" s="617" t="str">
        <f>IF('各会計、関係団体の財政状況及び健全化判断比率'!B70="","",'各会計、関係団体の財政状況及び健全化判断比率'!B70)</f>
        <v>島根県後期高齢者医療広域連合（特別会計）</v>
      </c>
      <c r="BZ36" s="617"/>
      <c r="CA36" s="617"/>
      <c r="CB36" s="617"/>
      <c r="CC36" s="617"/>
      <c r="CD36" s="617"/>
      <c r="CE36" s="617"/>
      <c r="CF36" s="617"/>
      <c r="CG36" s="617"/>
      <c r="CH36" s="617"/>
      <c r="CI36" s="617"/>
      <c r="CJ36" s="617"/>
      <c r="CK36" s="617"/>
      <c r="CL36" s="617"/>
      <c r="CM36" s="617"/>
      <c r="CN36" s="69"/>
      <c r="CO36" s="616">
        <f t="shared" si="3"/>
        <v>21</v>
      </c>
      <c r="CP36" s="616"/>
      <c r="CQ36" s="617" t="str">
        <f>IF('各会計、関係団体の財政状況及び健全化判断比率'!BS9="","",'各会計、関係団体の財政状況及び健全化判断比率'!BS9)</f>
        <v>出雲市都市公社</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15">
      <c r="A37" s="42"/>
      <c r="B37" s="68"/>
      <c r="C37" s="616">
        <f>IF(E37="","",C36+1)</f>
        <v>4</v>
      </c>
      <c r="D37" s="616"/>
      <c r="E37" s="617" t="str">
        <f>IF('各会計、関係団体の財政状況及び健全化判断比率'!B10="","",'各会計、関係団体の財政状況及び健全化判断比率'!B10)</f>
        <v>高野令一育英奨学事業</v>
      </c>
      <c r="F37" s="617"/>
      <c r="G37" s="617"/>
      <c r="H37" s="617"/>
      <c r="I37" s="617"/>
      <c r="J37" s="617"/>
      <c r="K37" s="617"/>
      <c r="L37" s="617"/>
      <c r="M37" s="617"/>
      <c r="N37" s="617"/>
      <c r="O37" s="617"/>
      <c r="P37" s="617"/>
      <c r="Q37" s="617"/>
      <c r="R37" s="617"/>
      <c r="S37" s="617"/>
      <c r="T37" s="69"/>
      <c r="U37" s="616">
        <f t="shared" si="4"/>
        <v>8</v>
      </c>
      <c r="V37" s="616"/>
      <c r="W37" s="617" t="str">
        <f>IF('各会計、関係団体の財政状況及び健全化判断比率'!B31="","",'各会計、関係団体の財政状況及び健全化判断比率'!B31)</f>
        <v>後期高齢者医療事業</v>
      </c>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17</v>
      </c>
      <c r="BX37" s="616"/>
      <c r="BY37" s="617" t="str">
        <f>IF('各会計、関係団体の財政状況及び健全化判断比率'!B71="","",'各会計、関係団体の財政状況及び健全化判断比率'!B71)</f>
        <v>斐川宍道水道企業団（上水道会計）</v>
      </c>
      <c r="BZ37" s="617"/>
      <c r="CA37" s="617"/>
      <c r="CB37" s="617"/>
      <c r="CC37" s="617"/>
      <c r="CD37" s="617"/>
      <c r="CE37" s="617"/>
      <c r="CF37" s="617"/>
      <c r="CG37" s="617"/>
      <c r="CH37" s="617"/>
      <c r="CI37" s="617"/>
      <c r="CJ37" s="617"/>
      <c r="CK37" s="617"/>
      <c r="CL37" s="617"/>
      <c r="CM37" s="617"/>
      <c r="CN37" s="69"/>
      <c r="CO37" s="616">
        <f t="shared" si="3"/>
        <v>22</v>
      </c>
      <c r="CP37" s="616"/>
      <c r="CQ37" s="617" t="str">
        <f>IF('各会計、関係団体の財政状況及び健全化判断比率'!BS10="","",'各会計、関係団体の財政状況及び健全化判断比率'!BS10)</f>
        <v>すばる企画</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15">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18</v>
      </c>
      <c r="BX38" s="616"/>
      <c r="BY38" s="617" t="str">
        <f>IF('各会計、関係団体の財政状況及び健全化判断比率'!B72="","",'各会計、関係団体の財政状況及び健全化判断比率'!B72)</f>
        <v>斐川宍道水道企業団（工業用水事業会計）</v>
      </c>
      <c r="BZ38" s="617"/>
      <c r="CA38" s="617"/>
      <c r="CB38" s="617"/>
      <c r="CC38" s="617"/>
      <c r="CD38" s="617"/>
      <c r="CE38" s="617"/>
      <c r="CF38" s="617"/>
      <c r="CG38" s="617"/>
      <c r="CH38" s="617"/>
      <c r="CI38" s="617"/>
      <c r="CJ38" s="617"/>
      <c r="CK38" s="617"/>
      <c r="CL38" s="617"/>
      <c r="CM38" s="617"/>
      <c r="CN38" s="69"/>
      <c r="CO38" s="616">
        <f t="shared" si="3"/>
        <v>23</v>
      </c>
      <c r="CP38" s="616"/>
      <c r="CQ38" s="617" t="str">
        <f>IF('各会計、関係団体の財政状況及び健全化判断比率'!BS11="","",'各会計、関係団体の財政状況及び健全化判断比率'!BS11)</f>
        <v>出雲ターミナル</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15">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t="str">
        <f t="shared" si="2"/>
        <v/>
      </c>
      <c r="BX39" s="616"/>
      <c r="BY39" s="617" t="str">
        <f>IF('各会計、関係団体の財政状況及び健全化判断比率'!B73="","",'各会計、関係団体の財政状況及び健全化判断比率'!B73)</f>
        <v/>
      </c>
      <c r="BZ39" s="617"/>
      <c r="CA39" s="617"/>
      <c r="CB39" s="617"/>
      <c r="CC39" s="617"/>
      <c r="CD39" s="617"/>
      <c r="CE39" s="617"/>
      <c r="CF39" s="617"/>
      <c r="CG39" s="617"/>
      <c r="CH39" s="617"/>
      <c r="CI39" s="617"/>
      <c r="CJ39" s="617"/>
      <c r="CK39" s="617"/>
      <c r="CL39" s="617"/>
      <c r="CM39" s="617"/>
      <c r="CN39" s="69"/>
      <c r="CO39" s="616">
        <f t="shared" si="3"/>
        <v>24</v>
      </c>
      <c r="CP39" s="616"/>
      <c r="CQ39" s="617" t="str">
        <f>IF('各会計、関係団体の財政状況及び健全化判断比率'!BS12="","",'各会計、関係団体の財政状況及び健全化判断比率'!BS12)</f>
        <v>エコプラント佐田</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15">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t="str">
        <f t="shared" si="2"/>
        <v/>
      </c>
      <c r="BX40" s="616"/>
      <c r="BY40" s="617" t="str">
        <f>IF('各会計、関係団体の財政状況及び健全化判断比率'!B74="","",'各会計、関係団体の財政状況及び健全化判断比率'!B74)</f>
        <v/>
      </c>
      <c r="BZ40" s="617"/>
      <c r="CA40" s="617"/>
      <c r="CB40" s="617"/>
      <c r="CC40" s="617"/>
      <c r="CD40" s="617"/>
      <c r="CE40" s="617"/>
      <c r="CF40" s="617"/>
      <c r="CG40" s="617"/>
      <c r="CH40" s="617"/>
      <c r="CI40" s="617"/>
      <c r="CJ40" s="617"/>
      <c r="CK40" s="617"/>
      <c r="CL40" s="617"/>
      <c r="CM40" s="617"/>
      <c r="CN40" s="69"/>
      <c r="CO40" s="616">
        <f t="shared" si="3"/>
        <v>25</v>
      </c>
      <c r="CP40" s="616"/>
      <c r="CQ40" s="617" t="str">
        <f>IF('各会計、関係団体の財政状況及び健全化判断比率'!BS13="","",'各会計、関係団体の財政状況及び健全化判断比率'!BS13)</f>
        <v>斐川町農業公社</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15">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t="str">
        <f t="shared" si="2"/>
        <v/>
      </c>
      <c r="BX41" s="616"/>
      <c r="BY41" s="617" t="str">
        <f>IF('各会計、関係団体の財政状況及び健全化判断比率'!B75="","",'各会計、関係団体の財政状況及び健全化判断比率'!B75)</f>
        <v/>
      </c>
      <c r="BZ41" s="617"/>
      <c r="CA41" s="617"/>
      <c r="CB41" s="617"/>
      <c r="CC41" s="617"/>
      <c r="CD41" s="617"/>
      <c r="CE41" s="617"/>
      <c r="CF41" s="617"/>
      <c r="CG41" s="617"/>
      <c r="CH41" s="617"/>
      <c r="CI41" s="617"/>
      <c r="CJ41" s="617"/>
      <c r="CK41" s="617"/>
      <c r="CL41" s="617"/>
      <c r="CM41" s="617"/>
      <c r="CN41" s="69"/>
      <c r="CO41" s="616">
        <f t="shared" si="3"/>
        <v>26</v>
      </c>
      <c r="CP41" s="616"/>
      <c r="CQ41" s="617" t="str">
        <f>IF('各会計、関係団体の財政状況及び健全化判断比率'!BS14="","",'各会計、関係団体の財政状況及び健全化判断比率'!BS14)</f>
        <v>グリーンサポート斐川</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15">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t="str">
        <f t="shared" si="2"/>
        <v/>
      </c>
      <c r="BX42" s="616"/>
      <c r="BY42" s="617" t="str">
        <f>IF('各会計、関係団体の財政状況及び健全化判断比率'!B76="","",'各会計、関係団体の財政状況及び健全化判断比率'!B76)</f>
        <v/>
      </c>
      <c r="BZ42" s="617"/>
      <c r="CA42" s="617"/>
      <c r="CB42" s="617"/>
      <c r="CC42" s="617"/>
      <c r="CD42" s="617"/>
      <c r="CE42" s="617"/>
      <c r="CF42" s="617"/>
      <c r="CG42" s="617"/>
      <c r="CH42" s="617"/>
      <c r="CI42" s="617"/>
      <c r="CJ42" s="617"/>
      <c r="CK42" s="617"/>
      <c r="CL42" s="617"/>
      <c r="CM42" s="617"/>
      <c r="CN42" s="69"/>
      <c r="CO42" s="616">
        <f t="shared" si="3"/>
        <v>27</v>
      </c>
      <c r="CP42" s="616"/>
      <c r="CQ42" s="617" t="str">
        <f>IF('各会計、関係団体の財政状況及び健全化判断比率'!BS15="","",'各会計、関係団体の財政状況及び健全化判断比率'!BS15)</f>
        <v>フロンティアいずも</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15">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146</v>
      </c>
      <c r="C46" s="41"/>
      <c r="D46" s="41"/>
      <c r="E46" s="41" t="s">
        <v>147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150</v>
      </c>
    </row>
    <row r="50" spans="5:5" x14ac:dyDescent="0.15">
      <c r="E50" s="43" t="s">
        <v>151</v>
      </c>
    </row>
    <row r="51" spans="5:5" x14ac:dyDescent="0.15">
      <c r="E51" s="43" t="s">
        <v>152</v>
      </c>
    </row>
    <row r="52" spans="5:5" x14ac:dyDescent="0.15">
      <c r="E52" s="43" t="s">
        <v>153</v>
      </c>
    </row>
    <row r="53" spans="5:5" x14ac:dyDescent="0.15"/>
    <row r="54" spans="5:5" x14ac:dyDescent="0.15"/>
    <row r="55" spans="5:5" x14ac:dyDescent="0.15"/>
    <row r="56" spans="5:5" x14ac:dyDescent="0.15"/>
  </sheetData>
  <sheetProtection algorithmName="SHA-512" hashValue="jLTDnvWJQveST5IzUH2IqI0mAdgZF4+3ZhKbZobSiRaAVsdc771OjKliGzNlNEhIOlDNI4ScMJ7OOLoAqzk5sw==" saltValue="BIC4iaBgh2Eq1FhehuCeH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F28" zoomScaleSheetLayoutView="100" workbookViewId="0">
      <selection activeCell="AN65" sqref="AN65:DC69"/>
    </sheetView>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532</v>
      </c>
      <c r="K32" s="262"/>
      <c r="L32" s="262"/>
      <c r="M32" s="262"/>
      <c r="N32" s="262"/>
      <c r="O32" s="262"/>
      <c r="P32" s="262"/>
    </row>
    <row r="33" spans="1:16" ht="39" customHeight="1" thickBot="1" x14ac:dyDescent="0.25">
      <c r="A33" s="262"/>
      <c r="B33" s="265" t="s">
        <v>537</v>
      </c>
      <c r="C33" s="266"/>
      <c r="D33" s="266"/>
      <c r="E33" s="267" t="s">
        <v>533</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538</v>
      </c>
      <c r="D34" s="1208"/>
      <c r="E34" s="1209"/>
      <c r="F34" s="272">
        <v>4.62</v>
      </c>
      <c r="G34" s="273">
        <v>4.8</v>
      </c>
      <c r="H34" s="273">
        <v>3.62</v>
      </c>
      <c r="I34" s="273">
        <v>3.73</v>
      </c>
      <c r="J34" s="274">
        <v>3.51</v>
      </c>
      <c r="K34" s="262"/>
      <c r="L34" s="262"/>
      <c r="M34" s="262"/>
      <c r="N34" s="262"/>
      <c r="O34" s="262"/>
      <c r="P34" s="262"/>
    </row>
    <row r="35" spans="1:16" ht="39" customHeight="1" x14ac:dyDescent="0.15">
      <c r="A35" s="262"/>
      <c r="B35" s="275"/>
      <c r="C35" s="1202" t="s">
        <v>539</v>
      </c>
      <c r="D35" s="1203"/>
      <c r="E35" s="1204"/>
      <c r="F35" s="276">
        <v>2.7</v>
      </c>
      <c r="G35" s="277">
        <v>2.75</v>
      </c>
      <c r="H35" s="277">
        <v>2.84</v>
      </c>
      <c r="I35" s="277">
        <v>2.23</v>
      </c>
      <c r="J35" s="278">
        <v>1.43</v>
      </c>
      <c r="K35" s="262"/>
      <c r="L35" s="262"/>
      <c r="M35" s="262"/>
      <c r="N35" s="262"/>
      <c r="O35" s="262"/>
      <c r="P35" s="262"/>
    </row>
    <row r="36" spans="1:16" ht="39" customHeight="1" x14ac:dyDescent="0.15">
      <c r="A36" s="262"/>
      <c r="B36" s="275"/>
      <c r="C36" s="1202" t="s">
        <v>540</v>
      </c>
      <c r="D36" s="1203"/>
      <c r="E36" s="1204"/>
      <c r="F36" s="276">
        <v>1.72</v>
      </c>
      <c r="G36" s="277">
        <v>1.56</v>
      </c>
      <c r="H36" s="277">
        <v>1.46</v>
      </c>
      <c r="I36" s="277">
        <v>1.18</v>
      </c>
      <c r="J36" s="278">
        <v>1.39</v>
      </c>
      <c r="K36" s="262"/>
      <c r="L36" s="262"/>
      <c r="M36" s="262"/>
      <c r="N36" s="262"/>
      <c r="O36" s="262"/>
      <c r="P36" s="262"/>
    </row>
    <row r="37" spans="1:16" ht="39" customHeight="1" x14ac:dyDescent="0.15">
      <c r="A37" s="262"/>
      <c r="B37" s="275"/>
      <c r="C37" s="1202" t="s">
        <v>541</v>
      </c>
      <c r="D37" s="1203"/>
      <c r="E37" s="1204"/>
      <c r="F37" s="276">
        <v>0</v>
      </c>
      <c r="G37" s="277">
        <v>0</v>
      </c>
      <c r="H37" s="277">
        <v>1.6</v>
      </c>
      <c r="I37" s="277">
        <v>1.23</v>
      </c>
      <c r="J37" s="278">
        <v>1.31</v>
      </c>
      <c r="K37" s="262"/>
      <c r="L37" s="262"/>
      <c r="M37" s="262"/>
      <c r="N37" s="262"/>
      <c r="O37" s="262"/>
      <c r="P37" s="262"/>
    </row>
    <row r="38" spans="1:16" ht="39" customHeight="1" x14ac:dyDescent="0.15">
      <c r="A38" s="262"/>
      <c r="B38" s="275"/>
      <c r="C38" s="1202" t="s">
        <v>542</v>
      </c>
      <c r="D38" s="1203"/>
      <c r="E38" s="1204"/>
      <c r="F38" s="276">
        <v>1.32</v>
      </c>
      <c r="G38" s="277">
        <v>1.84</v>
      </c>
      <c r="H38" s="277">
        <v>1.69</v>
      </c>
      <c r="I38" s="277">
        <v>1.03</v>
      </c>
      <c r="J38" s="278">
        <v>0.95</v>
      </c>
      <c r="K38" s="262"/>
      <c r="L38" s="262"/>
      <c r="M38" s="262"/>
      <c r="N38" s="262"/>
      <c r="O38" s="262"/>
      <c r="P38" s="262"/>
    </row>
    <row r="39" spans="1:16" ht="39" customHeight="1" x14ac:dyDescent="0.15">
      <c r="A39" s="262"/>
      <c r="B39" s="275"/>
      <c r="C39" s="1202" t="s">
        <v>543</v>
      </c>
      <c r="D39" s="1203"/>
      <c r="E39" s="1204"/>
      <c r="F39" s="276">
        <v>0.46</v>
      </c>
      <c r="G39" s="277">
        <v>0.34</v>
      </c>
      <c r="H39" s="277">
        <v>0.64</v>
      </c>
      <c r="I39" s="277">
        <v>0.72</v>
      </c>
      <c r="J39" s="278">
        <v>0.51</v>
      </c>
      <c r="K39" s="262"/>
      <c r="L39" s="262"/>
      <c r="M39" s="262"/>
      <c r="N39" s="262"/>
      <c r="O39" s="262"/>
      <c r="P39" s="262"/>
    </row>
    <row r="40" spans="1:16" ht="39" customHeight="1" x14ac:dyDescent="0.15">
      <c r="A40" s="262"/>
      <c r="B40" s="275"/>
      <c r="C40" s="1202" t="s">
        <v>544</v>
      </c>
      <c r="D40" s="1203"/>
      <c r="E40" s="1204"/>
      <c r="F40" s="276">
        <v>0.09</v>
      </c>
      <c r="G40" s="277">
        <v>0.1</v>
      </c>
      <c r="H40" s="277">
        <v>0.1</v>
      </c>
      <c r="I40" s="277">
        <v>0.12</v>
      </c>
      <c r="J40" s="278">
        <v>0.11</v>
      </c>
      <c r="K40" s="262"/>
      <c r="L40" s="262"/>
      <c r="M40" s="262"/>
      <c r="N40" s="262"/>
      <c r="O40" s="262"/>
      <c r="P40" s="262"/>
    </row>
    <row r="41" spans="1:16" ht="39" customHeight="1" x14ac:dyDescent="0.15">
      <c r="A41" s="262"/>
      <c r="B41" s="275"/>
      <c r="C41" s="1202" t="s">
        <v>545</v>
      </c>
      <c r="D41" s="1203"/>
      <c r="E41" s="1204"/>
      <c r="F41" s="276">
        <v>0</v>
      </c>
      <c r="G41" s="277">
        <v>0</v>
      </c>
      <c r="H41" s="277">
        <v>0</v>
      </c>
      <c r="I41" s="277">
        <v>0</v>
      </c>
      <c r="J41" s="278">
        <v>0.01</v>
      </c>
      <c r="K41" s="262"/>
      <c r="L41" s="262"/>
      <c r="M41" s="262"/>
      <c r="N41" s="262"/>
      <c r="O41" s="262"/>
      <c r="P41" s="262"/>
    </row>
    <row r="42" spans="1:16" ht="39" customHeight="1" x14ac:dyDescent="0.15">
      <c r="A42" s="262"/>
      <c r="B42" s="279"/>
      <c r="C42" s="1202" t="s">
        <v>546</v>
      </c>
      <c r="D42" s="1203"/>
      <c r="E42" s="1204"/>
      <c r="F42" s="276" t="s">
        <v>492</v>
      </c>
      <c r="G42" s="277" t="s">
        <v>492</v>
      </c>
      <c r="H42" s="277" t="s">
        <v>492</v>
      </c>
      <c r="I42" s="277" t="s">
        <v>492</v>
      </c>
      <c r="J42" s="278" t="s">
        <v>492</v>
      </c>
      <c r="K42" s="262"/>
      <c r="L42" s="262"/>
      <c r="M42" s="262"/>
      <c r="N42" s="262"/>
      <c r="O42" s="262"/>
      <c r="P42" s="262"/>
    </row>
    <row r="43" spans="1:16" ht="39" customHeight="1" thickBot="1" x14ac:dyDescent="0.2">
      <c r="A43" s="262"/>
      <c r="B43" s="280"/>
      <c r="C43" s="1205" t="s">
        <v>547</v>
      </c>
      <c r="D43" s="1206"/>
      <c r="E43" s="1207"/>
      <c r="F43" s="281">
        <v>0</v>
      </c>
      <c r="G43" s="282">
        <v>0.04</v>
      </c>
      <c r="H43" s="282">
        <v>0.3</v>
      </c>
      <c r="I43" s="282">
        <v>0</v>
      </c>
      <c r="J43" s="283">
        <v>0</v>
      </c>
      <c r="K43" s="262"/>
      <c r="L43" s="262"/>
      <c r="M43" s="262"/>
      <c r="N43" s="262"/>
      <c r="O43" s="262"/>
      <c r="P43" s="262"/>
    </row>
    <row r="44" spans="1:16" ht="39" customHeight="1" x14ac:dyDescent="0.15">
      <c r="A44" s="262"/>
      <c r="B44" s="284" t="s">
        <v>548</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7eZZxwlGFzr67+K1xxldboTDtKr8rHuuG7KCnouFLsBTALE0lCjY8FxUC1Nh+6wUr+wYUjlNPIZ1+zI1G0Aw+g==" saltValue="v/fdHp8EG/FfM+dYxZJa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I10" zoomScaleSheetLayoutView="55" workbookViewId="0">
      <selection activeCell="AN65" sqref="AN65:DC69"/>
    </sheetView>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549</v>
      </c>
      <c r="P43" s="288"/>
      <c r="Q43" s="288"/>
      <c r="R43" s="288"/>
      <c r="S43" s="288"/>
      <c r="T43" s="288"/>
      <c r="U43" s="288"/>
    </row>
    <row r="44" spans="1:21" ht="30.75" customHeight="1" thickBot="1" x14ac:dyDescent="0.2">
      <c r="A44" s="288"/>
      <c r="B44" s="291" t="s">
        <v>550</v>
      </c>
      <c r="C44" s="292"/>
      <c r="D44" s="292"/>
      <c r="E44" s="293"/>
      <c r="F44" s="293"/>
      <c r="G44" s="293"/>
      <c r="H44" s="293"/>
      <c r="I44" s="293"/>
      <c r="J44" s="294" t="s">
        <v>533</v>
      </c>
      <c r="K44" s="295" t="s">
        <v>4</v>
      </c>
      <c r="L44" s="296" t="s">
        <v>5</v>
      </c>
      <c r="M44" s="296" t="s">
        <v>6</v>
      </c>
      <c r="N44" s="296" t="s">
        <v>7</v>
      </c>
      <c r="O44" s="297" t="s">
        <v>8</v>
      </c>
      <c r="P44" s="288"/>
      <c r="Q44" s="288"/>
      <c r="R44" s="288"/>
      <c r="S44" s="288"/>
      <c r="T44" s="288"/>
      <c r="U44" s="288"/>
    </row>
    <row r="45" spans="1:21" ht="30.75" customHeight="1" x14ac:dyDescent="0.15">
      <c r="A45" s="288"/>
      <c r="B45" s="1210" t="s">
        <v>551</v>
      </c>
      <c r="C45" s="1211"/>
      <c r="D45" s="298"/>
      <c r="E45" s="1216" t="s">
        <v>552</v>
      </c>
      <c r="F45" s="1216"/>
      <c r="G45" s="1216"/>
      <c r="H45" s="1216"/>
      <c r="I45" s="1216"/>
      <c r="J45" s="1217"/>
      <c r="K45" s="299">
        <v>13401</v>
      </c>
      <c r="L45" s="300">
        <v>12615</v>
      </c>
      <c r="M45" s="300">
        <v>11348</v>
      </c>
      <c r="N45" s="300">
        <v>10570</v>
      </c>
      <c r="O45" s="301">
        <v>10175</v>
      </c>
      <c r="P45" s="288"/>
      <c r="Q45" s="288"/>
      <c r="R45" s="288"/>
      <c r="S45" s="288"/>
      <c r="T45" s="288"/>
      <c r="U45" s="288"/>
    </row>
    <row r="46" spans="1:21" ht="30.75" customHeight="1" x14ac:dyDescent="0.15">
      <c r="A46" s="288"/>
      <c r="B46" s="1212"/>
      <c r="C46" s="1213"/>
      <c r="D46" s="302"/>
      <c r="E46" s="1218" t="s">
        <v>553</v>
      </c>
      <c r="F46" s="1218"/>
      <c r="G46" s="1218"/>
      <c r="H46" s="1218"/>
      <c r="I46" s="1218"/>
      <c r="J46" s="1219"/>
      <c r="K46" s="303" t="s">
        <v>492</v>
      </c>
      <c r="L46" s="304" t="s">
        <v>492</v>
      </c>
      <c r="M46" s="304" t="s">
        <v>492</v>
      </c>
      <c r="N46" s="304" t="s">
        <v>492</v>
      </c>
      <c r="O46" s="305" t="s">
        <v>492</v>
      </c>
      <c r="P46" s="288"/>
      <c r="Q46" s="288"/>
      <c r="R46" s="288"/>
      <c r="S46" s="288"/>
      <c r="T46" s="288"/>
      <c r="U46" s="288"/>
    </row>
    <row r="47" spans="1:21" ht="30.75" customHeight="1" x14ac:dyDescent="0.15">
      <c r="A47" s="288"/>
      <c r="B47" s="1212"/>
      <c r="C47" s="1213"/>
      <c r="D47" s="302"/>
      <c r="E47" s="1218" t="s">
        <v>554</v>
      </c>
      <c r="F47" s="1218"/>
      <c r="G47" s="1218"/>
      <c r="H47" s="1218"/>
      <c r="I47" s="1218"/>
      <c r="J47" s="1219"/>
      <c r="K47" s="303" t="s">
        <v>492</v>
      </c>
      <c r="L47" s="304" t="s">
        <v>492</v>
      </c>
      <c r="M47" s="304" t="s">
        <v>492</v>
      </c>
      <c r="N47" s="304" t="s">
        <v>492</v>
      </c>
      <c r="O47" s="305" t="s">
        <v>492</v>
      </c>
      <c r="P47" s="288"/>
      <c r="Q47" s="288"/>
      <c r="R47" s="288"/>
      <c r="S47" s="288"/>
      <c r="T47" s="288"/>
      <c r="U47" s="288"/>
    </row>
    <row r="48" spans="1:21" ht="30.75" customHeight="1" x14ac:dyDescent="0.15">
      <c r="A48" s="288"/>
      <c r="B48" s="1212"/>
      <c r="C48" s="1213"/>
      <c r="D48" s="302"/>
      <c r="E48" s="1218" t="s">
        <v>555</v>
      </c>
      <c r="F48" s="1218"/>
      <c r="G48" s="1218"/>
      <c r="H48" s="1218"/>
      <c r="I48" s="1218"/>
      <c r="J48" s="1219"/>
      <c r="K48" s="303">
        <v>3606</v>
      </c>
      <c r="L48" s="304">
        <v>3888</v>
      </c>
      <c r="M48" s="304">
        <v>3594</v>
      </c>
      <c r="N48" s="304">
        <v>3936</v>
      </c>
      <c r="O48" s="305">
        <v>3935</v>
      </c>
      <c r="P48" s="288"/>
      <c r="Q48" s="288"/>
      <c r="R48" s="288"/>
      <c r="S48" s="288"/>
      <c r="T48" s="288"/>
      <c r="U48" s="288"/>
    </row>
    <row r="49" spans="1:21" ht="30.75" customHeight="1" x14ac:dyDescent="0.15">
      <c r="A49" s="288"/>
      <c r="B49" s="1212"/>
      <c r="C49" s="1213"/>
      <c r="D49" s="302"/>
      <c r="E49" s="1218" t="s">
        <v>556</v>
      </c>
      <c r="F49" s="1218"/>
      <c r="G49" s="1218"/>
      <c r="H49" s="1218"/>
      <c r="I49" s="1218"/>
      <c r="J49" s="1219"/>
      <c r="K49" s="303">
        <v>22</v>
      </c>
      <c r="L49" s="304">
        <v>26</v>
      </c>
      <c r="M49" s="304">
        <v>16</v>
      </c>
      <c r="N49" s="304">
        <v>22</v>
      </c>
      <c r="O49" s="305">
        <v>19</v>
      </c>
      <c r="P49" s="288"/>
      <c r="Q49" s="288"/>
      <c r="R49" s="288"/>
      <c r="S49" s="288"/>
      <c r="T49" s="288"/>
      <c r="U49" s="288"/>
    </row>
    <row r="50" spans="1:21" ht="30.75" customHeight="1" x14ac:dyDescent="0.15">
      <c r="A50" s="288"/>
      <c r="B50" s="1212"/>
      <c r="C50" s="1213"/>
      <c r="D50" s="302"/>
      <c r="E50" s="1218" t="s">
        <v>557</v>
      </c>
      <c r="F50" s="1218"/>
      <c r="G50" s="1218"/>
      <c r="H50" s="1218"/>
      <c r="I50" s="1218"/>
      <c r="J50" s="1219"/>
      <c r="K50" s="303">
        <v>354</v>
      </c>
      <c r="L50" s="304">
        <v>206</v>
      </c>
      <c r="M50" s="304">
        <v>118</v>
      </c>
      <c r="N50" s="304">
        <v>102</v>
      </c>
      <c r="O50" s="305">
        <v>76</v>
      </c>
      <c r="P50" s="288"/>
      <c r="Q50" s="288"/>
      <c r="R50" s="288"/>
      <c r="S50" s="288"/>
      <c r="T50" s="288"/>
      <c r="U50" s="288"/>
    </row>
    <row r="51" spans="1:21" ht="30.75" customHeight="1" x14ac:dyDescent="0.15">
      <c r="A51" s="288"/>
      <c r="B51" s="1214"/>
      <c r="C51" s="1215"/>
      <c r="D51" s="306"/>
      <c r="E51" s="1218" t="s">
        <v>558</v>
      </c>
      <c r="F51" s="1218"/>
      <c r="G51" s="1218"/>
      <c r="H51" s="1218"/>
      <c r="I51" s="1218"/>
      <c r="J51" s="1219"/>
      <c r="K51" s="303">
        <v>0</v>
      </c>
      <c r="L51" s="304">
        <v>0</v>
      </c>
      <c r="M51" s="304" t="s">
        <v>492</v>
      </c>
      <c r="N51" s="304" t="s">
        <v>492</v>
      </c>
      <c r="O51" s="305">
        <v>0</v>
      </c>
      <c r="P51" s="288"/>
      <c r="Q51" s="288"/>
      <c r="R51" s="288"/>
      <c r="S51" s="288"/>
      <c r="T51" s="288"/>
      <c r="U51" s="288"/>
    </row>
    <row r="52" spans="1:21" ht="30.75" customHeight="1" x14ac:dyDescent="0.15">
      <c r="A52" s="288"/>
      <c r="B52" s="1220" t="s">
        <v>559</v>
      </c>
      <c r="C52" s="1221"/>
      <c r="D52" s="306"/>
      <c r="E52" s="1218" t="s">
        <v>560</v>
      </c>
      <c r="F52" s="1218"/>
      <c r="G52" s="1218"/>
      <c r="H52" s="1218"/>
      <c r="I52" s="1218"/>
      <c r="J52" s="1219"/>
      <c r="K52" s="303">
        <v>11417</v>
      </c>
      <c r="L52" s="304">
        <v>10786</v>
      </c>
      <c r="M52" s="304">
        <v>10295</v>
      </c>
      <c r="N52" s="304">
        <v>10026</v>
      </c>
      <c r="O52" s="305">
        <v>9652</v>
      </c>
      <c r="P52" s="288"/>
      <c r="Q52" s="288"/>
      <c r="R52" s="288"/>
      <c r="S52" s="288"/>
      <c r="T52" s="288"/>
      <c r="U52" s="288"/>
    </row>
    <row r="53" spans="1:21" ht="30.75" customHeight="1" thickBot="1" x14ac:dyDescent="0.2">
      <c r="A53" s="288"/>
      <c r="B53" s="1222" t="s">
        <v>561</v>
      </c>
      <c r="C53" s="1223"/>
      <c r="D53" s="307"/>
      <c r="E53" s="1224" t="s">
        <v>562</v>
      </c>
      <c r="F53" s="1224"/>
      <c r="G53" s="1224"/>
      <c r="H53" s="1224"/>
      <c r="I53" s="1224"/>
      <c r="J53" s="1225"/>
      <c r="K53" s="308">
        <v>5966</v>
      </c>
      <c r="L53" s="309">
        <v>5949</v>
      </c>
      <c r="M53" s="309">
        <v>4781</v>
      </c>
      <c r="N53" s="309">
        <v>4604</v>
      </c>
      <c r="O53" s="310">
        <v>4553</v>
      </c>
      <c r="P53" s="288"/>
      <c r="Q53" s="288"/>
      <c r="R53" s="288"/>
      <c r="S53" s="288"/>
      <c r="T53" s="288"/>
      <c r="U53" s="288"/>
    </row>
    <row r="54" spans="1:21" ht="24" customHeight="1" x14ac:dyDescent="0.15">
      <c r="A54" s="288"/>
      <c r="B54" s="311" t="s">
        <v>563</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564</v>
      </c>
      <c r="C55" s="313"/>
      <c r="D55" s="313"/>
      <c r="E55" s="313"/>
      <c r="F55" s="313"/>
      <c r="G55" s="313"/>
      <c r="H55" s="313"/>
      <c r="I55" s="313"/>
      <c r="J55" s="313"/>
      <c r="K55" s="314"/>
      <c r="L55" s="314"/>
      <c r="M55" s="314"/>
      <c r="N55" s="314"/>
      <c r="O55" s="315" t="s">
        <v>565</v>
      </c>
      <c r="P55" s="288"/>
      <c r="Q55" s="288"/>
      <c r="R55" s="288"/>
      <c r="S55" s="288"/>
      <c r="T55" s="288"/>
      <c r="U55" s="288"/>
    </row>
    <row r="56" spans="1:21" ht="31.5" customHeight="1" thickBot="1" x14ac:dyDescent="0.2">
      <c r="A56" s="288"/>
      <c r="B56" s="316"/>
      <c r="C56" s="317"/>
      <c r="D56" s="317"/>
      <c r="E56" s="318"/>
      <c r="F56" s="318"/>
      <c r="G56" s="318"/>
      <c r="H56" s="318"/>
      <c r="I56" s="318"/>
      <c r="J56" s="319" t="s">
        <v>533</v>
      </c>
      <c r="K56" s="320" t="s">
        <v>566</v>
      </c>
      <c r="L56" s="321" t="s">
        <v>567</v>
      </c>
      <c r="M56" s="321" t="s">
        <v>568</v>
      </c>
      <c r="N56" s="321" t="s">
        <v>569</v>
      </c>
      <c r="O56" s="322" t="s">
        <v>570</v>
      </c>
      <c r="P56" s="288"/>
      <c r="Q56" s="288"/>
      <c r="R56" s="288"/>
      <c r="S56" s="288"/>
      <c r="T56" s="288"/>
      <c r="U56" s="288"/>
    </row>
    <row r="57" spans="1:21" ht="31.5" customHeight="1" x14ac:dyDescent="0.15">
      <c r="B57" s="1226" t="s">
        <v>571</v>
      </c>
      <c r="C57" s="1227"/>
      <c r="D57" s="1230" t="s">
        <v>572</v>
      </c>
      <c r="E57" s="1231"/>
      <c r="F57" s="1231"/>
      <c r="G57" s="1231"/>
      <c r="H57" s="1231"/>
      <c r="I57" s="1231"/>
      <c r="J57" s="1232"/>
      <c r="K57" s="323"/>
      <c r="L57" s="324"/>
      <c r="M57" s="324"/>
      <c r="N57" s="324"/>
      <c r="O57" s="325"/>
    </row>
    <row r="58" spans="1:21" ht="31.5" customHeight="1" thickBot="1" x14ac:dyDescent="0.2">
      <c r="B58" s="1228"/>
      <c r="C58" s="1229"/>
      <c r="D58" s="1233" t="s">
        <v>573</v>
      </c>
      <c r="E58" s="1234"/>
      <c r="F58" s="1234"/>
      <c r="G58" s="1234"/>
      <c r="H58" s="1234"/>
      <c r="I58" s="1234"/>
      <c r="J58" s="1235"/>
      <c r="K58" s="326"/>
      <c r="L58" s="327"/>
      <c r="M58" s="327"/>
      <c r="N58" s="327"/>
      <c r="O58" s="328"/>
    </row>
    <row r="59" spans="1:21" ht="24" customHeight="1" x14ac:dyDescent="0.15">
      <c r="B59" s="329"/>
      <c r="C59" s="329"/>
      <c r="D59" s="330" t="s">
        <v>574</v>
      </c>
      <c r="E59" s="331"/>
      <c r="F59" s="331"/>
      <c r="G59" s="331"/>
      <c r="H59" s="331"/>
      <c r="I59" s="331"/>
      <c r="J59" s="331"/>
      <c r="K59" s="331"/>
      <c r="L59" s="331"/>
      <c r="M59" s="331"/>
      <c r="N59" s="331"/>
      <c r="O59" s="331"/>
    </row>
    <row r="60" spans="1:21" ht="24" customHeight="1" x14ac:dyDescent="0.15">
      <c r="B60" s="332"/>
      <c r="C60" s="332"/>
      <c r="D60" s="330" t="s">
        <v>575</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EOGOGCQomuydGGyMXruzYQlvwJ+lnyM21360O8ldWG+h+fxHPJt5Puj4gfP7kRwdKMZEoTfn4evY+/rveMtcNA==" saltValue="a9UJhMNLEpcLA1Au+5El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B1" zoomScaleSheetLayoutView="100" workbookViewId="0">
      <selection activeCell="AN65" sqref="AN65:DC69"/>
    </sheetView>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549</v>
      </c>
    </row>
    <row r="40" spans="2:13" ht="27.75" customHeight="1" thickBot="1" x14ac:dyDescent="0.2">
      <c r="B40" s="335" t="s">
        <v>550</v>
      </c>
      <c r="C40" s="336"/>
      <c r="D40" s="336"/>
      <c r="E40" s="337"/>
      <c r="F40" s="337"/>
      <c r="G40" s="337"/>
      <c r="H40" s="338" t="s">
        <v>533</v>
      </c>
      <c r="I40" s="339" t="s">
        <v>4</v>
      </c>
      <c r="J40" s="340" t="s">
        <v>5</v>
      </c>
      <c r="K40" s="340" t="s">
        <v>6</v>
      </c>
      <c r="L40" s="340" t="s">
        <v>7</v>
      </c>
      <c r="M40" s="341" t="s">
        <v>8</v>
      </c>
    </row>
    <row r="41" spans="2:13" ht="27.75" customHeight="1" x14ac:dyDescent="0.15">
      <c r="B41" s="1236" t="s">
        <v>576</v>
      </c>
      <c r="C41" s="1237"/>
      <c r="D41" s="342"/>
      <c r="E41" s="1242" t="s">
        <v>577</v>
      </c>
      <c r="F41" s="1242"/>
      <c r="G41" s="1242"/>
      <c r="H41" s="1243"/>
      <c r="I41" s="343">
        <v>106168</v>
      </c>
      <c r="J41" s="344">
        <v>101996</v>
      </c>
      <c r="K41" s="344">
        <v>98132</v>
      </c>
      <c r="L41" s="344">
        <v>94851</v>
      </c>
      <c r="M41" s="345">
        <v>96064</v>
      </c>
    </row>
    <row r="42" spans="2:13" ht="27.75" customHeight="1" x14ac:dyDescent="0.15">
      <c r="B42" s="1238"/>
      <c r="C42" s="1239"/>
      <c r="D42" s="346"/>
      <c r="E42" s="1244" t="s">
        <v>578</v>
      </c>
      <c r="F42" s="1244"/>
      <c r="G42" s="1244"/>
      <c r="H42" s="1245"/>
      <c r="I42" s="347">
        <v>940</v>
      </c>
      <c r="J42" s="348">
        <v>613</v>
      </c>
      <c r="K42" s="348">
        <v>502</v>
      </c>
      <c r="L42" s="348">
        <v>407</v>
      </c>
      <c r="M42" s="349">
        <v>337</v>
      </c>
    </row>
    <row r="43" spans="2:13" ht="27.75" customHeight="1" x14ac:dyDescent="0.15">
      <c r="B43" s="1238"/>
      <c r="C43" s="1239"/>
      <c r="D43" s="346"/>
      <c r="E43" s="1244" t="s">
        <v>579</v>
      </c>
      <c r="F43" s="1244"/>
      <c r="G43" s="1244"/>
      <c r="H43" s="1245"/>
      <c r="I43" s="347">
        <v>66561</v>
      </c>
      <c r="J43" s="348">
        <v>65415</v>
      </c>
      <c r="K43" s="348">
        <v>66239</v>
      </c>
      <c r="L43" s="348">
        <v>63756</v>
      </c>
      <c r="M43" s="349">
        <v>61838</v>
      </c>
    </row>
    <row r="44" spans="2:13" ht="27.75" customHeight="1" x14ac:dyDescent="0.15">
      <c r="B44" s="1238"/>
      <c r="C44" s="1239"/>
      <c r="D44" s="346"/>
      <c r="E44" s="1244" t="s">
        <v>580</v>
      </c>
      <c r="F44" s="1244"/>
      <c r="G44" s="1244"/>
      <c r="H44" s="1245"/>
      <c r="I44" s="347">
        <v>370</v>
      </c>
      <c r="J44" s="348">
        <v>447</v>
      </c>
      <c r="K44" s="348">
        <v>434</v>
      </c>
      <c r="L44" s="348">
        <v>418</v>
      </c>
      <c r="M44" s="349">
        <v>373</v>
      </c>
    </row>
    <row r="45" spans="2:13" ht="27.75" customHeight="1" x14ac:dyDescent="0.15">
      <c r="B45" s="1238"/>
      <c r="C45" s="1239"/>
      <c r="D45" s="346"/>
      <c r="E45" s="1244" t="s">
        <v>581</v>
      </c>
      <c r="F45" s="1244"/>
      <c r="G45" s="1244"/>
      <c r="H45" s="1245"/>
      <c r="I45" s="347">
        <v>8436</v>
      </c>
      <c r="J45" s="348">
        <v>8447</v>
      </c>
      <c r="K45" s="348">
        <v>7967</v>
      </c>
      <c r="L45" s="348">
        <v>7774</v>
      </c>
      <c r="M45" s="349">
        <v>8000</v>
      </c>
    </row>
    <row r="46" spans="2:13" ht="27.75" customHeight="1" x14ac:dyDescent="0.15">
      <c r="B46" s="1238"/>
      <c r="C46" s="1239"/>
      <c r="D46" s="350"/>
      <c r="E46" s="1244" t="s">
        <v>582</v>
      </c>
      <c r="F46" s="1244"/>
      <c r="G46" s="1244"/>
      <c r="H46" s="1245"/>
      <c r="I46" s="347">
        <v>13</v>
      </c>
      <c r="J46" s="348">
        <v>12</v>
      </c>
      <c r="K46" s="348">
        <v>10</v>
      </c>
      <c r="L46" s="348">
        <v>8</v>
      </c>
      <c r="M46" s="349">
        <v>6</v>
      </c>
    </row>
    <row r="47" spans="2:13" ht="27.75" customHeight="1" x14ac:dyDescent="0.15">
      <c r="B47" s="1238"/>
      <c r="C47" s="1239"/>
      <c r="D47" s="351"/>
      <c r="E47" s="1246" t="s">
        <v>583</v>
      </c>
      <c r="F47" s="1247"/>
      <c r="G47" s="1247"/>
      <c r="H47" s="1248"/>
      <c r="I47" s="347" t="s">
        <v>492</v>
      </c>
      <c r="J47" s="348" t="s">
        <v>492</v>
      </c>
      <c r="K47" s="348" t="s">
        <v>492</v>
      </c>
      <c r="L47" s="348" t="s">
        <v>492</v>
      </c>
      <c r="M47" s="349" t="s">
        <v>492</v>
      </c>
    </row>
    <row r="48" spans="2:13" ht="27.75" customHeight="1" x14ac:dyDescent="0.15">
      <c r="B48" s="1238"/>
      <c r="C48" s="1239"/>
      <c r="D48" s="346"/>
      <c r="E48" s="1244" t="s">
        <v>584</v>
      </c>
      <c r="F48" s="1244"/>
      <c r="G48" s="1244"/>
      <c r="H48" s="1245"/>
      <c r="I48" s="347" t="s">
        <v>492</v>
      </c>
      <c r="J48" s="348" t="s">
        <v>492</v>
      </c>
      <c r="K48" s="348" t="s">
        <v>492</v>
      </c>
      <c r="L48" s="348" t="s">
        <v>492</v>
      </c>
      <c r="M48" s="349" t="s">
        <v>492</v>
      </c>
    </row>
    <row r="49" spans="2:13" ht="27.75" customHeight="1" x14ac:dyDescent="0.15">
      <c r="B49" s="1240"/>
      <c r="C49" s="1241"/>
      <c r="D49" s="346"/>
      <c r="E49" s="1244" t="s">
        <v>585</v>
      </c>
      <c r="F49" s="1244"/>
      <c r="G49" s="1244"/>
      <c r="H49" s="1245"/>
      <c r="I49" s="347" t="s">
        <v>492</v>
      </c>
      <c r="J49" s="348" t="s">
        <v>492</v>
      </c>
      <c r="K49" s="348" t="s">
        <v>492</v>
      </c>
      <c r="L49" s="348" t="s">
        <v>492</v>
      </c>
      <c r="M49" s="349" t="s">
        <v>492</v>
      </c>
    </row>
    <row r="50" spans="2:13" ht="27.75" customHeight="1" x14ac:dyDescent="0.15">
      <c r="B50" s="1249" t="s">
        <v>586</v>
      </c>
      <c r="C50" s="1250"/>
      <c r="D50" s="352"/>
      <c r="E50" s="1244" t="s">
        <v>587</v>
      </c>
      <c r="F50" s="1244"/>
      <c r="G50" s="1244"/>
      <c r="H50" s="1245"/>
      <c r="I50" s="347">
        <v>8703</v>
      </c>
      <c r="J50" s="348">
        <v>8170</v>
      </c>
      <c r="K50" s="348">
        <v>8156</v>
      </c>
      <c r="L50" s="348">
        <v>8661</v>
      </c>
      <c r="M50" s="349">
        <v>8565</v>
      </c>
    </row>
    <row r="51" spans="2:13" ht="27.75" customHeight="1" x14ac:dyDescent="0.15">
      <c r="B51" s="1238"/>
      <c r="C51" s="1239"/>
      <c r="D51" s="346"/>
      <c r="E51" s="1244" t="s">
        <v>588</v>
      </c>
      <c r="F51" s="1244"/>
      <c r="G51" s="1244"/>
      <c r="H51" s="1245"/>
      <c r="I51" s="347">
        <v>4023</v>
      </c>
      <c r="J51" s="348">
        <v>4025</v>
      </c>
      <c r="K51" s="348">
        <v>3725</v>
      </c>
      <c r="L51" s="348">
        <v>3449</v>
      </c>
      <c r="M51" s="349">
        <v>2811</v>
      </c>
    </row>
    <row r="52" spans="2:13" ht="27.75" customHeight="1" x14ac:dyDescent="0.15">
      <c r="B52" s="1240"/>
      <c r="C52" s="1241"/>
      <c r="D52" s="346"/>
      <c r="E52" s="1244" t="s">
        <v>589</v>
      </c>
      <c r="F52" s="1244"/>
      <c r="G52" s="1244"/>
      <c r="H52" s="1245"/>
      <c r="I52" s="347">
        <v>109499</v>
      </c>
      <c r="J52" s="348">
        <v>105662</v>
      </c>
      <c r="K52" s="348">
        <v>102270</v>
      </c>
      <c r="L52" s="348">
        <v>98349</v>
      </c>
      <c r="M52" s="349">
        <v>97118</v>
      </c>
    </row>
    <row r="53" spans="2:13" ht="27.75" customHeight="1" thickBot="1" x14ac:dyDescent="0.2">
      <c r="B53" s="1251" t="s">
        <v>561</v>
      </c>
      <c r="C53" s="1252"/>
      <c r="D53" s="353"/>
      <c r="E53" s="1253" t="s">
        <v>590</v>
      </c>
      <c r="F53" s="1253"/>
      <c r="G53" s="1253"/>
      <c r="H53" s="1254"/>
      <c r="I53" s="354">
        <v>60263</v>
      </c>
      <c r="J53" s="355">
        <v>59071</v>
      </c>
      <c r="K53" s="355">
        <v>59132</v>
      </c>
      <c r="L53" s="355">
        <v>56755</v>
      </c>
      <c r="M53" s="356">
        <v>58123</v>
      </c>
    </row>
    <row r="54" spans="2:13" ht="27.75" customHeight="1" x14ac:dyDescent="0.15">
      <c r="B54" s="357" t="s">
        <v>591</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Ln2UMSGokCB1NAamkHF/gj7kNbZRAc/438V+1rB5FKVSWJH1dMWo2SnqWMtOyvDjcJJ0Y1HF6n5Qkov/QPq2w==" saltValue="1+noeuGlM7olywpwGAAJ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8"/>
  <sheetViews>
    <sheetView showGridLines="0" topLeftCell="G40" zoomScale="70" zoomScaleNormal="70" zoomScaleSheetLayoutView="100" workbookViewId="0">
      <selection activeCell="AN65" sqref="AN65:DC69"/>
    </sheetView>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592</v>
      </c>
    </row>
    <row r="54" spans="2:8" ht="29.25" customHeight="1" thickBot="1" x14ac:dyDescent="0.25">
      <c r="B54" s="362" t="s">
        <v>24</v>
      </c>
      <c r="C54" s="363"/>
      <c r="D54" s="363"/>
      <c r="E54" s="364" t="s">
        <v>533</v>
      </c>
      <c r="F54" s="365" t="s">
        <v>6</v>
      </c>
      <c r="G54" s="365" t="s">
        <v>7</v>
      </c>
      <c r="H54" s="366" t="s">
        <v>8</v>
      </c>
    </row>
    <row r="55" spans="2:8" ht="52.5" customHeight="1" x14ac:dyDescent="0.15">
      <c r="B55" s="367"/>
      <c r="C55" s="1263" t="s">
        <v>126</v>
      </c>
      <c r="D55" s="1263"/>
      <c r="E55" s="1264"/>
      <c r="F55" s="368">
        <v>2775</v>
      </c>
      <c r="G55" s="368">
        <v>2783</v>
      </c>
      <c r="H55" s="369">
        <v>2787</v>
      </c>
    </row>
    <row r="56" spans="2:8" ht="52.5" customHeight="1" x14ac:dyDescent="0.15">
      <c r="B56" s="370"/>
      <c r="C56" s="1265" t="s">
        <v>593</v>
      </c>
      <c r="D56" s="1265"/>
      <c r="E56" s="1266"/>
      <c r="F56" s="371">
        <v>2283</v>
      </c>
      <c r="G56" s="371">
        <v>2534</v>
      </c>
      <c r="H56" s="372">
        <v>2144</v>
      </c>
    </row>
    <row r="57" spans="2:8" ht="53.25" customHeight="1" x14ac:dyDescent="0.15">
      <c r="B57" s="370"/>
      <c r="C57" s="1267" t="s">
        <v>131</v>
      </c>
      <c r="D57" s="1267"/>
      <c r="E57" s="1268"/>
      <c r="F57" s="373">
        <v>6006</v>
      </c>
      <c r="G57" s="373">
        <v>6030</v>
      </c>
      <c r="H57" s="374">
        <v>5791</v>
      </c>
    </row>
    <row r="58" spans="2:8" ht="45.75" customHeight="1" x14ac:dyDescent="0.15">
      <c r="B58" s="375"/>
      <c r="C58" s="1255" t="s">
        <v>594</v>
      </c>
      <c r="D58" s="1256"/>
      <c r="E58" s="1257"/>
      <c r="F58" s="376">
        <v>4000</v>
      </c>
      <c r="G58" s="376">
        <v>4000</v>
      </c>
      <c r="H58" s="377">
        <v>3600</v>
      </c>
    </row>
    <row r="59" spans="2:8" ht="45.75" customHeight="1" x14ac:dyDescent="0.15">
      <c r="B59" s="375"/>
      <c r="C59" s="1255" t="s">
        <v>595</v>
      </c>
      <c r="D59" s="1256"/>
      <c r="E59" s="1257"/>
      <c r="F59" s="376">
        <v>1135</v>
      </c>
      <c r="G59" s="376">
        <v>1137</v>
      </c>
      <c r="H59" s="377">
        <v>1066</v>
      </c>
    </row>
    <row r="60" spans="2:8" ht="45.75" customHeight="1" x14ac:dyDescent="0.15">
      <c r="B60" s="375"/>
      <c r="C60" s="1255" t="s">
        <v>596</v>
      </c>
      <c r="D60" s="1256"/>
      <c r="E60" s="1257"/>
      <c r="F60" s="376">
        <v>357</v>
      </c>
      <c r="G60" s="376">
        <v>426</v>
      </c>
      <c r="H60" s="377">
        <v>531</v>
      </c>
    </row>
    <row r="61" spans="2:8" ht="45.75" customHeight="1" x14ac:dyDescent="0.15">
      <c r="B61" s="375"/>
      <c r="C61" s="1255" t="s">
        <v>597</v>
      </c>
      <c r="D61" s="1256"/>
      <c r="E61" s="1257"/>
      <c r="F61" s="376">
        <v>112</v>
      </c>
      <c r="G61" s="376">
        <v>113</v>
      </c>
      <c r="H61" s="377">
        <v>114</v>
      </c>
    </row>
    <row r="62" spans="2:8" ht="45.75" customHeight="1" thickBot="1" x14ac:dyDescent="0.2">
      <c r="B62" s="378"/>
      <c r="C62" s="1258" t="s">
        <v>598</v>
      </c>
      <c r="D62" s="1259"/>
      <c r="E62" s="1260"/>
      <c r="F62" s="379">
        <v>37</v>
      </c>
      <c r="G62" s="379">
        <v>37</v>
      </c>
      <c r="H62" s="380">
        <v>110</v>
      </c>
    </row>
    <row r="63" spans="2:8" ht="52.5" customHeight="1" thickBot="1" x14ac:dyDescent="0.2">
      <c r="B63" s="381"/>
      <c r="C63" s="1261" t="s">
        <v>599</v>
      </c>
      <c r="D63" s="1261"/>
      <c r="E63" s="1262"/>
      <c r="F63" s="382">
        <v>11064</v>
      </c>
      <c r="G63" s="382">
        <v>11347</v>
      </c>
      <c r="H63" s="383">
        <v>10722</v>
      </c>
    </row>
    <row r="64" spans="2:8" ht="15" customHeight="1" x14ac:dyDescent="0.15"/>
    <row r="65" ht="0" hidden="1" customHeight="1" x14ac:dyDescent="0.15"/>
    <row r="66" ht="0" hidden="1" customHeight="1" x14ac:dyDescent="0.15"/>
    <row r="67" ht="0" hidden="1" customHeight="1" x14ac:dyDescent="0.15"/>
    <row r="68" ht="0" hidden="1" customHeight="1" x14ac:dyDescent="0.15"/>
  </sheetData>
  <sheetProtection algorithmName="SHA-512" hashValue="683Mhi2Mz9PROy/hdSd49m+x0Eahq5VnC3G6Rwtc0BeomSlutbNFaXDfxODa25rQReinhc4Kii9nxX6R9cer2g==" saltValue="YBZ2aNSTCFGzqZEK/31Y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N7" zoomScale="70" zoomScaleNormal="7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91" t="s">
        <v>600</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12"/>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12"/>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12"/>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12"/>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9"/>
      <c r="H50" s="1269"/>
      <c r="I50" s="1269"/>
      <c r="J50" s="1269"/>
      <c r="K50" s="22"/>
      <c r="L50" s="22"/>
      <c r="M50" s="23"/>
      <c r="N50" s="23"/>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75" t="s">
        <v>4</v>
      </c>
      <c r="BQ50" s="1275"/>
      <c r="BR50" s="1275"/>
      <c r="BS50" s="1275"/>
      <c r="BT50" s="1275"/>
      <c r="BU50" s="1275"/>
      <c r="BV50" s="1275"/>
      <c r="BW50" s="1275"/>
      <c r="BX50" s="1275" t="s">
        <v>5</v>
      </c>
      <c r="BY50" s="1275"/>
      <c r="BZ50" s="1275"/>
      <c r="CA50" s="1275"/>
      <c r="CB50" s="1275"/>
      <c r="CC50" s="1275"/>
      <c r="CD50" s="1275"/>
      <c r="CE50" s="1275"/>
      <c r="CF50" s="1275" t="s">
        <v>6</v>
      </c>
      <c r="CG50" s="1275"/>
      <c r="CH50" s="1275"/>
      <c r="CI50" s="1275"/>
      <c r="CJ50" s="1275"/>
      <c r="CK50" s="1275"/>
      <c r="CL50" s="1275"/>
      <c r="CM50" s="1275"/>
      <c r="CN50" s="1275" t="s">
        <v>7</v>
      </c>
      <c r="CO50" s="1275"/>
      <c r="CP50" s="1275"/>
      <c r="CQ50" s="1275"/>
      <c r="CR50" s="1275"/>
      <c r="CS50" s="1275"/>
      <c r="CT50" s="1275"/>
      <c r="CU50" s="1275"/>
      <c r="CV50" s="1275" t="s">
        <v>8</v>
      </c>
      <c r="CW50" s="1275"/>
      <c r="CX50" s="1275"/>
      <c r="CY50" s="1275"/>
      <c r="CZ50" s="1275"/>
      <c r="DA50" s="1275"/>
      <c r="DB50" s="1275"/>
      <c r="DC50" s="1275"/>
    </row>
    <row r="51" spans="1:109" ht="13.5" customHeight="1" x14ac:dyDescent="0.15">
      <c r="B51" s="12"/>
      <c r="G51" s="1286"/>
      <c r="H51" s="1286"/>
      <c r="I51" s="1290"/>
      <c r="J51" s="1290"/>
      <c r="K51" s="1276"/>
      <c r="L51" s="1276"/>
      <c r="M51" s="1276"/>
      <c r="N51" s="1276"/>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1">
        <v>167.2</v>
      </c>
      <c r="BQ51" s="1271"/>
      <c r="BR51" s="1271"/>
      <c r="BS51" s="1271"/>
      <c r="BT51" s="1271"/>
      <c r="BU51" s="1271"/>
      <c r="BV51" s="1271"/>
      <c r="BW51" s="1271"/>
      <c r="BX51" s="1271">
        <v>165.4</v>
      </c>
      <c r="BY51" s="1271"/>
      <c r="BZ51" s="1271"/>
      <c r="CA51" s="1271"/>
      <c r="CB51" s="1271"/>
      <c r="CC51" s="1271"/>
      <c r="CD51" s="1271"/>
      <c r="CE51" s="1271"/>
      <c r="CF51" s="1271">
        <v>166.1</v>
      </c>
      <c r="CG51" s="1271"/>
      <c r="CH51" s="1271"/>
      <c r="CI51" s="1271"/>
      <c r="CJ51" s="1271"/>
      <c r="CK51" s="1271"/>
      <c r="CL51" s="1271"/>
      <c r="CM51" s="1271"/>
      <c r="CN51" s="1271">
        <v>159.6</v>
      </c>
      <c r="CO51" s="1271"/>
      <c r="CP51" s="1271"/>
      <c r="CQ51" s="1271"/>
      <c r="CR51" s="1271"/>
      <c r="CS51" s="1271"/>
      <c r="CT51" s="1271"/>
      <c r="CU51" s="1271"/>
      <c r="CV51" s="1271">
        <v>158.80000000000001</v>
      </c>
      <c r="CW51" s="1271"/>
      <c r="CX51" s="1271"/>
      <c r="CY51" s="1271"/>
      <c r="CZ51" s="1271"/>
      <c r="DA51" s="1271"/>
      <c r="DB51" s="1271"/>
      <c r="DC51" s="1271"/>
    </row>
    <row r="52" spans="1:109" x14ac:dyDescent="0.15">
      <c r="B52" s="12"/>
      <c r="G52" s="1286"/>
      <c r="H52" s="1286"/>
      <c r="I52" s="1290"/>
      <c r="J52" s="1290"/>
      <c r="K52" s="1276"/>
      <c r="L52" s="1276"/>
      <c r="M52" s="1276"/>
      <c r="N52" s="1276"/>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x14ac:dyDescent="0.15">
      <c r="A53" s="20"/>
      <c r="B53" s="12"/>
      <c r="G53" s="1286"/>
      <c r="H53" s="1286"/>
      <c r="I53" s="1269"/>
      <c r="J53" s="1269"/>
      <c r="K53" s="1276"/>
      <c r="L53" s="1276"/>
      <c r="M53" s="1276"/>
      <c r="N53" s="1276"/>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1">
        <v>51.9</v>
      </c>
      <c r="BQ53" s="1271"/>
      <c r="BR53" s="1271"/>
      <c r="BS53" s="1271"/>
      <c r="BT53" s="1271"/>
      <c r="BU53" s="1271"/>
      <c r="BV53" s="1271"/>
      <c r="BW53" s="1271"/>
      <c r="BX53" s="1271">
        <v>53.1</v>
      </c>
      <c r="BY53" s="1271"/>
      <c r="BZ53" s="1271"/>
      <c r="CA53" s="1271"/>
      <c r="CB53" s="1271"/>
      <c r="CC53" s="1271"/>
      <c r="CD53" s="1271"/>
      <c r="CE53" s="1271"/>
      <c r="CF53" s="1271">
        <v>54.6</v>
      </c>
      <c r="CG53" s="1271"/>
      <c r="CH53" s="1271"/>
      <c r="CI53" s="1271"/>
      <c r="CJ53" s="1271"/>
      <c r="CK53" s="1271"/>
      <c r="CL53" s="1271"/>
      <c r="CM53" s="1271"/>
      <c r="CN53" s="1271">
        <v>56.1</v>
      </c>
      <c r="CO53" s="1271"/>
      <c r="CP53" s="1271"/>
      <c r="CQ53" s="1271"/>
      <c r="CR53" s="1271"/>
      <c r="CS53" s="1271"/>
      <c r="CT53" s="1271"/>
      <c r="CU53" s="1271"/>
      <c r="CV53" s="1271">
        <v>57.3</v>
      </c>
      <c r="CW53" s="1271"/>
      <c r="CX53" s="1271"/>
      <c r="CY53" s="1271"/>
      <c r="CZ53" s="1271"/>
      <c r="DA53" s="1271"/>
      <c r="DB53" s="1271"/>
      <c r="DC53" s="1271"/>
    </row>
    <row r="54" spans="1:109" x14ac:dyDescent="0.15">
      <c r="A54" s="20"/>
      <c r="B54" s="12"/>
      <c r="G54" s="1286"/>
      <c r="H54" s="1286"/>
      <c r="I54" s="1269"/>
      <c r="J54" s="1269"/>
      <c r="K54" s="1276"/>
      <c r="L54" s="1276"/>
      <c r="M54" s="1276"/>
      <c r="N54" s="1276"/>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x14ac:dyDescent="0.15">
      <c r="A55" s="20"/>
      <c r="B55" s="12"/>
      <c r="G55" s="1269"/>
      <c r="H55" s="1269"/>
      <c r="I55" s="1269"/>
      <c r="J55" s="1269"/>
      <c r="K55" s="1276"/>
      <c r="L55" s="1276"/>
      <c r="M55" s="1276"/>
      <c r="N55" s="1276"/>
      <c r="AN55" s="1275" t="s">
        <v>12</v>
      </c>
      <c r="AO55" s="1275"/>
      <c r="AP55" s="1275"/>
      <c r="AQ55" s="1275"/>
      <c r="AR55" s="1275"/>
      <c r="AS55" s="1275"/>
      <c r="AT55" s="1275"/>
      <c r="AU55" s="1275"/>
      <c r="AV55" s="1275"/>
      <c r="AW55" s="1275"/>
      <c r="AX55" s="1275"/>
      <c r="AY55" s="1275"/>
      <c r="AZ55" s="1275"/>
      <c r="BA55" s="1275"/>
      <c r="BB55" s="1274" t="s">
        <v>10</v>
      </c>
      <c r="BC55" s="1274"/>
      <c r="BD55" s="1274"/>
      <c r="BE55" s="1274"/>
      <c r="BF55" s="1274"/>
      <c r="BG55" s="1274"/>
      <c r="BH55" s="1274"/>
      <c r="BI55" s="1274"/>
      <c r="BJ55" s="1274"/>
      <c r="BK55" s="1274"/>
      <c r="BL55" s="1274"/>
      <c r="BM55" s="1274"/>
      <c r="BN55" s="1274"/>
      <c r="BO55" s="1274"/>
      <c r="BP55" s="1271">
        <v>24.1</v>
      </c>
      <c r="BQ55" s="1271"/>
      <c r="BR55" s="1271"/>
      <c r="BS55" s="1271"/>
      <c r="BT55" s="1271"/>
      <c r="BU55" s="1271"/>
      <c r="BV55" s="1271"/>
      <c r="BW55" s="1271"/>
      <c r="BX55" s="1271">
        <v>20.100000000000001</v>
      </c>
      <c r="BY55" s="1271"/>
      <c r="BZ55" s="1271"/>
      <c r="CA55" s="1271"/>
      <c r="CB55" s="1271"/>
      <c r="CC55" s="1271"/>
      <c r="CD55" s="1271"/>
      <c r="CE55" s="1271"/>
      <c r="CF55" s="1271">
        <v>16</v>
      </c>
      <c r="CG55" s="1271"/>
      <c r="CH55" s="1271"/>
      <c r="CI55" s="1271"/>
      <c r="CJ55" s="1271"/>
      <c r="CK55" s="1271"/>
      <c r="CL55" s="1271"/>
      <c r="CM55" s="1271"/>
      <c r="CN55" s="1271">
        <v>18.399999999999999</v>
      </c>
      <c r="CO55" s="1271"/>
      <c r="CP55" s="1271"/>
      <c r="CQ55" s="1271"/>
      <c r="CR55" s="1271"/>
      <c r="CS55" s="1271"/>
      <c r="CT55" s="1271"/>
      <c r="CU55" s="1271"/>
      <c r="CV55" s="1271">
        <v>13.5</v>
      </c>
      <c r="CW55" s="1271"/>
      <c r="CX55" s="1271"/>
      <c r="CY55" s="1271"/>
      <c r="CZ55" s="1271"/>
      <c r="DA55" s="1271"/>
      <c r="DB55" s="1271"/>
      <c r="DC55" s="1271"/>
    </row>
    <row r="56" spans="1:109" x14ac:dyDescent="0.15">
      <c r="A56" s="20"/>
      <c r="B56" s="12"/>
      <c r="G56" s="1269"/>
      <c r="H56" s="1269"/>
      <c r="I56" s="1269"/>
      <c r="J56" s="1269"/>
      <c r="K56" s="1276"/>
      <c r="L56" s="1276"/>
      <c r="M56" s="1276"/>
      <c r="N56" s="1276"/>
      <c r="AN56" s="1275"/>
      <c r="AO56" s="1275"/>
      <c r="AP56" s="1275"/>
      <c r="AQ56" s="1275"/>
      <c r="AR56" s="1275"/>
      <c r="AS56" s="1275"/>
      <c r="AT56" s="1275"/>
      <c r="AU56" s="1275"/>
      <c r="AV56" s="1275"/>
      <c r="AW56" s="1275"/>
      <c r="AX56" s="1275"/>
      <c r="AY56" s="1275"/>
      <c r="AZ56" s="1275"/>
      <c r="BA56" s="1275"/>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20" customFormat="1" x14ac:dyDescent="0.15">
      <c r="B57" s="24"/>
      <c r="G57" s="1269"/>
      <c r="H57" s="1269"/>
      <c r="I57" s="1272"/>
      <c r="J57" s="1272"/>
      <c r="K57" s="1276"/>
      <c r="L57" s="1276"/>
      <c r="M57" s="1276"/>
      <c r="N57" s="1276"/>
      <c r="AM57" s="3"/>
      <c r="AN57" s="1275"/>
      <c r="AO57" s="1275"/>
      <c r="AP57" s="1275"/>
      <c r="AQ57" s="1275"/>
      <c r="AR57" s="1275"/>
      <c r="AS57" s="1275"/>
      <c r="AT57" s="1275"/>
      <c r="AU57" s="1275"/>
      <c r="AV57" s="1275"/>
      <c r="AW57" s="1275"/>
      <c r="AX57" s="1275"/>
      <c r="AY57" s="1275"/>
      <c r="AZ57" s="1275"/>
      <c r="BA57" s="1275"/>
      <c r="BB57" s="1274" t="s">
        <v>11</v>
      </c>
      <c r="BC57" s="1274"/>
      <c r="BD57" s="1274"/>
      <c r="BE57" s="1274"/>
      <c r="BF57" s="1274"/>
      <c r="BG57" s="1274"/>
      <c r="BH57" s="1274"/>
      <c r="BI57" s="1274"/>
      <c r="BJ57" s="1274"/>
      <c r="BK57" s="1274"/>
      <c r="BL57" s="1274"/>
      <c r="BM57" s="1274"/>
      <c r="BN57" s="1274"/>
      <c r="BO57" s="1274"/>
      <c r="BP57" s="1271">
        <v>57.1</v>
      </c>
      <c r="BQ57" s="1271"/>
      <c r="BR57" s="1271"/>
      <c r="BS57" s="1271"/>
      <c r="BT57" s="1271"/>
      <c r="BU57" s="1271"/>
      <c r="BV57" s="1271"/>
      <c r="BW57" s="1271"/>
      <c r="BX57" s="1271">
        <v>57.7</v>
      </c>
      <c r="BY57" s="1271"/>
      <c r="BZ57" s="1271"/>
      <c r="CA57" s="1271"/>
      <c r="CB57" s="1271"/>
      <c r="CC57" s="1271"/>
      <c r="CD57" s="1271"/>
      <c r="CE57" s="1271"/>
      <c r="CF57" s="1271">
        <v>58.8</v>
      </c>
      <c r="CG57" s="1271"/>
      <c r="CH57" s="1271"/>
      <c r="CI57" s="1271"/>
      <c r="CJ57" s="1271"/>
      <c r="CK57" s="1271"/>
      <c r="CL57" s="1271"/>
      <c r="CM57" s="1271"/>
      <c r="CN57" s="1271">
        <v>59.8</v>
      </c>
      <c r="CO57" s="1271"/>
      <c r="CP57" s="1271"/>
      <c r="CQ57" s="1271"/>
      <c r="CR57" s="1271"/>
      <c r="CS57" s="1271"/>
      <c r="CT57" s="1271"/>
      <c r="CU57" s="1271"/>
      <c r="CV57" s="1271">
        <v>58.7</v>
      </c>
      <c r="CW57" s="1271"/>
      <c r="CX57" s="1271"/>
      <c r="CY57" s="1271"/>
      <c r="CZ57" s="1271"/>
      <c r="DA57" s="1271"/>
      <c r="DB57" s="1271"/>
      <c r="DC57" s="1271"/>
      <c r="DD57" s="25"/>
      <c r="DE57" s="24"/>
    </row>
    <row r="58" spans="1:109" s="20" customFormat="1" x14ac:dyDescent="0.15">
      <c r="A58" s="3"/>
      <c r="B58" s="24"/>
      <c r="G58" s="1269"/>
      <c r="H58" s="1269"/>
      <c r="I58" s="1272"/>
      <c r="J58" s="1272"/>
      <c r="K58" s="1276"/>
      <c r="L58" s="1276"/>
      <c r="M58" s="1276"/>
      <c r="N58" s="1276"/>
      <c r="AM58" s="3"/>
      <c r="AN58" s="1275"/>
      <c r="AO58" s="1275"/>
      <c r="AP58" s="1275"/>
      <c r="AQ58" s="1275"/>
      <c r="AR58" s="1275"/>
      <c r="AS58" s="1275"/>
      <c r="AT58" s="1275"/>
      <c r="AU58" s="1275"/>
      <c r="AV58" s="1275"/>
      <c r="AW58" s="1275"/>
      <c r="AX58" s="1275"/>
      <c r="AY58" s="1275"/>
      <c r="AZ58" s="1275"/>
      <c r="BA58" s="1275"/>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7" t="s">
        <v>601</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12"/>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12"/>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12"/>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12"/>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9"/>
      <c r="H72" s="1269"/>
      <c r="I72" s="1269"/>
      <c r="J72" s="1269"/>
      <c r="K72" s="22"/>
      <c r="L72" s="22"/>
      <c r="M72" s="23"/>
      <c r="N72" s="23"/>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75" t="s">
        <v>4</v>
      </c>
      <c r="BQ72" s="1275"/>
      <c r="BR72" s="1275"/>
      <c r="BS72" s="1275"/>
      <c r="BT72" s="1275"/>
      <c r="BU72" s="1275"/>
      <c r="BV72" s="1275"/>
      <c r="BW72" s="1275"/>
      <c r="BX72" s="1275" t="s">
        <v>5</v>
      </c>
      <c r="BY72" s="1275"/>
      <c r="BZ72" s="1275"/>
      <c r="CA72" s="1275"/>
      <c r="CB72" s="1275"/>
      <c r="CC72" s="1275"/>
      <c r="CD72" s="1275"/>
      <c r="CE72" s="1275"/>
      <c r="CF72" s="1275" t="s">
        <v>6</v>
      </c>
      <c r="CG72" s="1275"/>
      <c r="CH72" s="1275"/>
      <c r="CI72" s="1275"/>
      <c r="CJ72" s="1275"/>
      <c r="CK72" s="1275"/>
      <c r="CL72" s="1275"/>
      <c r="CM72" s="1275"/>
      <c r="CN72" s="1275" t="s">
        <v>7</v>
      </c>
      <c r="CO72" s="1275"/>
      <c r="CP72" s="1275"/>
      <c r="CQ72" s="1275"/>
      <c r="CR72" s="1275"/>
      <c r="CS72" s="1275"/>
      <c r="CT72" s="1275"/>
      <c r="CU72" s="1275"/>
      <c r="CV72" s="1275" t="s">
        <v>8</v>
      </c>
      <c r="CW72" s="1275"/>
      <c r="CX72" s="1275"/>
      <c r="CY72" s="1275"/>
      <c r="CZ72" s="1275"/>
      <c r="DA72" s="1275"/>
      <c r="DB72" s="1275"/>
      <c r="DC72" s="1275"/>
    </row>
    <row r="73" spans="2:107" x14ac:dyDescent="0.15">
      <c r="B73" s="12"/>
      <c r="G73" s="1286"/>
      <c r="H73" s="1286"/>
      <c r="I73" s="1286"/>
      <c r="J73" s="1286"/>
      <c r="K73" s="1270"/>
      <c r="L73" s="1270"/>
      <c r="M73" s="1270"/>
      <c r="N73" s="1270"/>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1">
        <v>167.2</v>
      </c>
      <c r="BQ73" s="1271"/>
      <c r="BR73" s="1271"/>
      <c r="BS73" s="1271"/>
      <c r="BT73" s="1271"/>
      <c r="BU73" s="1271"/>
      <c r="BV73" s="1271"/>
      <c r="BW73" s="1271"/>
      <c r="BX73" s="1271">
        <v>165.4</v>
      </c>
      <c r="BY73" s="1271"/>
      <c r="BZ73" s="1271"/>
      <c r="CA73" s="1271"/>
      <c r="CB73" s="1271"/>
      <c r="CC73" s="1271"/>
      <c r="CD73" s="1271"/>
      <c r="CE73" s="1271"/>
      <c r="CF73" s="1271">
        <v>166.1</v>
      </c>
      <c r="CG73" s="1271"/>
      <c r="CH73" s="1271"/>
      <c r="CI73" s="1271"/>
      <c r="CJ73" s="1271"/>
      <c r="CK73" s="1271"/>
      <c r="CL73" s="1271"/>
      <c r="CM73" s="1271"/>
      <c r="CN73" s="1271">
        <v>159.6</v>
      </c>
      <c r="CO73" s="1271"/>
      <c r="CP73" s="1271"/>
      <c r="CQ73" s="1271"/>
      <c r="CR73" s="1271"/>
      <c r="CS73" s="1271"/>
      <c r="CT73" s="1271"/>
      <c r="CU73" s="1271"/>
      <c r="CV73" s="1271">
        <v>158.80000000000001</v>
      </c>
      <c r="CW73" s="1271"/>
      <c r="CX73" s="1271"/>
      <c r="CY73" s="1271"/>
      <c r="CZ73" s="1271"/>
      <c r="DA73" s="1271"/>
      <c r="DB73" s="1271"/>
      <c r="DC73" s="1271"/>
    </row>
    <row r="74" spans="2:107" x14ac:dyDescent="0.15">
      <c r="B74" s="12"/>
      <c r="G74" s="1286"/>
      <c r="H74" s="1286"/>
      <c r="I74" s="1286"/>
      <c r="J74" s="1286"/>
      <c r="K74" s="1270"/>
      <c r="L74" s="1270"/>
      <c r="M74" s="1270"/>
      <c r="N74" s="1270"/>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x14ac:dyDescent="0.15">
      <c r="B75" s="12"/>
      <c r="G75" s="1286"/>
      <c r="H75" s="1286"/>
      <c r="I75" s="1269"/>
      <c r="J75" s="1269"/>
      <c r="K75" s="1276"/>
      <c r="L75" s="1276"/>
      <c r="M75" s="1276"/>
      <c r="N75" s="1276"/>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1">
        <v>17.2</v>
      </c>
      <c r="BQ75" s="1271"/>
      <c r="BR75" s="1271"/>
      <c r="BS75" s="1271"/>
      <c r="BT75" s="1271"/>
      <c r="BU75" s="1271"/>
      <c r="BV75" s="1271"/>
      <c r="BW75" s="1271"/>
      <c r="BX75" s="1271">
        <v>16.600000000000001</v>
      </c>
      <c r="BY75" s="1271"/>
      <c r="BZ75" s="1271"/>
      <c r="CA75" s="1271"/>
      <c r="CB75" s="1271"/>
      <c r="CC75" s="1271"/>
      <c r="CD75" s="1271"/>
      <c r="CE75" s="1271"/>
      <c r="CF75" s="1271">
        <v>15.5</v>
      </c>
      <c r="CG75" s="1271"/>
      <c r="CH75" s="1271"/>
      <c r="CI75" s="1271"/>
      <c r="CJ75" s="1271"/>
      <c r="CK75" s="1271"/>
      <c r="CL75" s="1271"/>
      <c r="CM75" s="1271"/>
      <c r="CN75" s="1271">
        <v>14.3</v>
      </c>
      <c r="CO75" s="1271"/>
      <c r="CP75" s="1271"/>
      <c r="CQ75" s="1271"/>
      <c r="CR75" s="1271"/>
      <c r="CS75" s="1271"/>
      <c r="CT75" s="1271"/>
      <c r="CU75" s="1271"/>
      <c r="CV75" s="1271">
        <v>12.9</v>
      </c>
      <c r="CW75" s="1271"/>
      <c r="CX75" s="1271"/>
      <c r="CY75" s="1271"/>
      <c r="CZ75" s="1271"/>
      <c r="DA75" s="1271"/>
      <c r="DB75" s="1271"/>
      <c r="DC75" s="1271"/>
    </row>
    <row r="76" spans="2:107" x14ac:dyDescent="0.15">
      <c r="B76" s="12"/>
      <c r="G76" s="1286"/>
      <c r="H76" s="1286"/>
      <c r="I76" s="1269"/>
      <c r="J76" s="1269"/>
      <c r="K76" s="1276"/>
      <c r="L76" s="1276"/>
      <c r="M76" s="1276"/>
      <c r="N76" s="1276"/>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x14ac:dyDescent="0.15">
      <c r="B77" s="12"/>
      <c r="G77" s="1269"/>
      <c r="H77" s="1269"/>
      <c r="I77" s="1269"/>
      <c r="J77" s="1269"/>
      <c r="K77" s="1270"/>
      <c r="L77" s="1270"/>
      <c r="M77" s="1270"/>
      <c r="N77" s="1270"/>
      <c r="AN77" s="1275" t="s">
        <v>12</v>
      </c>
      <c r="AO77" s="1275"/>
      <c r="AP77" s="1275"/>
      <c r="AQ77" s="1275"/>
      <c r="AR77" s="1275"/>
      <c r="AS77" s="1275"/>
      <c r="AT77" s="1275"/>
      <c r="AU77" s="1275"/>
      <c r="AV77" s="1275"/>
      <c r="AW77" s="1275"/>
      <c r="AX77" s="1275"/>
      <c r="AY77" s="1275"/>
      <c r="AZ77" s="1275"/>
      <c r="BA77" s="1275"/>
      <c r="BB77" s="1274" t="s">
        <v>10</v>
      </c>
      <c r="BC77" s="1274"/>
      <c r="BD77" s="1274"/>
      <c r="BE77" s="1274"/>
      <c r="BF77" s="1274"/>
      <c r="BG77" s="1274"/>
      <c r="BH77" s="1274"/>
      <c r="BI77" s="1274"/>
      <c r="BJ77" s="1274"/>
      <c r="BK77" s="1274"/>
      <c r="BL77" s="1274"/>
      <c r="BM77" s="1274"/>
      <c r="BN77" s="1274"/>
      <c r="BO77" s="1274"/>
      <c r="BP77" s="1271">
        <v>24.1</v>
      </c>
      <c r="BQ77" s="1271"/>
      <c r="BR77" s="1271"/>
      <c r="BS77" s="1271"/>
      <c r="BT77" s="1271"/>
      <c r="BU77" s="1271"/>
      <c r="BV77" s="1271"/>
      <c r="BW77" s="1271"/>
      <c r="BX77" s="1271">
        <v>20.100000000000001</v>
      </c>
      <c r="BY77" s="1271"/>
      <c r="BZ77" s="1271"/>
      <c r="CA77" s="1271"/>
      <c r="CB77" s="1271"/>
      <c r="CC77" s="1271"/>
      <c r="CD77" s="1271"/>
      <c r="CE77" s="1271"/>
      <c r="CF77" s="1271">
        <v>16</v>
      </c>
      <c r="CG77" s="1271"/>
      <c r="CH77" s="1271"/>
      <c r="CI77" s="1271"/>
      <c r="CJ77" s="1271"/>
      <c r="CK77" s="1271"/>
      <c r="CL77" s="1271"/>
      <c r="CM77" s="1271"/>
      <c r="CN77" s="1271">
        <v>18.399999999999999</v>
      </c>
      <c r="CO77" s="1271"/>
      <c r="CP77" s="1271"/>
      <c r="CQ77" s="1271"/>
      <c r="CR77" s="1271"/>
      <c r="CS77" s="1271"/>
      <c r="CT77" s="1271"/>
      <c r="CU77" s="1271"/>
      <c r="CV77" s="1271">
        <v>13.5</v>
      </c>
      <c r="CW77" s="1271"/>
      <c r="CX77" s="1271"/>
      <c r="CY77" s="1271"/>
      <c r="CZ77" s="1271"/>
      <c r="DA77" s="1271"/>
      <c r="DB77" s="1271"/>
      <c r="DC77" s="1271"/>
    </row>
    <row r="78" spans="2:107" x14ac:dyDescent="0.15">
      <c r="B78" s="12"/>
      <c r="G78" s="1269"/>
      <c r="H78" s="1269"/>
      <c r="I78" s="1269"/>
      <c r="J78" s="1269"/>
      <c r="K78" s="1270"/>
      <c r="L78" s="1270"/>
      <c r="M78" s="1270"/>
      <c r="N78" s="1270"/>
      <c r="AN78" s="1275"/>
      <c r="AO78" s="1275"/>
      <c r="AP78" s="1275"/>
      <c r="AQ78" s="1275"/>
      <c r="AR78" s="1275"/>
      <c r="AS78" s="1275"/>
      <c r="AT78" s="1275"/>
      <c r="AU78" s="1275"/>
      <c r="AV78" s="1275"/>
      <c r="AW78" s="1275"/>
      <c r="AX78" s="1275"/>
      <c r="AY78" s="1275"/>
      <c r="AZ78" s="1275"/>
      <c r="BA78" s="1275"/>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x14ac:dyDescent="0.15">
      <c r="B79" s="12"/>
      <c r="G79" s="1269"/>
      <c r="H79" s="1269"/>
      <c r="I79" s="1272"/>
      <c r="J79" s="1272"/>
      <c r="K79" s="1273"/>
      <c r="L79" s="1273"/>
      <c r="M79" s="1273"/>
      <c r="N79" s="1273"/>
      <c r="AN79" s="1275"/>
      <c r="AO79" s="1275"/>
      <c r="AP79" s="1275"/>
      <c r="AQ79" s="1275"/>
      <c r="AR79" s="1275"/>
      <c r="AS79" s="1275"/>
      <c r="AT79" s="1275"/>
      <c r="AU79" s="1275"/>
      <c r="AV79" s="1275"/>
      <c r="AW79" s="1275"/>
      <c r="AX79" s="1275"/>
      <c r="AY79" s="1275"/>
      <c r="AZ79" s="1275"/>
      <c r="BA79" s="1275"/>
      <c r="BB79" s="1274" t="s">
        <v>14</v>
      </c>
      <c r="BC79" s="1274"/>
      <c r="BD79" s="1274"/>
      <c r="BE79" s="1274"/>
      <c r="BF79" s="1274"/>
      <c r="BG79" s="1274"/>
      <c r="BH79" s="1274"/>
      <c r="BI79" s="1274"/>
      <c r="BJ79" s="1274"/>
      <c r="BK79" s="1274"/>
      <c r="BL79" s="1274"/>
      <c r="BM79" s="1274"/>
      <c r="BN79" s="1274"/>
      <c r="BO79" s="1274"/>
      <c r="BP79" s="1271">
        <v>6</v>
      </c>
      <c r="BQ79" s="1271"/>
      <c r="BR79" s="1271"/>
      <c r="BS79" s="1271"/>
      <c r="BT79" s="1271"/>
      <c r="BU79" s="1271"/>
      <c r="BV79" s="1271"/>
      <c r="BW79" s="1271"/>
      <c r="BX79" s="1271">
        <v>5.8</v>
      </c>
      <c r="BY79" s="1271"/>
      <c r="BZ79" s="1271"/>
      <c r="CA79" s="1271"/>
      <c r="CB79" s="1271"/>
      <c r="CC79" s="1271"/>
      <c r="CD79" s="1271"/>
      <c r="CE79" s="1271"/>
      <c r="CF79" s="1271">
        <v>5.3</v>
      </c>
      <c r="CG79" s="1271"/>
      <c r="CH79" s="1271"/>
      <c r="CI79" s="1271"/>
      <c r="CJ79" s="1271"/>
      <c r="CK79" s="1271"/>
      <c r="CL79" s="1271"/>
      <c r="CM79" s="1271"/>
      <c r="CN79" s="1271">
        <v>5</v>
      </c>
      <c r="CO79" s="1271"/>
      <c r="CP79" s="1271"/>
      <c r="CQ79" s="1271"/>
      <c r="CR79" s="1271"/>
      <c r="CS79" s="1271"/>
      <c r="CT79" s="1271"/>
      <c r="CU79" s="1271"/>
      <c r="CV79" s="1271">
        <v>4.3</v>
      </c>
      <c r="CW79" s="1271"/>
      <c r="CX79" s="1271"/>
      <c r="CY79" s="1271"/>
      <c r="CZ79" s="1271"/>
      <c r="DA79" s="1271"/>
      <c r="DB79" s="1271"/>
      <c r="DC79" s="1271"/>
    </row>
    <row r="80" spans="2:107" x14ac:dyDescent="0.15">
      <c r="B80" s="12"/>
      <c r="G80" s="1269"/>
      <c r="H80" s="1269"/>
      <c r="I80" s="1272"/>
      <c r="J80" s="1272"/>
      <c r="K80" s="1273"/>
      <c r="L80" s="1273"/>
      <c r="M80" s="1273"/>
      <c r="N80" s="1273"/>
      <c r="AN80" s="1275"/>
      <c r="AO80" s="1275"/>
      <c r="AP80" s="1275"/>
      <c r="AQ80" s="1275"/>
      <c r="AR80" s="1275"/>
      <c r="AS80" s="1275"/>
      <c r="AT80" s="1275"/>
      <c r="AU80" s="1275"/>
      <c r="AV80" s="1275"/>
      <c r="AW80" s="1275"/>
      <c r="AX80" s="1275"/>
      <c r="AY80" s="1275"/>
      <c r="AZ80" s="1275"/>
      <c r="BA80" s="1275"/>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SwughX/5YqjGc9e9ZDsX6e69Yli6jkOaMPuEPIQ3f2qBVqs97RVlijofvkZqVFxL4AsUFPIb6D4ukj/r659WnA==" saltValue="p4qxGhv0JBjpD5uEYNKDy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qdLd9C/EN1pkwS60dfUeCyBMBXZ5oLYxeafPpConL4iYcCd9h3NC6i46OcnO3vBsxOFWkw0ZxrYzgvqc8pOSkw==" saltValue="COxfwG8yeHyD9Q47ecZ7p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9" zoomScale="70" zoomScaleNormal="7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NJF9HuE2orrtj/xY2oMYcKCxLPvGEFfvjibwYEOY4WvqivxOjNNqtfCPc4nQHusM7uF37YvEq6V0EoUS4B9YYg==" saltValue="0eCK3ls7kgjbnBQcxI/rg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election activeCell="BG34" sqref="BG34:BU34"/>
    </sheetView>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154</v>
      </c>
      <c r="DI1" s="620"/>
      <c r="DJ1" s="620"/>
      <c r="DK1" s="620"/>
      <c r="DL1" s="620"/>
      <c r="DM1" s="620"/>
      <c r="DN1" s="621"/>
      <c r="DO1" s="81"/>
      <c r="DP1" s="619" t="s">
        <v>155</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15">
      <c r="B2" s="82" t="s">
        <v>156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2" t="s">
        <v>157</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158</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159</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24</v>
      </c>
      <c r="C4" s="623"/>
      <c r="D4" s="623"/>
      <c r="E4" s="623"/>
      <c r="F4" s="623"/>
      <c r="G4" s="623"/>
      <c r="H4" s="623"/>
      <c r="I4" s="623"/>
      <c r="J4" s="623"/>
      <c r="K4" s="623"/>
      <c r="L4" s="623"/>
      <c r="M4" s="623"/>
      <c r="N4" s="623"/>
      <c r="O4" s="623"/>
      <c r="P4" s="623"/>
      <c r="Q4" s="624"/>
      <c r="R4" s="622" t="s">
        <v>160</v>
      </c>
      <c r="S4" s="623"/>
      <c r="T4" s="623"/>
      <c r="U4" s="623"/>
      <c r="V4" s="623"/>
      <c r="W4" s="623"/>
      <c r="X4" s="623"/>
      <c r="Y4" s="624"/>
      <c r="Z4" s="622" t="s">
        <v>161</v>
      </c>
      <c r="AA4" s="623"/>
      <c r="AB4" s="623"/>
      <c r="AC4" s="624"/>
      <c r="AD4" s="622" t="s">
        <v>162</v>
      </c>
      <c r="AE4" s="623"/>
      <c r="AF4" s="623"/>
      <c r="AG4" s="623"/>
      <c r="AH4" s="623"/>
      <c r="AI4" s="623"/>
      <c r="AJ4" s="623"/>
      <c r="AK4" s="624"/>
      <c r="AL4" s="622" t="s">
        <v>161</v>
      </c>
      <c r="AM4" s="623"/>
      <c r="AN4" s="623"/>
      <c r="AO4" s="624"/>
      <c r="AP4" s="628" t="s">
        <v>163</v>
      </c>
      <c r="AQ4" s="628"/>
      <c r="AR4" s="628"/>
      <c r="AS4" s="628"/>
      <c r="AT4" s="628"/>
      <c r="AU4" s="628"/>
      <c r="AV4" s="628"/>
      <c r="AW4" s="628"/>
      <c r="AX4" s="628"/>
      <c r="AY4" s="628"/>
      <c r="AZ4" s="628"/>
      <c r="BA4" s="628"/>
      <c r="BB4" s="628"/>
      <c r="BC4" s="628"/>
      <c r="BD4" s="628"/>
      <c r="BE4" s="628"/>
      <c r="BF4" s="628"/>
      <c r="BG4" s="628" t="s">
        <v>164</v>
      </c>
      <c r="BH4" s="628"/>
      <c r="BI4" s="628"/>
      <c r="BJ4" s="628"/>
      <c r="BK4" s="628"/>
      <c r="BL4" s="628"/>
      <c r="BM4" s="628"/>
      <c r="BN4" s="628"/>
      <c r="BO4" s="628" t="s">
        <v>161</v>
      </c>
      <c r="BP4" s="628"/>
      <c r="BQ4" s="628"/>
      <c r="BR4" s="628"/>
      <c r="BS4" s="628" t="s">
        <v>165</v>
      </c>
      <c r="BT4" s="628"/>
      <c r="BU4" s="628"/>
      <c r="BV4" s="628"/>
      <c r="BW4" s="628"/>
      <c r="BX4" s="628"/>
      <c r="BY4" s="628"/>
      <c r="BZ4" s="628"/>
      <c r="CA4" s="628"/>
      <c r="CB4" s="628"/>
      <c r="CD4" s="625" t="s">
        <v>166</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15">
      <c r="B5" s="629" t="s">
        <v>167</v>
      </c>
      <c r="C5" s="630"/>
      <c r="D5" s="630"/>
      <c r="E5" s="630"/>
      <c r="F5" s="630"/>
      <c r="G5" s="630"/>
      <c r="H5" s="630"/>
      <c r="I5" s="630"/>
      <c r="J5" s="630"/>
      <c r="K5" s="630"/>
      <c r="L5" s="630"/>
      <c r="M5" s="630"/>
      <c r="N5" s="630"/>
      <c r="O5" s="630"/>
      <c r="P5" s="630"/>
      <c r="Q5" s="631"/>
      <c r="R5" s="632">
        <v>23227991</v>
      </c>
      <c r="S5" s="633"/>
      <c r="T5" s="633"/>
      <c r="U5" s="633"/>
      <c r="V5" s="633"/>
      <c r="W5" s="633"/>
      <c r="X5" s="633"/>
      <c r="Y5" s="634"/>
      <c r="Z5" s="635">
        <v>21.4</v>
      </c>
      <c r="AA5" s="635"/>
      <c r="AB5" s="635"/>
      <c r="AC5" s="635"/>
      <c r="AD5" s="636">
        <v>23078209</v>
      </c>
      <c r="AE5" s="636"/>
      <c r="AF5" s="636"/>
      <c r="AG5" s="636"/>
      <c r="AH5" s="636"/>
      <c r="AI5" s="636"/>
      <c r="AJ5" s="636"/>
      <c r="AK5" s="636"/>
      <c r="AL5" s="637">
        <v>52.2</v>
      </c>
      <c r="AM5" s="638"/>
      <c r="AN5" s="638"/>
      <c r="AO5" s="639"/>
      <c r="AP5" s="629" t="s">
        <v>168</v>
      </c>
      <c r="AQ5" s="630"/>
      <c r="AR5" s="630"/>
      <c r="AS5" s="630"/>
      <c r="AT5" s="630"/>
      <c r="AU5" s="630"/>
      <c r="AV5" s="630"/>
      <c r="AW5" s="630"/>
      <c r="AX5" s="630"/>
      <c r="AY5" s="630"/>
      <c r="AZ5" s="630"/>
      <c r="BA5" s="630"/>
      <c r="BB5" s="630"/>
      <c r="BC5" s="630"/>
      <c r="BD5" s="630"/>
      <c r="BE5" s="630"/>
      <c r="BF5" s="631"/>
      <c r="BG5" s="643">
        <v>23057670</v>
      </c>
      <c r="BH5" s="644"/>
      <c r="BI5" s="644"/>
      <c r="BJ5" s="644"/>
      <c r="BK5" s="644"/>
      <c r="BL5" s="644"/>
      <c r="BM5" s="644"/>
      <c r="BN5" s="645"/>
      <c r="BO5" s="646">
        <v>99.3</v>
      </c>
      <c r="BP5" s="646"/>
      <c r="BQ5" s="646"/>
      <c r="BR5" s="646"/>
      <c r="BS5" s="647">
        <v>1219157</v>
      </c>
      <c r="BT5" s="647"/>
      <c r="BU5" s="647"/>
      <c r="BV5" s="647"/>
      <c r="BW5" s="647"/>
      <c r="BX5" s="647"/>
      <c r="BY5" s="647"/>
      <c r="BZ5" s="647"/>
      <c r="CA5" s="647"/>
      <c r="CB5" s="651"/>
      <c r="CD5" s="625" t="s">
        <v>163</v>
      </c>
      <c r="CE5" s="626"/>
      <c r="CF5" s="626"/>
      <c r="CG5" s="626"/>
      <c r="CH5" s="626"/>
      <c r="CI5" s="626"/>
      <c r="CJ5" s="626"/>
      <c r="CK5" s="626"/>
      <c r="CL5" s="626"/>
      <c r="CM5" s="626"/>
      <c r="CN5" s="626"/>
      <c r="CO5" s="626"/>
      <c r="CP5" s="626"/>
      <c r="CQ5" s="627"/>
      <c r="CR5" s="625" t="s">
        <v>169</v>
      </c>
      <c r="CS5" s="626"/>
      <c r="CT5" s="626"/>
      <c r="CU5" s="626"/>
      <c r="CV5" s="626"/>
      <c r="CW5" s="626"/>
      <c r="CX5" s="626"/>
      <c r="CY5" s="627"/>
      <c r="CZ5" s="625" t="s">
        <v>161</v>
      </c>
      <c r="DA5" s="626"/>
      <c r="DB5" s="626"/>
      <c r="DC5" s="627"/>
      <c r="DD5" s="625" t="s">
        <v>170</v>
      </c>
      <c r="DE5" s="626"/>
      <c r="DF5" s="626"/>
      <c r="DG5" s="626"/>
      <c r="DH5" s="626"/>
      <c r="DI5" s="626"/>
      <c r="DJ5" s="626"/>
      <c r="DK5" s="626"/>
      <c r="DL5" s="626"/>
      <c r="DM5" s="626"/>
      <c r="DN5" s="626"/>
      <c r="DO5" s="626"/>
      <c r="DP5" s="627"/>
      <c r="DQ5" s="625" t="s">
        <v>171</v>
      </c>
      <c r="DR5" s="626"/>
      <c r="DS5" s="626"/>
      <c r="DT5" s="626"/>
      <c r="DU5" s="626"/>
      <c r="DV5" s="626"/>
      <c r="DW5" s="626"/>
      <c r="DX5" s="626"/>
      <c r="DY5" s="626"/>
      <c r="DZ5" s="626"/>
      <c r="EA5" s="626"/>
      <c r="EB5" s="626"/>
      <c r="EC5" s="627"/>
    </row>
    <row r="6" spans="2:143" ht="11.25" customHeight="1" x14ac:dyDescent="0.15">
      <c r="B6" s="640" t="s">
        <v>172</v>
      </c>
      <c r="C6" s="641"/>
      <c r="D6" s="641"/>
      <c r="E6" s="641"/>
      <c r="F6" s="641"/>
      <c r="G6" s="641"/>
      <c r="H6" s="641"/>
      <c r="I6" s="641"/>
      <c r="J6" s="641"/>
      <c r="K6" s="641"/>
      <c r="L6" s="641"/>
      <c r="M6" s="641"/>
      <c r="N6" s="641"/>
      <c r="O6" s="641"/>
      <c r="P6" s="641"/>
      <c r="Q6" s="642"/>
      <c r="R6" s="643">
        <v>937116</v>
      </c>
      <c r="S6" s="644"/>
      <c r="T6" s="644"/>
      <c r="U6" s="644"/>
      <c r="V6" s="644"/>
      <c r="W6" s="644"/>
      <c r="X6" s="644"/>
      <c r="Y6" s="645"/>
      <c r="Z6" s="646">
        <v>0.9</v>
      </c>
      <c r="AA6" s="646"/>
      <c r="AB6" s="646"/>
      <c r="AC6" s="646"/>
      <c r="AD6" s="647">
        <v>937116</v>
      </c>
      <c r="AE6" s="647"/>
      <c r="AF6" s="647"/>
      <c r="AG6" s="647"/>
      <c r="AH6" s="647"/>
      <c r="AI6" s="647"/>
      <c r="AJ6" s="647"/>
      <c r="AK6" s="647"/>
      <c r="AL6" s="648">
        <v>2.1</v>
      </c>
      <c r="AM6" s="649"/>
      <c r="AN6" s="649"/>
      <c r="AO6" s="650"/>
      <c r="AP6" s="640" t="s">
        <v>173</v>
      </c>
      <c r="AQ6" s="641"/>
      <c r="AR6" s="641"/>
      <c r="AS6" s="641"/>
      <c r="AT6" s="641"/>
      <c r="AU6" s="641"/>
      <c r="AV6" s="641"/>
      <c r="AW6" s="641"/>
      <c r="AX6" s="641"/>
      <c r="AY6" s="641"/>
      <c r="AZ6" s="641"/>
      <c r="BA6" s="641"/>
      <c r="BB6" s="641"/>
      <c r="BC6" s="641"/>
      <c r="BD6" s="641"/>
      <c r="BE6" s="641"/>
      <c r="BF6" s="642"/>
      <c r="BG6" s="643">
        <v>23057670</v>
      </c>
      <c r="BH6" s="644"/>
      <c r="BI6" s="644"/>
      <c r="BJ6" s="644"/>
      <c r="BK6" s="644"/>
      <c r="BL6" s="644"/>
      <c r="BM6" s="644"/>
      <c r="BN6" s="645"/>
      <c r="BO6" s="646">
        <v>99.3</v>
      </c>
      <c r="BP6" s="646"/>
      <c r="BQ6" s="646"/>
      <c r="BR6" s="646"/>
      <c r="BS6" s="647">
        <v>1219157</v>
      </c>
      <c r="BT6" s="647"/>
      <c r="BU6" s="647"/>
      <c r="BV6" s="647"/>
      <c r="BW6" s="647"/>
      <c r="BX6" s="647"/>
      <c r="BY6" s="647"/>
      <c r="BZ6" s="647"/>
      <c r="CA6" s="647"/>
      <c r="CB6" s="651"/>
      <c r="CD6" s="654" t="s">
        <v>174</v>
      </c>
      <c r="CE6" s="655"/>
      <c r="CF6" s="655"/>
      <c r="CG6" s="655"/>
      <c r="CH6" s="655"/>
      <c r="CI6" s="655"/>
      <c r="CJ6" s="655"/>
      <c r="CK6" s="655"/>
      <c r="CL6" s="655"/>
      <c r="CM6" s="655"/>
      <c r="CN6" s="655"/>
      <c r="CO6" s="655"/>
      <c r="CP6" s="655"/>
      <c r="CQ6" s="656"/>
      <c r="CR6" s="643">
        <v>371259</v>
      </c>
      <c r="CS6" s="644"/>
      <c r="CT6" s="644"/>
      <c r="CU6" s="644"/>
      <c r="CV6" s="644"/>
      <c r="CW6" s="644"/>
      <c r="CX6" s="644"/>
      <c r="CY6" s="645"/>
      <c r="CZ6" s="637">
        <v>0.3</v>
      </c>
      <c r="DA6" s="638"/>
      <c r="DB6" s="638"/>
      <c r="DC6" s="657"/>
      <c r="DD6" s="652" t="s">
        <v>69</v>
      </c>
      <c r="DE6" s="644"/>
      <c r="DF6" s="644"/>
      <c r="DG6" s="644"/>
      <c r="DH6" s="644"/>
      <c r="DI6" s="644"/>
      <c r="DJ6" s="644"/>
      <c r="DK6" s="644"/>
      <c r="DL6" s="644"/>
      <c r="DM6" s="644"/>
      <c r="DN6" s="644"/>
      <c r="DO6" s="644"/>
      <c r="DP6" s="645"/>
      <c r="DQ6" s="652">
        <v>371259</v>
      </c>
      <c r="DR6" s="644"/>
      <c r="DS6" s="644"/>
      <c r="DT6" s="644"/>
      <c r="DU6" s="644"/>
      <c r="DV6" s="644"/>
      <c r="DW6" s="644"/>
      <c r="DX6" s="644"/>
      <c r="DY6" s="644"/>
      <c r="DZ6" s="644"/>
      <c r="EA6" s="644"/>
      <c r="EB6" s="644"/>
      <c r="EC6" s="653"/>
    </row>
    <row r="7" spans="2:143" ht="11.25" customHeight="1" x14ac:dyDescent="0.15">
      <c r="B7" s="640" t="s">
        <v>175</v>
      </c>
      <c r="C7" s="641"/>
      <c r="D7" s="641"/>
      <c r="E7" s="641"/>
      <c r="F7" s="641"/>
      <c r="G7" s="641"/>
      <c r="H7" s="641"/>
      <c r="I7" s="641"/>
      <c r="J7" s="641"/>
      <c r="K7" s="641"/>
      <c r="L7" s="641"/>
      <c r="M7" s="641"/>
      <c r="N7" s="641"/>
      <c r="O7" s="641"/>
      <c r="P7" s="641"/>
      <c r="Q7" s="642"/>
      <c r="R7" s="643">
        <v>28594</v>
      </c>
      <c r="S7" s="644"/>
      <c r="T7" s="644"/>
      <c r="U7" s="644"/>
      <c r="V7" s="644"/>
      <c r="W7" s="644"/>
      <c r="X7" s="644"/>
      <c r="Y7" s="645"/>
      <c r="Z7" s="646">
        <v>0</v>
      </c>
      <c r="AA7" s="646"/>
      <c r="AB7" s="646"/>
      <c r="AC7" s="646"/>
      <c r="AD7" s="647">
        <v>28594</v>
      </c>
      <c r="AE7" s="647"/>
      <c r="AF7" s="647"/>
      <c r="AG7" s="647"/>
      <c r="AH7" s="647"/>
      <c r="AI7" s="647"/>
      <c r="AJ7" s="647"/>
      <c r="AK7" s="647"/>
      <c r="AL7" s="648">
        <v>0.1</v>
      </c>
      <c r="AM7" s="649"/>
      <c r="AN7" s="649"/>
      <c r="AO7" s="650"/>
      <c r="AP7" s="640" t="s">
        <v>176</v>
      </c>
      <c r="AQ7" s="641"/>
      <c r="AR7" s="641"/>
      <c r="AS7" s="641"/>
      <c r="AT7" s="641"/>
      <c r="AU7" s="641"/>
      <c r="AV7" s="641"/>
      <c r="AW7" s="641"/>
      <c r="AX7" s="641"/>
      <c r="AY7" s="641"/>
      <c r="AZ7" s="641"/>
      <c r="BA7" s="641"/>
      <c r="BB7" s="641"/>
      <c r="BC7" s="641"/>
      <c r="BD7" s="641"/>
      <c r="BE7" s="641"/>
      <c r="BF7" s="642"/>
      <c r="BG7" s="643">
        <v>10559446</v>
      </c>
      <c r="BH7" s="644"/>
      <c r="BI7" s="644"/>
      <c r="BJ7" s="644"/>
      <c r="BK7" s="644"/>
      <c r="BL7" s="644"/>
      <c r="BM7" s="644"/>
      <c r="BN7" s="645"/>
      <c r="BO7" s="646">
        <v>45.5</v>
      </c>
      <c r="BP7" s="646"/>
      <c r="BQ7" s="646"/>
      <c r="BR7" s="646"/>
      <c r="BS7" s="647">
        <v>459524</v>
      </c>
      <c r="BT7" s="647"/>
      <c r="BU7" s="647"/>
      <c r="BV7" s="647"/>
      <c r="BW7" s="647"/>
      <c r="BX7" s="647"/>
      <c r="BY7" s="647"/>
      <c r="BZ7" s="647"/>
      <c r="CA7" s="647"/>
      <c r="CB7" s="651"/>
      <c r="CD7" s="658" t="s">
        <v>177</v>
      </c>
      <c r="CE7" s="659"/>
      <c r="CF7" s="659"/>
      <c r="CG7" s="659"/>
      <c r="CH7" s="659"/>
      <c r="CI7" s="659"/>
      <c r="CJ7" s="659"/>
      <c r="CK7" s="659"/>
      <c r="CL7" s="659"/>
      <c r="CM7" s="659"/>
      <c r="CN7" s="659"/>
      <c r="CO7" s="659"/>
      <c r="CP7" s="659"/>
      <c r="CQ7" s="660"/>
      <c r="CR7" s="643">
        <v>24917137</v>
      </c>
      <c r="CS7" s="644"/>
      <c r="CT7" s="644"/>
      <c r="CU7" s="644"/>
      <c r="CV7" s="644"/>
      <c r="CW7" s="644"/>
      <c r="CX7" s="644"/>
      <c r="CY7" s="645"/>
      <c r="CZ7" s="646">
        <v>23.1</v>
      </c>
      <c r="DA7" s="646"/>
      <c r="DB7" s="646"/>
      <c r="DC7" s="646"/>
      <c r="DD7" s="652">
        <v>444437</v>
      </c>
      <c r="DE7" s="644"/>
      <c r="DF7" s="644"/>
      <c r="DG7" s="644"/>
      <c r="DH7" s="644"/>
      <c r="DI7" s="644"/>
      <c r="DJ7" s="644"/>
      <c r="DK7" s="644"/>
      <c r="DL7" s="644"/>
      <c r="DM7" s="644"/>
      <c r="DN7" s="644"/>
      <c r="DO7" s="644"/>
      <c r="DP7" s="645"/>
      <c r="DQ7" s="652">
        <v>5681385</v>
      </c>
      <c r="DR7" s="644"/>
      <c r="DS7" s="644"/>
      <c r="DT7" s="644"/>
      <c r="DU7" s="644"/>
      <c r="DV7" s="644"/>
      <c r="DW7" s="644"/>
      <c r="DX7" s="644"/>
      <c r="DY7" s="644"/>
      <c r="DZ7" s="644"/>
      <c r="EA7" s="644"/>
      <c r="EB7" s="644"/>
      <c r="EC7" s="653"/>
    </row>
    <row r="8" spans="2:143" ht="11.25" customHeight="1" x14ac:dyDescent="0.15">
      <c r="B8" s="640" t="s">
        <v>178</v>
      </c>
      <c r="C8" s="641"/>
      <c r="D8" s="641"/>
      <c r="E8" s="641"/>
      <c r="F8" s="641"/>
      <c r="G8" s="641"/>
      <c r="H8" s="641"/>
      <c r="I8" s="641"/>
      <c r="J8" s="641"/>
      <c r="K8" s="641"/>
      <c r="L8" s="641"/>
      <c r="M8" s="641"/>
      <c r="N8" s="641"/>
      <c r="O8" s="641"/>
      <c r="P8" s="641"/>
      <c r="Q8" s="642"/>
      <c r="R8" s="643">
        <v>63331</v>
      </c>
      <c r="S8" s="644"/>
      <c r="T8" s="644"/>
      <c r="U8" s="644"/>
      <c r="V8" s="644"/>
      <c r="W8" s="644"/>
      <c r="X8" s="644"/>
      <c r="Y8" s="645"/>
      <c r="Z8" s="646">
        <v>0.1</v>
      </c>
      <c r="AA8" s="646"/>
      <c r="AB8" s="646"/>
      <c r="AC8" s="646"/>
      <c r="AD8" s="647">
        <v>63331</v>
      </c>
      <c r="AE8" s="647"/>
      <c r="AF8" s="647"/>
      <c r="AG8" s="647"/>
      <c r="AH8" s="647"/>
      <c r="AI8" s="647"/>
      <c r="AJ8" s="647"/>
      <c r="AK8" s="647"/>
      <c r="AL8" s="648">
        <v>0.1</v>
      </c>
      <c r="AM8" s="649"/>
      <c r="AN8" s="649"/>
      <c r="AO8" s="650"/>
      <c r="AP8" s="640" t="s">
        <v>179</v>
      </c>
      <c r="AQ8" s="641"/>
      <c r="AR8" s="641"/>
      <c r="AS8" s="641"/>
      <c r="AT8" s="641"/>
      <c r="AU8" s="641"/>
      <c r="AV8" s="641"/>
      <c r="AW8" s="641"/>
      <c r="AX8" s="641"/>
      <c r="AY8" s="641"/>
      <c r="AZ8" s="641"/>
      <c r="BA8" s="641"/>
      <c r="BB8" s="641"/>
      <c r="BC8" s="641"/>
      <c r="BD8" s="641"/>
      <c r="BE8" s="641"/>
      <c r="BF8" s="642"/>
      <c r="BG8" s="643">
        <v>322713</v>
      </c>
      <c r="BH8" s="644"/>
      <c r="BI8" s="644"/>
      <c r="BJ8" s="644"/>
      <c r="BK8" s="644"/>
      <c r="BL8" s="644"/>
      <c r="BM8" s="644"/>
      <c r="BN8" s="645"/>
      <c r="BO8" s="646">
        <v>1.4</v>
      </c>
      <c r="BP8" s="646"/>
      <c r="BQ8" s="646"/>
      <c r="BR8" s="646"/>
      <c r="BS8" s="652" t="s">
        <v>69</v>
      </c>
      <c r="BT8" s="644"/>
      <c r="BU8" s="644"/>
      <c r="BV8" s="644"/>
      <c r="BW8" s="644"/>
      <c r="BX8" s="644"/>
      <c r="BY8" s="644"/>
      <c r="BZ8" s="644"/>
      <c r="CA8" s="644"/>
      <c r="CB8" s="653"/>
      <c r="CD8" s="658" t="s">
        <v>180</v>
      </c>
      <c r="CE8" s="659"/>
      <c r="CF8" s="659"/>
      <c r="CG8" s="659"/>
      <c r="CH8" s="659"/>
      <c r="CI8" s="659"/>
      <c r="CJ8" s="659"/>
      <c r="CK8" s="659"/>
      <c r="CL8" s="659"/>
      <c r="CM8" s="659"/>
      <c r="CN8" s="659"/>
      <c r="CO8" s="659"/>
      <c r="CP8" s="659"/>
      <c r="CQ8" s="660"/>
      <c r="CR8" s="643">
        <v>28975410</v>
      </c>
      <c r="CS8" s="644"/>
      <c r="CT8" s="644"/>
      <c r="CU8" s="644"/>
      <c r="CV8" s="644"/>
      <c r="CW8" s="644"/>
      <c r="CX8" s="644"/>
      <c r="CY8" s="645"/>
      <c r="CZ8" s="646">
        <v>26.9</v>
      </c>
      <c r="DA8" s="646"/>
      <c r="DB8" s="646"/>
      <c r="DC8" s="646"/>
      <c r="DD8" s="652">
        <v>585699</v>
      </c>
      <c r="DE8" s="644"/>
      <c r="DF8" s="644"/>
      <c r="DG8" s="644"/>
      <c r="DH8" s="644"/>
      <c r="DI8" s="644"/>
      <c r="DJ8" s="644"/>
      <c r="DK8" s="644"/>
      <c r="DL8" s="644"/>
      <c r="DM8" s="644"/>
      <c r="DN8" s="644"/>
      <c r="DO8" s="644"/>
      <c r="DP8" s="645"/>
      <c r="DQ8" s="652">
        <v>12480239</v>
      </c>
      <c r="DR8" s="644"/>
      <c r="DS8" s="644"/>
      <c r="DT8" s="644"/>
      <c r="DU8" s="644"/>
      <c r="DV8" s="644"/>
      <c r="DW8" s="644"/>
      <c r="DX8" s="644"/>
      <c r="DY8" s="644"/>
      <c r="DZ8" s="644"/>
      <c r="EA8" s="644"/>
      <c r="EB8" s="644"/>
      <c r="EC8" s="653"/>
    </row>
    <row r="9" spans="2:143" ht="11.25" customHeight="1" x14ac:dyDescent="0.15">
      <c r="B9" s="640" t="s">
        <v>181</v>
      </c>
      <c r="C9" s="641"/>
      <c r="D9" s="641"/>
      <c r="E9" s="641"/>
      <c r="F9" s="641"/>
      <c r="G9" s="641"/>
      <c r="H9" s="641"/>
      <c r="I9" s="641"/>
      <c r="J9" s="641"/>
      <c r="K9" s="641"/>
      <c r="L9" s="641"/>
      <c r="M9" s="641"/>
      <c r="N9" s="641"/>
      <c r="O9" s="641"/>
      <c r="P9" s="641"/>
      <c r="Q9" s="642"/>
      <c r="R9" s="643">
        <v>68081</v>
      </c>
      <c r="S9" s="644"/>
      <c r="T9" s="644"/>
      <c r="U9" s="644"/>
      <c r="V9" s="644"/>
      <c r="W9" s="644"/>
      <c r="X9" s="644"/>
      <c r="Y9" s="645"/>
      <c r="Z9" s="646">
        <v>0.1</v>
      </c>
      <c r="AA9" s="646"/>
      <c r="AB9" s="646"/>
      <c r="AC9" s="646"/>
      <c r="AD9" s="647">
        <v>68081</v>
      </c>
      <c r="AE9" s="647"/>
      <c r="AF9" s="647"/>
      <c r="AG9" s="647"/>
      <c r="AH9" s="647"/>
      <c r="AI9" s="647"/>
      <c r="AJ9" s="647"/>
      <c r="AK9" s="647"/>
      <c r="AL9" s="648">
        <v>0.2</v>
      </c>
      <c r="AM9" s="649"/>
      <c r="AN9" s="649"/>
      <c r="AO9" s="650"/>
      <c r="AP9" s="640" t="s">
        <v>182</v>
      </c>
      <c r="AQ9" s="641"/>
      <c r="AR9" s="641"/>
      <c r="AS9" s="641"/>
      <c r="AT9" s="641"/>
      <c r="AU9" s="641"/>
      <c r="AV9" s="641"/>
      <c r="AW9" s="641"/>
      <c r="AX9" s="641"/>
      <c r="AY9" s="641"/>
      <c r="AZ9" s="641"/>
      <c r="BA9" s="641"/>
      <c r="BB9" s="641"/>
      <c r="BC9" s="641"/>
      <c r="BD9" s="641"/>
      <c r="BE9" s="641"/>
      <c r="BF9" s="642"/>
      <c r="BG9" s="643">
        <v>8128743</v>
      </c>
      <c r="BH9" s="644"/>
      <c r="BI9" s="644"/>
      <c r="BJ9" s="644"/>
      <c r="BK9" s="644"/>
      <c r="BL9" s="644"/>
      <c r="BM9" s="644"/>
      <c r="BN9" s="645"/>
      <c r="BO9" s="646">
        <v>35</v>
      </c>
      <c r="BP9" s="646"/>
      <c r="BQ9" s="646"/>
      <c r="BR9" s="646"/>
      <c r="BS9" s="652" t="s">
        <v>69</v>
      </c>
      <c r="BT9" s="644"/>
      <c r="BU9" s="644"/>
      <c r="BV9" s="644"/>
      <c r="BW9" s="644"/>
      <c r="BX9" s="644"/>
      <c r="BY9" s="644"/>
      <c r="BZ9" s="644"/>
      <c r="CA9" s="644"/>
      <c r="CB9" s="653"/>
      <c r="CD9" s="658" t="s">
        <v>183</v>
      </c>
      <c r="CE9" s="659"/>
      <c r="CF9" s="659"/>
      <c r="CG9" s="659"/>
      <c r="CH9" s="659"/>
      <c r="CI9" s="659"/>
      <c r="CJ9" s="659"/>
      <c r="CK9" s="659"/>
      <c r="CL9" s="659"/>
      <c r="CM9" s="659"/>
      <c r="CN9" s="659"/>
      <c r="CO9" s="659"/>
      <c r="CP9" s="659"/>
      <c r="CQ9" s="660"/>
      <c r="CR9" s="643">
        <v>11273916</v>
      </c>
      <c r="CS9" s="644"/>
      <c r="CT9" s="644"/>
      <c r="CU9" s="644"/>
      <c r="CV9" s="644"/>
      <c r="CW9" s="644"/>
      <c r="CX9" s="644"/>
      <c r="CY9" s="645"/>
      <c r="CZ9" s="646">
        <v>10.5</v>
      </c>
      <c r="DA9" s="646"/>
      <c r="DB9" s="646"/>
      <c r="DC9" s="646"/>
      <c r="DD9" s="652">
        <v>5700755</v>
      </c>
      <c r="DE9" s="644"/>
      <c r="DF9" s="644"/>
      <c r="DG9" s="644"/>
      <c r="DH9" s="644"/>
      <c r="DI9" s="644"/>
      <c r="DJ9" s="644"/>
      <c r="DK9" s="644"/>
      <c r="DL9" s="644"/>
      <c r="DM9" s="644"/>
      <c r="DN9" s="644"/>
      <c r="DO9" s="644"/>
      <c r="DP9" s="645"/>
      <c r="DQ9" s="652">
        <v>4634369</v>
      </c>
      <c r="DR9" s="644"/>
      <c r="DS9" s="644"/>
      <c r="DT9" s="644"/>
      <c r="DU9" s="644"/>
      <c r="DV9" s="644"/>
      <c r="DW9" s="644"/>
      <c r="DX9" s="644"/>
      <c r="DY9" s="644"/>
      <c r="DZ9" s="644"/>
      <c r="EA9" s="644"/>
      <c r="EB9" s="644"/>
      <c r="EC9" s="653"/>
    </row>
    <row r="10" spans="2:143" ht="11.25" customHeight="1" x14ac:dyDescent="0.15">
      <c r="B10" s="640" t="s">
        <v>184</v>
      </c>
      <c r="C10" s="641"/>
      <c r="D10" s="641"/>
      <c r="E10" s="641"/>
      <c r="F10" s="641"/>
      <c r="G10" s="641"/>
      <c r="H10" s="641"/>
      <c r="I10" s="641"/>
      <c r="J10" s="641"/>
      <c r="K10" s="641"/>
      <c r="L10" s="641"/>
      <c r="M10" s="641"/>
      <c r="N10" s="641"/>
      <c r="O10" s="641"/>
      <c r="P10" s="641"/>
      <c r="Q10" s="642"/>
      <c r="R10" s="643" t="s">
        <v>69</v>
      </c>
      <c r="S10" s="644"/>
      <c r="T10" s="644"/>
      <c r="U10" s="644"/>
      <c r="V10" s="644"/>
      <c r="W10" s="644"/>
      <c r="X10" s="644"/>
      <c r="Y10" s="645"/>
      <c r="Z10" s="646" t="s">
        <v>69</v>
      </c>
      <c r="AA10" s="646"/>
      <c r="AB10" s="646"/>
      <c r="AC10" s="646"/>
      <c r="AD10" s="647" t="s">
        <v>77</v>
      </c>
      <c r="AE10" s="647"/>
      <c r="AF10" s="647"/>
      <c r="AG10" s="647"/>
      <c r="AH10" s="647"/>
      <c r="AI10" s="647"/>
      <c r="AJ10" s="647"/>
      <c r="AK10" s="647"/>
      <c r="AL10" s="648" t="s">
        <v>69</v>
      </c>
      <c r="AM10" s="649"/>
      <c r="AN10" s="649"/>
      <c r="AO10" s="650"/>
      <c r="AP10" s="640" t="s">
        <v>185</v>
      </c>
      <c r="AQ10" s="641"/>
      <c r="AR10" s="641"/>
      <c r="AS10" s="641"/>
      <c r="AT10" s="641"/>
      <c r="AU10" s="641"/>
      <c r="AV10" s="641"/>
      <c r="AW10" s="641"/>
      <c r="AX10" s="641"/>
      <c r="AY10" s="641"/>
      <c r="AZ10" s="641"/>
      <c r="BA10" s="641"/>
      <c r="BB10" s="641"/>
      <c r="BC10" s="641"/>
      <c r="BD10" s="641"/>
      <c r="BE10" s="641"/>
      <c r="BF10" s="642"/>
      <c r="BG10" s="643">
        <v>472741</v>
      </c>
      <c r="BH10" s="644"/>
      <c r="BI10" s="644"/>
      <c r="BJ10" s="644"/>
      <c r="BK10" s="644"/>
      <c r="BL10" s="644"/>
      <c r="BM10" s="644"/>
      <c r="BN10" s="645"/>
      <c r="BO10" s="646">
        <v>2</v>
      </c>
      <c r="BP10" s="646"/>
      <c r="BQ10" s="646"/>
      <c r="BR10" s="646"/>
      <c r="BS10" s="652">
        <v>78713</v>
      </c>
      <c r="BT10" s="644"/>
      <c r="BU10" s="644"/>
      <c r="BV10" s="644"/>
      <c r="BW10" s="644"/>
      <c r="BX10" s="644"/>
      <c r="BY10" s="644"/>
      <c r="BZ10" s="644"/>
      <c r="CA10" s="644"/>
      <c r="CB10" s="653"/>
      <c r="CD10" s="658" t="s">
        <v>186</v>
      </c>
      <c r="CE10" s="659"/>
      <c r="CF10" s="659"/>
      <c r="CG10" s="659"/>
      <c r="CH10" s="659"/>
      <c r="CI10" s="659"/>
      <c r="CJ10" s="659"/>
      <c r="CK10" s="659"/>
      <c r="CL10" s="659"/>
      <c r="CM10" s="659"/>
      <c r="CN10" s="659"/>
      <c r="CO10" s="659"/>
      <c r="CP10" s="659"/>
      <c r="CQ10" s="660"/>
      <c r="CR10" s="643">
        <v>93058</v>
      </c>
      <c r="CS10" s="644"/>
      <c r="CT10" s="644"/>
      <c r="CU10" s="644"/>
      <c r="CV10" s="644"/>
      <c r="CW10" s="644"/>
      <c r="CX10" s="644"/>
      <c r="CY10" s="645"/>
      <c r="CZ10" s="646">
        <v>0.1</v>
      </c>
      <c r="DA10" s="646"/>
      <c r="DB10" s="646"/>
      <c r="DC10" s="646"/>
      <c r="DD10" s="652" t="s">
        <v>69</v>
      </c>
      <c r="DE10" s="644"/>
      <c r="DF10" s="644"/>
      <c r="DG10" s="644"/>
      <c r="DH10" s="644"/>
      <c r="DI10" s="644"/>
      <c r="DJ10" s="644"/>
      <c r="DK10" s="644"/>
      <c r="DL10" s="644"/>
      <c r="DM10" s="644"/>
      <c r="DN10" s="644"/>
      <c r="DO10" s="644"/>
      <c r="DP10" s="645"/>
      <c r="DQ10" s="652">
        <v>9346</v>
      </c>
      <c r="DR10" s="644"/>
      <c r="DS10" s="644"/>
      <c r="DT10" s="644"/>
      <c r="DU10" s="644"/>
      <c r="DV10" s="644"/>
      <c r="DW10" s="644"/>
      <c r="DX10" s="644"/>
      <c r="DY10" s="644"/>
      <c r="DZ10" s="644"/>
      <c r="EA10" s="644"/>
      <c r="EB10" s="644"/>
      <c r="EC10" s="653"/>
    </row>
    <row r="11" spans="2:143" ht="11.25" customHeight="1" x14ac:dyDescent="0.15">
      <c r="B11" s="640" t="s">
        <v>187</v>
      </c>
      <c r="C11" s="641"/>
      <c r="D11" s="641"/>
      <c r="E11" s="641"/>
      <c r="F11" s="641"/>
      <c r="G11" s="641"/>
      <c r="H11" s="641"/>
      <c r="I11" s="641"/>
      <c r="J11" s="641"/>
      <c r="K11" s="641"/>
      <c r="L11" s="641"/>
      <c r="M11" s="641"/>
      <c r="N11" s="641"/>
      <c r="O11" s="641"/>
      <c r="P11" s="641"/>
      <c r="Q11" s="642"/>
      <c r="R11" s="643">
        <v>3651502</v>
      </c>
      <c r="S11" s="644"/>
      <c r="T11" s="644"/>
      <c r="U11" s="644"/>
      <c r="V11" s="644"/>
      <c r="W11" s="644"/>
      <c r="X11" s="644"/>
      <c r="Y11" s="645"/>
      <c r="Z11" s="648">
        <v>3.4</v>
      </c>
      <c r="AA11" s="649"/>
      <c r="AB11" s="649"/>
      <c r="AC11" s="661"/>
      <c r="AD11" s="652">
        <v>3651502</v>
      </c>
      <c r="AE11" s="644"/>
      <c r="AF11" s="644"/>
      <c r="AG11" s="644"/>
      <c r="AH11" s="644"/>
      <c r="AI11" s="644"/>
      <c r="AJ11" s="644"/>
      <c r="AK11" s="645"/>
      <c r="AL11" s="648">
        <v>8.3000000000000007</v>
      </c>
      <c r="AM11" s="649"/>
      <c r="AN11" s="649"/>
      <c r="AO11" s="650"/>
      <c r="AP11" s="640" t="s">
        <v>188</v>
      </c>
      <c r="AQ11" s="641"/>
      <c r="AR11" s="641"/>
      <c r="AS11" s="641"/>
      <c r="AT11" s="641"/>
      <c r="AU11" s="641"/>
      <c r="AV11" s="641"/>
      <c r="AW11" s="641"/>
      <c r="AX11" s="641"/>
      <c r="AY11" s="641"/>
      <c r="AZ11" s="641"/>
      <c r="BA11" s="641"/>
      <c r="BB11" s="641"/>
      <c r="BC11" s="641"/>
      <c r="BD11" s="641"/>
      <c r="BE11" s="641"/>
      <c r="BF11" s="642"/>
      <c r="BG11" s="643">
        <v>1635249</v>
      </c>
      <c r="BH11" s="644"/>
      <c r="BI11" s="644"/>
      <c r="BJ11" s="644"/>
      <c r="BK11" s="644"/>
      <c r="BL11" s="644"/>
      <c r="BM11" s="644"/>
      <c r="BN11" s="645"/>
      <c r="BO11" s="646">
        <v>7</v>
      </c>
      <c r="BP11" s="646"/>
      <c r="BQ11" s="646"/>
      <c r="BR11" s="646"/>
      <c r="BS11" s="652">
        <v>380811</v>
      </c>
      <c r="BT11" s="644"/>
      <c r="BU11" s="644"/>
      <c r="BV11" s="644"/>
      <c r="BW11" s="644"/>
      <c r="BX11" s="644"/>
      <c r="BY11" s="644"/>
      <c r="BZ11" s="644"/>
      <c r="CA11" s="644"/>
      <c r="CB11" s="653"/>
      <c r="CD11" s="658" t="s">
        <v>189</v>
      </c>
      <c r="CE11" s="659"/>
      <c r="CF11" s="659"/>
      <c r="CG11" s="659"/>
      <c r="CH11" s="659"/>
      <c r="CI11" s="659"/>
      <c r="CJ11" s="659"/>
      <c r="CK11" s="659"/>
      <c r="CL11" s="659"/>
      <c r="CM11" s="659"/>
      <c r="CN11" s="659"/>
      <c r="CO11" s="659"/>
      <c r="CP11" s="659"/>
      <c r="CQ11" s="660"/>
      <c r="CR11" s="643">
        <v>4068436</v>
      </c>
      <c r="CS11" s="644"/>
      <c r="CT11" s="644"/>
      <c r="CU11" s="644"/>
      <c r="CV11" s="644"/>
      <c r="CW11" s="644"/>
      <c r="CX11" s="644"/>
      <c r="CY11" s="645"/>
      <c r="CZ11" s="646">
        <v>3.8</v>
      </c>
      <c r="DA11" s="646"/>
      <c r="DB11" s="646"/>
      <c r="DC11" s="646"/>
      <c r="DD11" s="652">
        <v>698688</v>
      </c>
      <c r="DE11" s="644"/>
      <c r="DF11" s="644"/>
      <c r="DG11" s="644"/>
      <c r="DH11" s="644"/>
      <c r="DI11" s="644"/>
      <c r="DJ11" s="644"/>
      <c r="DK11" s="644"/>
      <c r="DL11" s="644"/>
      <c r="DM11" s="644"/>
      <c r="DN11" s="644"/>
      <c r="DO11" s="644"/>
      <c r="DP11" s="645"/>
      <c r="DQ11" s="652">
        <v>2998761</v>
      </c>
      <c r="DR11" s="644"/>
      <c r="DS11" s="644"/>
      <c r="DT11" s="644"/>
      <c r="DU11" s="644"/>
      <c r="DV11" s="644"/>
      <c r="DW11" s="644"/>
      <c r="DX11" s="644"/>
      <c r="DY11" s="644"/>
      <c r="DZ11" s="644"/>
      <c r="EA11" s="644"/>
      <c r="EB11" s="644"/>
      <c r="EC11" s="653"/>
    </row>
    <row r="12" spans="2:143" ht="11.25" customHeight="1" x14ac:dyDescent="0.15">
      <c r="B12" s="640" t="s">
        <v>190</v>
      </c>
      <c r="C12" s="641"/>
      <c r="D12" s="641"/>
      <c r="E12" s="641"/>
      <c r="F12" s="641"/>
      <c r="G12" s="641"/>
      <c r="H12" s="641"/>
      <c r="I12" s="641"/>
      <c r="J12" s="641"/>
      <c r="K12" s="641"/>
      <c r="L12" s="641"/>
      <c r="M12" s="641"/>
      <c r="N12" s="641"/>
      <c r="O12" s="641"/>
      <c r="P12" s="641"/>
      <c r="Q12" s="642"/>
      <c r="R12" s="643">
        <v>33330</v>
      </c>
      <c r="S12" s="644"/>
      <c r="T12" s="644"/>
      <c r="U12" s="644"/>
      <c r="V12" s="644"/>
      <c r="W12" s="644"/>
      <c r="X12" s="644"/>
      <c r="Y12" s="645"/>
      <c r="Z12" s="646">
        <v>0</v>
      </c>
      <c r="AA12" s="646"/>
      <c r="AB12" s="646"/>
      <c r="AC12" s="646"/>
      <c r="AD12" s="647">
        <v>33330</v>
      </c>
      <c r="AE12" s="647"/>
      <c r="AF12" s="647"/>
      <c r="AG12" s="647"/>
      <c r="AH12" s="647"/>
      <c r="AI12" s="647"/>
      <c r="AJ12" s="647"/>
      <c r="AK12" s="647"/>
      <c r="AL12" s="648">
        <v>0.1</v>
      </c>
      <c r="AM12" s="649"/>
      <c r="AN12" s="649"/>
      <c r="AO12" s="650"/>
      <c r="AP12" s="640" t="s">
        <v>191</v>
      </c>
      <c r="AQ12" s="641"/>
      <c r="AR12" s="641"/>
      <c r="AS12" s="641"/>
      <c r="AT12" s="641"/>
      <c r="AU12" s="641"/>
      <c r="AV12" s="641"/>
      <c r="AW12" s="641"/>
      <c r="AX12" s="641"/>
      <c r="AY12" s="641"/>
      <c r="AZ12" s="641"/>
      <c r="BA12" s="641"/>
      <c r="BB12" s="641"/>
      <c r="BC12" s="641"/>
      <c r="BD12" s="641"/>
      <c r="BE12" s="641"/>
      <c r="BF12" s="642"/>
      <c r="BG12" s="643">
        <v>10847989</v>
      </c>
      <c r="BH12" s="644"/>
      <c r="BI12" s="644"/>
      <c r="BJ12" s="644"/>
      <c r="BK12" s="644"/>
      <c r="BL12" s="644"/>
      <c r="BM12" s="644"/>
      <c r="BN12" s="645"/>
      <c r="BO12" s="646">
        <v>46.7</v>
      </c>
      <c r="BP12" s="646"/>
      <c r="BQ12" s="646"/>
      <c r="BR12" s="646"/>
      <c r="BS12" s="652">
        <v>718163</v>
      </c>
      <c r="BT12" s="644"/>
      <c r="BU12" s="644"/>
      <c r="BV12" s="644"/>
      <c r="BW12" s="644"/>
      <c r="BX12" s="644"/>
      <c r="BY12" s="644"/>
      <c r="BZ12" s="644"/>
      <c r="CA12" s="644"/>
      <c r="CB12" s="653"/>
      <c r="CD12" s="658" t="s">
        <v>192</v>
      </c>
      <c r="CE12" s="659"/>
      <c r="CF12" s="659"/>
      <c r="CG12" s="659"/>
      <c r="CH12" s="659"/>
      <c r="CI12" s="659"/>
      <c r="CJ12" s="659"/>
      <c r="CK12" s="659"/>
      <c r="CL12" s="659"/>
      <c r="CM12" s="659"/>
      <c r="CN12" s="659"/>
      <c r="CO12" s="659"/>
      <c r="CP12" s="659"/>
      <c r="CQ12" s="660"/>
      <c r="CR12" s="643">
        <v>3363011</v>
      </c>
      <c r="CS12" s="644"/>
      <c r="CT12" s="644"/>
      <c r="CU12" s="644"/>
      <c r="CV12" s="644"/>
      <c r="CW12" s="644"/>
      <c r="CX12" s="644"/>
      <c r="CY12" s="645"/>
      <c r="CZ12" s="646">
        <v>3.1</v>
      </c>
      <c r="DA12" s="646"/>
      <c r="DB12" s="646"/>
      <c r="DC12" s="646"/>
      <c r="DD12" s="652">
        <v>500736</v>
      </c>
      <c r="DE12" s="644"/>
      <c r="DF12" s="644"/>
      <c r="DG12" s="644"/>
      <c r="DH12" s="644"/>
      <c r="DI12" s="644"/>
      <c r="DJ12" s="644"/>
      <c r="DK12" s="644"/>
      <c r="DL12" s="644"/>
      <c r="DM12" s="644"/>
      <c r="DN12" s="644"/>
      <c r="DO12" s="644"/>
      <c r="DP12" s="645"/>
      <c r="DQ12" s="652">
        <v>2235003</v>
      </c>
      <c r="DR12" s="644"/>
      <c r="DS12" s="644"/>
      <c r="DT12" s="644"/>
      <c r="DU12" s="644"/>
      <c r="DV12" s="644"/>
      <c r="DW12" s="644"/>
      <c r="DX12" s="644"/>
      <c r="DY12" s="644"/>
      <c r="DZ12" s="644"/>
      <c r="EA12" s="644"/>
      <c r="EB12" s="644"/>
      <c r="EC12" s="653"/>
    </row>
    <row r="13" spans="2:143" ht="11.25" customHeight="1" x14ac:dyDescent="0.15">
      <c r="B13" s="640" t="s">
        <v>193</v>
      </c>
      <c r="C13" s="641"/>
      <c r="D13" s="641"/>
      <c r="E13" s="641"/>
      <c r="F13" s="641"/>
      <c r="G13" s="641"/>
      <c r="H13" s="641"/>
      <c r="I13" s="641"/>
      <c r="J13" s="641"/>
      <c r="K13" s="641"/>
      <c r="L13" s="641"/>
      <c r="M13" s="641"/>
      <c r="N13" s="641"/>
      <c r="O13" s="641"/>
      <c r="P13" s="641"/>
      <c r="Q13" s="642"/>
      <c r="R13" s="643" t="s">
        <v>69</v>
      </c>
      <c r="S13" s="644"/>
      <c r="T13" s="644"/>
      <c r="U13" s="644"/>
      <c r="V13" s="644"/>
      <c r="W13" s="644"/>
      <c r="X13" s="644"/>
      <c r="Y13" s="645"/>
      <c r="Z13" s="646" t="s">
        <v>69</v>
      </c>
      <c r="AA13" s="646"/>
      <c r="AB13" s="646"/>
      <c r="AC13" s="646"/>
      <c r="AD13" s="647" t="s">
        <v>69</v>
      </c>
      <c r="AE13" s="647"/>
      <c r="AF13" s="647"/>
      <c r="AG13" s="647"/>
      <c r="AH13" s="647"/>
      <c r="AI13" s="647"/>
      <c r="AJ13" s="647"/>
      <c r="AK13" s="647"/>
      <c r="AL13" s="648" t="s">
        <v>69</v>
      </c>
      <c r="AM13" s="649"/>
      <c r="AN13" s="649"/>
      <c r="AO13" s="650"/>
      <c r="AP13" s="640" t="s">
        <v>194</v>
      </c>
      <c r="AQ13" s="641"/>
      <c r="AR13" s="641"/>
      <c r="AS13" s="641"/>
      <c r="AT13" s="641"/>
      <c r="AU13" s="641"/>
      <c r="AV13" s="641"/>
      <c r="AW13" s="641"/>
      <c r="AX13" s="641"/>
      <c r="AY13" s="641"/>
      <c r="AZ13" s="641"/>
      <c r="BA13" s="641"/>
      <c r="BB13" s="641"/>
      <c r="BC13" s="641"/>
      <c r="BD13" s="641"/>
      <c r="BE13" s="641"/>
      <c r="BF13" s="642"/>
      <c r="BG13" s="643">
        <v>10777153</v>
      </c>
      <c r="BH13" s="644"/>
      <c r="BI13" s="644"/>
      <c r="BJ13" s="644"/>
      <c r="BK13" s="644"/>
      <c r="BL13" s="644"/>
      <c r="BM13" s="644"/>
      <c r="BN13" s="645"/>
      <c r="BO13" s="646">
        <v>46.4</v>
      </c>
      <c r="BP13" s="646"/>
      <c r="BQ13" s="646"/>
      <c r="BR13" s="646"/>
      <c r="BS13" s="652">
        <v>718163</v>
      </c>
      <c r="BT13" s="644"/>
      <c r="BU13" s="644"/>
      <c r="BV13" s="644"/>
      <c r="BW13" s="644"/>
      <c r="BX13" s="644"/>
      <c r="BY13" s="644"/>
      <c r="BZ13" s="644"/>
      <c r="CA13" s="644"/>
      <c r="CB13" s="653"/>
      <c r="CD13" s="658" t="s">
        <v>195</v>
      </c>
      <c r="CE13" s="659"/>
      <c r="CF13" s="659"/>
      <c r="CG13" s="659"/>
      <c r="CH13" s="659"/>
      <c r="CI13" s="659"/>
      <c r="CJ13" s="659"/>
      <c r="CK13" s="659"/>
      <c r="CL13" s="659"/>
      <c r="CM13" s="659"/>
      <c r="CN13" s="659"/>
      <c r="CO13" s="659"/>
      <c r="CP13" s="659"/>
      <c r="CQ13" s="660"/>
      <c r="CR13" s="643">
        <v>8600452</v>
      </c>
      <c r="CS13" s="644"/>
      <c r="CT13" s="644"/>
      <c r="CU13" s="644"/>
      <c r="CV13" s="644"/>
      <c r="CW13" s="644"/>
      <c r="CX13" s="644"/>
      <c r="CY13" s="645"/>
      <c r="CZ13" s="646">
        <v>8</v>
      </c>
      <c r="DA13" s="646"/>
      <c r="DB13" s="646"/>
      <c r="DC13" s="646"/>
      <c r="DD13" s="652">
        <v>3594978</v>
      </c>
      <c r="DE13" s="644"/>
      <c r="DF13" s="644"/>
      <c r="DG13" s="644"/>
      <c r="DH13" s="644"/>
      <c r="DI13" s="644"/>
      <c r="DJ13" s="644"/>
      <c r="DK13" s="644"/>
      <c r="DL13" s="644"/>
      <c r="DM13" s="644"/>
      <c r="DN13" s="644"/>
      <c r="DO13" s="644"/>
      <c r="DP13" s="645"/>
      <c r="DQ13" s="652">
        <v>4476238</v>
      </c>
      <c r="DR13" s="644"/>
      <c r="DS13" s="644"/>
      <c r="DT13" s="644"/>
      <c r="DU13" s="644"/>
      <c r="DV13" s="644"/>
      <c r="DW13" s="644"/>
      <c r="DX13" s="644"/>
      <c r="DY13" s="644"/>
      <c r="DZ13" s="644"/>
      <c r="EA13" s="644"/>
      <c r="EB13" s="644"/>
      <c r="EC13" s="653"/>
    </row>
    <row r="14" spans="2:143" ht="11.25" customHeight="1" x14ac:dyDescent="0.15">
      <c r="B14" s="640" t="s">
        <v>196</v>
      </c>
      <c r="C14" s="641"/>
      <c r="D14" s="641"/>
      <c r="E14" s="641"/>
      <c r="F14" s="641"/>
      <c r="G14" s="641"/>
      <c r="H14" s="641"/>
      <c r="I14" s="641"/>
      <c r="J14" s="641"/>
      <c r="K14" s="641"/>
      <c r="L14" s="641"/>
      <c r="M14" s="641"/>
      <c r="N14" s="641"/>
      <c r="O14" s="641"/>
      <c r="P14" s="641"/>
      <c r="Q14" s="642"/>
      <c r="R14" s="643" t="s">
        <v>69</v>
      </c>
      <c r="S14" s="644"/>
      <c r="T14" s="644"/>
      <c r="U14" s="644"/>
      <c r="V14" s="644"/>
      <c r="W14" s="644"/>
      <c r="X14" s="644"/>
      <c r="Y14" s="645"/>
      <c r="Z14" s="646" t="s">
        <v>69</v>
      </c>
      <c r="AA14" s="646"/>
      <c r="AB14" s="646"/>
      <c r="AC14" s="646"/>
      <c r="AD14" s="647" t="s">
        <v>77</v>
      </c>
      <c r="AE14" s="647"/>
      <c r="AF14" s="647"/>
      <c r="AG14" s="647"/>
      <c r="AH14" s="647"/>
      <c r="AI14" s="647"/>
      <c r="AJ14" s="647"/>
      <c r="AK14" s="647"/>
      <c r="AL14" s="648" t="s">
        <v>69</v>
      </c>
      <c r="AM14" s="649"/>
      <c r="AN14" s="649"/>
      <c r="AO14" s="650"/>
      <c r="AP14" s="640" t="s">
        <v>197</v>
      </c>
      <c r="AQ14" s="641"/>
      <c r="AR14" s="641"/>
      <c r="AS14" s="641"/>
      <c r="AT14" s="641"/>
      <c r="AU14" s="641"/>
      <c r="AV14" s="641"/>
      <c r="AW14" s="641"/>
      <c r="AX14" s="641"/>
      <c r="AY14" s="641"/>
      <c r="AZ14" s="641"/>
      <c r="BA14" s="641"/>
      <c r="BB14" s="641"/>
      <c r="BC14" s="641"/>
      <c r="BD14" s="641"/>
      <c r="BE14" s="641"/>
      <c r="BF14" s="642"/>
      <c r="BG14" s="643">
        <v>675977</v>
      </c>
      <c r="BH14" s="644"/>
      <c r="BI14" s="644"/>
      <c r="BJ14" s="644"/>
      <c r="BK14" s="644"/>
      <c r="BL14" s="644"/>
      <c r="BM14" s="644"/>
      <c r="BN14" s="645"/>
      <c r="BO14" s="646">
        <v>2.9</v>
      </c>
      <c r="BP14" s="646"/>
      <c r="BQ14" s="646"/>
      <c r="BR14" s="646"/>
      <c r="BS14" s="652">
        <v>41470</v>
      </c>
      <c r="BT14" s="644"/>
      <c r="BU14" s="644"/>
      <c r="BV14" s="644"/>
      <c r="BW14" s="644"/>
      <c r="BX14" s="644"/>
      <c r="BY14" s="644"/>
      <c r="BZ14" s="644"/>
      <c r="CA14" s="644"/>
      <c r="CB14" s="653"/>
      <c r="CD14" s="658" t="s">
        <v>198</v>
      </c>
      <c r="CE14" s="659"/>
      <c r="CF14" s="659"/>
      <c r="CG14" s="659"/>
      <c r="CH14" s="659"/>
      <c r="CI14" s="659"/>
      <c r="CJ14" s="659"/>
      <c r="CK14" s="659"/>
      <c r="CL14" s="659"/>
      <c r="CM14" s="659"/>
      <c r="CN14" s="659"/>
      <c r="CO14" s="659"/>
      <c r="CP14" s="659"/>
      <c r="CQ14" s="660"/>
      <c r="CR14" s="643">
        <v>3151297</v>
      </c>
      <c r="CS14" s="644"/>
      <c r="CT14" s="644"/>
      <c r="CU14" s="644"/>
      <c r="CV14" s="644"/>
      <c r="CW14" s="644"/>
      <c r="CX14" s="644"/>
      <c r="CY14" s="645"/>
      <c r="CZ14" s="646">
        <v>2.9</v>
      </c>
      <c r="DA14" s="646"/>
      <c r="DB14" s="646"/>
      <c r="DC14" s="646"/>
      <c r="DD14" s="652">
        <v>1043787</v>
      </c>
      <c r="DE14" s="644"/>
      <c r="DF14" s="644"/>
      <c r="DG14" s="644"/>
      <c r="DH14" s="644"/>
      <c r="DI14" s="644"/>
      <c r="DJ14" s="644"/>
      <c r="DK14" s="644"/>
      <c r="DL14" s="644"/>
      <c r="DM14" s="644"/>
      <c r="DN14" s="644"/>
      <c r="DO14" s="644"/>
      <c r="DP14" s="645"/>
      <c r="DQ14" s="652">
        <v>1998071</v>
      </c>
      <c r="DR14" s="644"/>
      <c r="DS14" s="644"/>
      <c r="DT14" s="644"/>
      <c r="DU14" s="644"/>
      <c r="DV14" s="644"/>
      <c r="DW14" s="644"/>
      <c r="DX14" s="644"/>
      <c r="DY14" s="644"/>
      <c r="DZ14" s="644"/>
      <c r="EA14" s="644"/>
      <c r="EB14" s="644"/>
      <c r="EC14" s="653"/>
    </row>
    <row r="15" spans="2:143" ht="11.25" customHeight="1" x14ac:dyDescent="0.15">
      <c r="B15" s="640" t="s">
        <v>199</v>
      </c>
      <c r="C15" s="641"/>
      <c r="D15" s="641"/>
      <c r="E15" s="641"/>
      <c r="F15" s="641"/>
      <c r="G15" s="641"/>
      <c r="H15" s="641"/>
      <c r="I15" s="641"/>
      <c r="J15" s="641"/>
      <c r="K15" s="641"/>
      <c r="L15" s="641"/>
      <c r="M15" s="641"/>
      <c r="N15" s="641"/>
      <c r="O15" s="641"/>
      <c r="P15" s="641"/>
      <c r="Q15" s="642"/>
      <c r="R15" s="643" t="s">
        <v>69</v>
      </c>
      <c r="S15" s="644"/>
      <c r="T15" s="644"/>
      <c r="U15" s="644"/>
      <c r="V15" s="644"/>
      <c r="W15" s="644"/>
      <c r="X15" s="644"/>
      <c r="Y15" s="645"/>
      <c r="Z15" s="646" t="s">
        <v>69</v>
      </c>
      <c r="AA15" s="646"/>
      <c r="AB15" s="646"/>
      <c r="AC15" s="646"/>
      <c r="AD15" s="647" t="s">
        <v>69</v>
      </c>
      <c r="AE15" s="647"/>
      <c r="AF15" s="647"/>
      <c r="AG15" s="647"/>
      <c r="AH15" s="647"/>
      <c r="AI15" s="647"/>
      <c r="AJ15" s="647"/>
      <c r="AK15" s="647"/>
      <c r="AL15" s="648" t="s">
        <v>69</v>
      </c>
      <c r="AM15" s="649"/>
      <c r="AN15" s="649"/>
      <c r="AO15" s="650"/>
      <c r="AP15" s="640" t="s">
        <v>200</v>
      </c>
      <c r="AQ15" s="641"/>
      <c r="AR15" s="641"/>
      <c r="AS15" s="641"/>
      <c r="AT15" s="641"/>
      <c r="AU15" s="641"/>
      <c r="AV15" s="641"/>
      <c r="AW15" s="641"/>
      <c r="AX15" s="641"/>
      <c r="AY15" s="641"/>
      <c r="AZ15" s="641"/>
      <c r="BA15" s="641"/>
      <c r="BB15" s="641"/>
      <c r="BC15" s="641"/>
      <c r="BD15" s="641"/>
      <c r="BE15" s="641"/>
      <c r="BF15" s="642"/>
      <c r="BG15" s="643">
        <v>974258</v>
      </c>
      <c r="BH15" s="644"/>
      <c r="BI15" s="644"/>
      <c r="BJ15" s="644"/>
      <c r="BK15" s="644"/>
      <c r="BL15" s="644"/>
      <c r="BM15" s="644"/>
      <c r="BN15" s="645"/>
      <c r="BO15" s="646">
        <v>4.2</v>
      </c>
      <c r="BP15" s="646"/>
      <c r="BQ15" s="646"/>
      <c r="BR15" s="646"/>
      <c r="BS15" s="652" t="s">
        <v>69</v>
      </c>
      <c r="BT15" s="644"/>
      <c r="BU15" s="644"/>
      <c r="BV15" s="644"/>
      <c r="BW15" s="644"/>
      <c r="BX15" s="644"/>
      <c r="BY15" s="644"/>
      <c r="BZ15" s="644"/>
      <c r="CA15" s="644"/>
      <c r="CB15" s="653"/>
      <c r="CD15" s="658" t="s">
        <v>201</v>
      </c>
      <c r="CE15" s="659"/>
      <c r="CF15" s="659"/>
      <c r="CG15" s="659"/>
      <c r="CH15" s="659"/>
      <c r="CI15" s="659"/>
      <c r="CJ15" s="659"/>
      <c r="CK15" s="659"/>
      <c r="CL15" s="659"/>
      <c r="CM15" s="659"/>
      <c r="CN15" s="659"/>
      <c r="CO15" s="659"/>
      <c r="CP15" s="659"/>
      <c r="CQ15" s="660"/>
      <c r="CR15" s="643">
        <v>11856659</v>
      </c>
      <c r="CS15" s="644"/>
      <c r="CT15" s="644"/>
      <c r="CU15" s="644"/>
      <c r="CV15" s="644"/>
      <c r="CW15" s="644"/>
      <c r="CX15" s="644"/>
      <c r="CY15" s="645"/>
      <c r="CZ15" s="646">
        <v>11</v>
      </c>
      <c r="DA15" s="646"/>
      <c r="DB15" s="646"/>
      <c r="DC15" s="646"/>
      <c r="DD15" s="652">
        <v>4885169</v>
      </c>
      <c r="DE15" s="644"/>
      <c r="DF15" s="644"/>
      <c r="DG15" s="644"/>
      <c r="DH15" s="644"/>
      <c r="DI15" s="644"/>
      <c r="DJ15" s="644"/>
      <c r="DK15" s="644"/>
      <c r="DL15" s="644"/>
      <c r="DM15" s="644"/>
      <c r="DN15" s="644"/>
      <c r="DO15" s="644"/>
      <c r="DP15" s="645"/>
      <c r="DQ15" s="652">
        <v>7009615</v>
      </c>
      <c r="DR15" s="644"/>
      <c r="DS15" s="644"/>
      <c r="DT15" s="644"/>
      <c r="DU15" s="644"/>
      <c r="DV15" s="644"/>
      <c r="DW15" s="644"/>
      <c r="DX15" s="644"/>
      <c r="DY15" s="644"/>
      <c r="DZ15" s="644"/>
      <c r="EA15" s="644"/>
      <c r="EB15" s="644"/>
      <c r="EC15" s="653"/>
    </row>
    <row r="16" spans="2:143" ht="11.25" customHeight="1" x14ac:dyDescent="0.15">
      <c r="B16" s="640" t="s">
        <v>202</v>
      </c>
      <c r="C16" s="641"/>
      <c r="D16" s="641"/>
      <c r="E16" s="641"/>
      <c r="F16" s="641"/>
      <c r="G16" s="641"/>
      <c r="H16" s="641"/>
      <c r="I16" s="641"/>
      <c r="J16" s="641"/>
      <c r="K16" s="641"/>
      <c r="L16" s="641"/>
      <c r="M16" s="641"/>
      <c r="N16" s="641"/>
      <c r="O16" s="641"/>
      <c r="P16" s="641"/>
      <c r="Q16" s="642"/>
      <c r="R16" s="643">
        <v>44569</v>
      </c>
      <c r="S16" s="644"/>
      <c r="T16" s="644"/>
      <c r="U16" s="644"/>
      <c r="V16" s="644"/>
      <c r="W16" s="644"/>
      <c r="X16" s="644"/>
      <c r="Y16" s="645"/>
      <c r="Z16" s="646">
        <v>0</v>
      </c>
      <c r="AA16" s="646"/>
      <c r="AB16" s="646"/>
      <c r="AC16" s="646"/>
      <c r="AD16" s="647">
        <v>44569</v>
      </c>
      <c r="AE16" s="647"/>
      <c r="AF16" s="647"/>
      <c r="AG16" s="647"/>
      <c r="AH16" s="647"/>
      <c r="AI16" s="647"/>
      <c r="AJ16" s="647"/>
      <c r="AK16" s="647"/>
      <c r="AL16" s="648">
        <v>0.1</v>
      </c>
      <c r="AM16" s="649"/>
      <c r="AN16" s="649"/>
      <c r="AO16" s="650"/>
      <c r="AP16" s="640" t="s">
        <v>203</v>
      </c>
      <c r="AQ16" s="641"/>
      <c r="AR16" s="641"/>
      <c r="AS16" s="641"/>
      <c r="AT16" s="641"/>
      <c r="AU16" s="641"/>
      <c r="AV16" s="641"/>
      <c r="AW16" s="641"/>
      <c r="AX16" s="641"/>
      <c r="AY16" s="641"/>
      <c r="AZ16" s="641"/>
      <c r="BA16" s="641"/>
      <c r="BB16" s="641"/>
      <c r="BC16" s="641"/>
      <c r="BD16" s="641"/>
      <c r="BE16" s="641"/>
      <c r="BF16" s="642"/>
      <c r="BG16" s="643" t="s">
        <v>69</v>
      </c>
      <c r="BH16" s="644"/>
      <c r="BI16" s="644"/>
      <c r="BJ16" s="644"/>
      <c r="BK16" s="644"/>
      <c r="BL16" s="644"/>
      <c r="BM16" s="644"/>
      <c r="BN16" s="645"/>
      <c r="BO16" s="646" t="s">
        <v>69</v>
      </c>
      <c r="BP16" s="646"/>
      <c r="BQ16" s="646"/>
      <c r="BR16" s="646"/>
      <c r="BS16" s="652" t="s">
        <v>77</v>
      </c>
      <c r="BT16" s="644"/>
      <c r="BU16" s="644"/>
      <c r="BV16" s="644"/>
      <c r="BW16" s="644"/>
      <c r="BX16" s="644"/>
      <c r="BY16" s="644"/>
      <c r="BZ16" s="644"/>
      <c r="CA16" s="644"/>
      <c r="CB16" s="653"/>
      <c r="CD16" s="658" t="s">
        <v>204</v>
      </c>
      <c r="CE16" s="659"/>
      <c r="CF16" s="659"/>
      <c r="CG16" s="659"/>
      <c r="CH16" s="659"/>
      <c r="CI16" s="659"/>
      <c r="CJ16" s="659"/>
      <c r="CK16" s="659"/>
      <c r="CL16" s="659"/>
      <c r="CM16" s="659"/>
      <c r="CN16" s="659"/>
      <c r="CO16" s="659"/>
      <c r="CP16" s="659"/>
      <c r="CQ16" s="660"/>
      <c r="CR16" s="643">
        <v>252206</v>
      </c>
      <c r="CS16" s="644"/>
      <c r="CT16" s="644"/>
      <c r="CU16" s="644"/>
      <c r="CV16" s="644"/>
      <c r="CW16" s="644"/>
      <c r="CX16" s="644"/>
      <c r="CY16" s="645"/>
      <c r="CZ16" s="646">
        <v>0.2</v>
      </c>
      <c r="DA16" s="646"/>
      <c r="DB16" s="646"/>
      <c r="DC16" s="646"/>
      <c r="DD16" s="652" t="s">
        <v>69</v>
      </c>
      <c r="DE16" s="644"/>
      <c r="DF16" s="644"/>
      <c r="DG16" s="644"/>
      <c r="DH16" s="644"/>
      <c r="DI16" s="644"/>
      <c r="DJ16" s="644"/>
      <c r="DK16" s="644"/>
      <c r="DL16" s="644"/>
      <c r="DM16" s="644"/>
      <c r="DN16" s="644"/>
      <c r="DO16" s="644"/>
      <c r="DP16" s="645"/>
      <c r="DQ16" s="652">
        <v>161996</v>
      </c>
      <c r="DR16" s="644"/>
      <c r="DS16" s="644"/>
      <c r="DT16" s="644"/>
      <c r="DU16" s="644"/>
      <c r="DV16" s="644"/>
      <c r="DW16" s="644"/>
      <c r="DX16" s="644"/>
      <c r="DY16" s="644"/>
      <c r="DZ16" s="644"/>
      <c r="EA16" s="644"/>
      <c r="EB16" s="644"/>
      <c r="EC16" s="653"/>
    </row>
    <row r="17" spans="2:133" ht="11.25" customHeight="1" x14ac:dyDescent="0.15">
      <c r="B17" s="640" t="s">
        <v>205</v>
      </c>
      <c r="C17" s="641"/>
      <c r="D17" s="641"/>
      <c r="E17" s="641"/>
      <c r="F17" s="641"/>
      <c r="G17" s="641"/>
      <c r="H17" s="641"/>
      <c r="I17" s="641"/>
      <c r="J17" s="641"/>
      <c r="K17" s="641"/>
      <c r="L17" s="641"/>
      <c r="M17" s="641"/>
      <c r="N17" s="641"/>
      <c r="O17" s="641"/>
      <c r="P17" s="641"/>
      <c r="Q17" s="642"/>
      <c r="R17" s="643">
        <v>207474</v>
      </c>
      <c r="S17" s="644"/>
      <c r="T17" s="644"/>
      <c r="U17" s="644"/>
      <c r="V17" s="644"/>
      <c r="W17" s="644"/>
      <c r="X17" s="644"/>
      <c r="Y17" s="645"/>
      <c r="Z17" s="646">
        <v>0.2</v>
      </c>
      <c r="AA17" s="646"/>
      <c r="AB17" s="646"/>
      <c r="AC17" s="646"/>
      <c r="AD17" s="647">
        <v>207474</v>
      </c>
      <c r="AE17" s="647"/>
      <c r="AF17" s="647"/>
      <c r="AG17" s="647"/>
      <c r="AH17" s="647"/>
      <c r="AI17" s="647"/>
      <c r="AJ17" s="647"/>
      <c r="AK17" s="647"/>
      <c r="AL17" s="648">
        <v>0.5</v>
      </c>
      <c r="AM17" s="649"/>
      <c r="AN17" s="649"/>
      <c r="AO17" s="650"/>
      <c r="AP17" s="640" t="s">
        <v>206</v>
      </c>
      <c r="AQ17" s="641"/>
      <c r="AR17" s="641"/>
      <c r="AS17" s="641"/>
      <c r="AT17" s="641"/>
      <c r="AU17" s="641"/>
      <c r="AV17" s="641"/>
      <c r="AW17" s="641"/>
      <c r="AX17" s="641"/>
      <c r="AY17" s="641"/>
      <c r="AZ17" s="641"/>
      <c r="BA17" s="641"/>
      <c r="BB17" s="641"/>
      <c r="BC17" s="641"/>
      <c r="BD17" s="641"/>
      <c r="BE17" s="641"/>
      <c r="BF17" s="642"/>
      <c r="BG17" s="643" t="s">
        <v>69</v>
      </c>
      <c r="BH17" s="644"/>
      <c r="BI17" s="644"/>
      <c r="BJ17" s="644"/>
      <c r="BK17" s="644"/>
      <c r="BL17" s="644"/>
      <c r="BM17" s="644"/>
      <c r="BN17" s="645"/>
      <c r="BO17" s="646" t="s">
        <v>69</v>
      </c>
      <c r="BP17" s="646"/>
      <c r="BQ17" s="646"/>
      <c r="BR17" s="646"/>
      <c r="BS17" s="652" t="s">
        <v>69</v>
      </c>
      <c r="BT17" s="644"/>
      <c r="BU17" s="644"/>
      <c r="BV17" s="644"/>
      <c r="BW17" s="644"/>
      <c r="BX17" s="644"/>
      <c r="BY17" s="644"/>
      <c r="BZ17" s="644"/>
      <c r="CA17" s="644"/>
      <c r="CB17" s="653"/>
      <c r="CD17" s="658" t="s">
        <v>207</v>
      </c>
      <c r="CE17" s="659"/>
      <c r="CF17" s="659"/>
      <c r="CG17" s="659"/>
      <c r="CH17" s="659"/>
      <c r="CI17" s="659"/>
      <c r="CJ17" s="659"/>
      <c r="CK17" s="659"/>
      <c r="CL17" s="659"/>
      <c r="CM17" s="659"/>
      <c r="CN17" s="659"/>
      <c r="CO17" s="659"/>
      <c r="CP17" s="659"/>
      <c r="CQ17" s="660"/>
      <c r="CR17" s="643">
        <v>10943189</v>
      </c>
      <c r="CS17" s="644"/>
      <c r="CT17" s="644"/>
      <c r="CU17" s="644"/>
      <c r="CV17" s="644"/>
      <c r="CW17" s="644"/>
      <c r="CX17" s="644"/>
      <c r="CY17" s="645"/>
      <c r="CZ17" s="646">
        <v>10.1</v>
      </c>
      <c r="DA17" s="646"/>
      <c r="DB17" s="646"/>
      <c r="DC17" s="646"/>
      <c r="DD17" s="652" t="s">
        <v>69</v>
      </c>
      <c r="DE17" s="644"/>
      <c r="DF17" s="644"/>
      <c r="DG17" s="644"/>
      <c r="DH17" s="644"/>
      <c r="DI17" s="644"/>
      <c r="DJ17" s="644"/>
      <c r="DK17" s="644"/>
      <c r="DL17" s="644"/>
      <c r="DM17" s="644"/>
      <c r="DN17" s="644"/>
      <c r="DO17" s="644"/>
      <c r="DP17" s="645"/>
      <c r="DQ17" s="652">
        <v>10648629</v>
      </c>
      <c r="DR17" s="644"/>
      <c r="DS17" s="644"/>
      <c r="DT17" s="644"/>
      <c r="DU17" s="644"/>
      <c r="DV17" s="644"/>
      <c r="DW17" s="644"/>
      <c r="DX17" s="644"/>
      <c r="DY17" s="644"/>
      <c r="DZ17" s="644"/>
      <c r="EA17" s="644"/>
      <c r="EB17" s="644"/>
      <c r="EC17" s="653"/>
    </row>
    <row r="18" spans="2:133" ht="11.25" customHeight="1" x14ac:dyDescent="0.15">
      <c r="B18" s="640" t="s">
        <v>208</v>
      </c>
      <c r="C18" s="641"/>
      <c r="D18" s="641"/>
      <c r="E18" s="641"/>
      <c r="F18" s="641"/>
      <c r="G18" s="641"/>
      <c r="H18" s="641"/>
      <c r="I18" s="641"/>
      <c r="J18" s="641"/>
      <c r="K18" s="641"/>
      <c r="L18" s="641"/>
      <c r="M18" s="641"/>
      <c r="N18" s="641"/>
      <c r="O18" s="641"/>
      <c r="P18" s="641"/>
      <c r="Q18" s="642"/>
      <c r="R18" s="643">
        <v>177893</v>
      </c>
      <c r="S18" s="644"/>
      <c r="T18" s="644"/>
      <c r="U18" s="644"/>
      <c r="V18" s="644"/>
      <c r="W18" s="644"/>
      <c r="X18" s="644"/>
      <c r="Y18" s="645"/>
      <c r="Z18" s="646">
        <v>0.2</v>
      </c>
      <c r="AA18" s="646"/>
      <c r="AB18" s="646"/>
      <c r="AC18" s="646"/>
      <c r="AD18" s="647">
        <v>177893</v>
      </c>
      <c r="AE18" s="647"/>
      <c r="AF18" s="647"/>
      <c r="AG18" s="647"/>
      <c r="AH18" s="647"/>
      <c r="AI18" s="647"/>
      <c r="AJ18" s="647"/>
      <c r="AK18" s="647"/>
      <c r="AL18" s="648">
        <v>0.4</v>
      </c>
      <c r="AM18" s="649"/>
      <c r="AN18" s="649"/>
      <c r="AO18" s="650"/>
      <c r="AP18" s="640" t="s">
        <v>209</v>
      </c>
      <c r="AQ18" s="641"/>
      <c r="AR18" s="641"/>
      <c r="AS18" s="641"/>
      <c r="AT18" s="641"/>
      <c r="AU18" s="641"/>
      <c r="AV18" s="641"/>
      <c r="AW18" s="641"/>
      <c r="AX18" s="641"/>
      <c r="AY18" s="641"/>
      <c r="AZ18" s="641"/>
      <c r="BA18" s="641"/>
      <c r="BB18" s="641"/>
      <c r="BC18" s="641"/>
      <c r="BD18" s="641"/>
      <c r="BE18" s="641"/>
      <c r="BF18" s="642"/>
      <c r="BG18" s="643" t="s">
        <v>69</v>
      </c>
      <c r="BH18" s="644"/>
      <c r="BI18" s="644"/>
      <c r="BJ18" s="644"/>
      <c r="BK18" s="644"/>
      <c r="BL18" s="644"/>
      <c r="BM18" s="644"/>
      <c r="BN18" s="645"/>
      <c r="BO18" s="646" t="s">
        <v>69</v>
      </c>
      <c r="BP18" s="646"/>
      <c r="BQ18" s="646"/>
      <c r="BR18" s="646"/>
      <c r="BS18" s="652" t="s">
        <v>77</v>
      </c>
      <c r="BT18" s="644"/>
      <c r="BU18" s="644"/>
      <c r="BV18" s="644"/>
      <c r="BW18" s="644"/>
      <c r="BX18" s="644"/>
      <c r="BY18" s="644"/>
      <c r="BZ18" s="644"/>
      <c r="CA18" s="644"/>
      <c r="CB18" s="653"/>
      <c r="CD18" s="658" t="s">
        <v>210</v>
      </c>
      <c r="CE18" s="659"/>
      <c r="CF18" s="659"/>
      <c r="CG18" s="659"/>
      <c r="CH18" s="659"/>
      <c r="CI18" s="659"/>
      <c r="CJ18" s="659"/>
      <c r="CK18" s="659"/>
      <c r="CL18" s="659"/>
      <c r="CM18" s="659"/>
      <c r="CN18" s="659"/>
      <c r="CO18" s="659"/>
      <c r="CP18" s="659"/>
      <c r="CQ18" s="660"/>
      <c r="CR18" s="643" t="s">
        <v>77</v>
      </c>
      <c r="CS18" s="644"/>
      <c r="CT18" s="644"/>
      <c r="CU18" s="644"/>
      <c r="CV18" s="644"/>
      <c r="CW18" s="644"/>
      <c r="CX18" s="644"/>
      <c r="CY18" s="645"/>
      <c r="CZ18" s="646" t="s">
        <v>69</v>
      </c>
      <c r="DA18" s="646"/>
      <c r="DB18" s="646"/>
      <c r="DC18" s="646"/>
      <c r="DD18" s="652" t="s">
        <v>69</v>
      </c>
      <c r="DE18" s="644"/>
      <c r="DF18" s="644"/>
      <c r="DG18" s="644"/>
      <c r="DH18" s="644"/>
      <c r="DI18" s="644"/>
      <c r="DJ18" s="644"/>
      <c r="DK18" s="644"/>
      <c r="DL18" s="644"/>
      <c r="DM18" s="644"/>
      <c r="DN18" s="644"/>
      <c r="DO18" s="644"/>
      <c r="DP18" s="645"/>
      <c r="DQ18" s="652" t="s">
        <v>69</v>
      </c>
      <c r="DR18" s="644"/>
      <c r="DS18" s="644"/>
      <c r="DT18" s="644"/>
      <c r="DU18" s="644"/>
      <c r="DV18" s="644"/>
      <c r="DW18" s="644"/>
      <c r="DX18" s="644"/>
      <c r="DY18" s="644"/>
      <c r="DZ18" s="644"/>
      <c r="EA18" s="644"/>
      <c r="EB18" s="644"/>
      <c r="EC18" s="653"/>
    </row>
    <row r="19" spans="2:133" ht="11.25" customHeight="1" x14ac:dyDescent="0.15">
      <c r="B19" s="640" t="s">
        <v>211</v>
      </c>
      <c r="C19" s="641"/>
      <c r="D19" s="641"/>
      <c r="E19" s="641"/>
      <c r="F19" s="641"/>
      <c r="G19" s="641"/>
      <c r="H19" s="641"/>
      <c r="I19" s="641"/>
      <c r="J19" s="641"/>
      <c r="K19" s="641"/>
      <c r="L19" s="641"/>
      <c r="M19" s="641"/>
      <c r="N19" s="641"/>
      <c r="O19" s="641"/>
      <c r="P19" s="641"/>
      <c r="Q19" s="642"/>
      <c r="R19" s="643">
        <v>141496</v>
      </c>
      <c r="S19" s="644"/>
      <c r="T19" s="644"/>
      <c r="U19" s="644"/>
      <c r="V19" s="644"/>
      <c r="W19" s="644"/>
      <c r="X19" s="644"/>
      <c r="Y19" s="645"/>
      <c r="Z19" s="646">
        <v>0.1</v>
      </c>
      <c r="AA19" s="646"/>
      <c r="AB19" s="646"/>
      <c r="AC19" s="646"/>
      <c r="AD19" s="647">
        <v>141496</v>
      </c>
      <c r="AE19" s="647"/>
      <c r="AF19" s="647"/>
      <c r="AG19" s="647"/>
      <c r="AH19" s="647"/>
      <c r="AI19" s="647"/>
      <c r="AJ19" s="647"/>
      <c r="AK19" s="647"/>
      <c r="AL19" s="648">
        <v>0.3</v>
      </c>
      <c r="AM19" s="649"/>
      <c r="AN19" s="649"/>
      <c r="AO19" s="650"/>
      <c r="AP19" s="640" t="s">
        <v>212</v>
      </c>
      <c r="AQ19" s="641"/>
      <c r="AR19" s="641"/>
      <c r="AS19" s="641"/>
      <c r="AT19" s="641"/>
      <c r="AU19" s="641"/>
      <c r="AV19" s="641"/>
      <c r="AW19" s="641"/>
      <c r="AX19" s="641"/>
      <c r="AY19" s="641"/>
      <c r="AZ19" s="641"/>
      <c r="BA19" s="641"/>
      <c r="BB19" s="641"/>
      <c r="BC19" s="641"/>
      <c r="BD19" s="641"/>
      <c r="BE19" s="641"/>
      <c r="BF19" s="642"/>
      <c r="BG19" s="643">
        <v>170321</v>
      </c>
      <c r="BH19" s="644"/>
      <c r="BI19" s="644"/>
      <c r="BJ19" s="644"/>
      <c r="BK19" s="644"/>
      <c r="BL19" s="644"/>
      <c r="BM19" s="644"/>
      <c r="BN19" s="645"/>
      <c r="BO19" s="646">
        <v>0.7</v>
      </c>
      <c r="BP19" s="646"/>
      <c r="BQ19" s="646"/>
      <c r="BR19" s="646"/>
      <c r="BS19" s="652" t="s">
        <v>77</v>
      </c>
      <c r="BT19" s="644"/>
      <c r="BU19" s="644"/>
      <c r="BV19" s="644"/>
      <c r="BW19" s="644"/>
      <c r="BX19" s="644"/>
      <c r="BY19" s="644"/>
      <c r="BZ19" s="644"/>
      <c r="CA19" s="644"/>
      <c r="CB19" s="653"/>
      <c r="CD19" s="658" t="s">
        <v>213</v>
      </c>
      <c r="CE19" s="659"/>
      <c r="CF19" s="659"/>
      <c r="CG19" s="659"/>
      <c r="CH19" s="659"/>
      <c r="CI19" s="659"/>
      <c r="CJ19" s="659"/>
      <c r="CK19" s="659"/>
      <c r="CL19" s="659"/>
      <c r="CM19" s="659"/>
      <c r="CN19" s="659"/>
      <c r="CO19" s="659"/>
      <c r="CP19" s="659"/>
      <c r="CQ19" s="660"/>
      <c r="CR19" s="643" t="s">
        <v>69</v>
      </c>
      <c r="CS19" s="644"/>
      <c r="CT19" s="644"/>
      <c r="CU19" s="644"/>
      <c r="CV19" s="644"/>
      <c r="CW19" s="644"/>
      <c r="CX19" s="644"/>
      <c r="CY19" s="645"/>
      <c r="CZ19" s="646" t="s">
        <v>69</v>
      </c>
      <c r="DA19" s="646"/>
      <c r="DB19" s="646"/>
      <c r="DC19" s="646"/>
      <c r="DD19" s="652" t="s">
        <v>69</v>
      </c>
      <c r="DE19" s="644"/>
      <c r="DF19" s="644"/>
      <c r="DG19" s="644"/>
      <c r="DH19" s="644"/>
      <c r="DI19" s="644"/>
      <c r="DJ19" s="644"/>
      <c r="DK19" s="644"/>
      <c r="DL19" s="644"/>
      <c r="DM19" s="644"/>
      <c r="DN19" s="644"/>
      <c r="DO19" s="644"/>
      <c r="DP19" s="645"/>
      <c r="DQ19" s="652" t="s">
        <v>69</v>
      </c>
      <c r="DR19" s="644"/>
      <c r="DS19" s="644"/>
      <c r="DT19" s="644"/>
      <c r="DU19" s="644"/>
      <c r="DV19" s="644"/>
      <c r="DW19" s="644"/>
      <c r="DX19" s="644"/>
      <c r="DY19" s="644"/>
      <c r="DZ19" s="644"/>
      <c r="EA19" s="644"/>
      <c r="EB19" s="644"/>
      <c r="EC19" s="653"/>
    </row>
    <row r="20" spans="2:133" ht="11.25" customHeight="1" x14ac:dyDescent="0.15">
      <c r="B20" s="640" t="s">
        <v>214</v>
      </c>
      <c r="C20" s="641"/>
      <c r="D20" s="641"/>
      <c r="E20" s="641"/>
      <c r="F20" s="641"/>
      <c r="G20" s="641"/>
      <c r="H20" s="641"/>
      <c r="I20" s="641"/>
      <c r="J20" s="641"/>
      <c r="K20" s="641"/>
      <c r="L20" s="641"/>
      <c r="M20" s="641"/>
      <c r="N20" s="641"/>
      <c r="O20" s="641"/>
      <c r="P20" s="641"/>
      <c r="Q20" s="642"/>
      <c r="R20" s="643">
        <v>20589</v>
      </c>
      <c r="S20" s="644"/>
      <c r="T20" s="644"/>
      <c r="U20" s="644"/>
      <c r="V20" s="644"/>
      <c r="W20" s="644"/>
      <c r="X20" s="644"/>
      <c r="Y20" s="645"/>
      <c r="Z20" s="646">
        <v>0</v>
      </c>
      <c r="AA20" s="646"/>
      <c r="AB20" s="646"/>
      <c r="AC20" s="646"/>
      <c r="AD20" s="647">
        <v>20589</v>
      </c>
      <c r="AE20" s="647"/>
      <c r="AF20" s="647"/>
      <c r="AG20" s="647"/>
      <c r="AH20" s="647"/>
      <c r="AI20" s="647"/>
      <c r="AJ20" s="647"/>
      <c r="AK20" s="647"/>
      <c r="AL20" s="648">
        <v>0</v>
      </c>
      <c r="AM20" s="649"/>
      <c r="AN20" s="649"/>
      <c r="AO20" s="650"/>
      <c r="AP20" s="640" t="s">
        <v>215</v>
      </c>
      <c r="AQ20" s="641"/>
      <c r="AR20" s="641"/>
      <c r="AS20" s="641"/>
      <c r="AT20" s="641"/>
      <c r="AU20" s="641"/>
      <c r="AV20" s="641"/>
      <c r="AW20" s="641"/>
      <c r="AX20" s="641"/>
      <c r="AY20" s="641"/>
      <c r="AZ20" s="641"/>
      <c r="BA20" s="641"/>
      <c r="BB20" s="641"/>
      <c r="BC20" s="641"/>
      <c r="BD20" s="641"/>
      <c r="BE20" s="641"/>
      <c r="BF20" s="642"/>
      <c r="BG20" s="643">
        <v>170321</v>
      </c>
      <c r="BH20" s="644"/>
      <c r="BI20" s="644"/>
      <c r="BJ20" s="644"/>
      <c r="BK20" s="644"/>
      <c r="BL20" s="644"/>
      <c r="BM20" s="644"/>
      <c r="BN20" s="645"/>
      <c r="BO20" s="646">
        <v>0.7</v>
      </c>
      <c r="BP20" s="646"/>
      <c r="BQ20" s="646"/>
      <c r="BR20" s="646"/>
      <c r="BS20" s="652" t="s">
        <v>69</v>
      </c>
      <c r="BT20" s="644"/>
      <c r="BU20" s="644"/>
      <c r="BV20" s="644"/>
      <c r="BW20" s="644"/>
      <c r="BX20" s="644"/>
      <c r="BY20" s="644"/>
      <c r="BZ20" s="644"/>
      <c r="CA20" s="644"/>
      <c r="CB20" s="653"/>
      <c r="CD20" s="658" t="s">
        <v>216</v>
      </c>
      <c r="CE20" s="659"/>
      <c r="CF20" s="659"/>
      <c r="CG20" s="659"/>
      <c r="CH20" s="659"/>
      <c r="CI20" s="659"/>
      <c r="CJ20" s="659"/>
      <c r="CK20" s="659"/>
      <c r="CL20" s="659"/>
      <c r="CM20" s="659"/>
      <c r="CN20" s="659"/>
      <c r="CO20" s="659"/>
      <c r="CP20" s="659"/>
      <c r="CQ20" s="660"/>
      <c r="CR20" s="643">
        <v>107866030</v>
      </c>
      <c r="CS20" s="644"/>
      <c r="CT20" s="644"/>
      <c r="CU20" s="644"/>
      <c r="CV20" s="644"/>
      <c r="CW20" s="644"/>
      <c r="CX20" s="644"/>
      <c r="CY20" s="645"/>
      <c r="CZ20" s="646">
        <v>100</v>
      </c>
      <c r="DA20" s="646"/>
      <c r="DB20" s="646"/>
      <c r="DC20" s="646"/>
      <c r="DD20" s="652">
        <v>17454249</v>
      </c>
      <c r="DE20" s="644"/>
      <c r="DF20" s="644"/>
      <c r="DG20" s="644"/>
      <c r="DH20" s="644"/>
      <c r="DI20" s="644"/>
      <c r="DJ20" s="644"/>
      <c r="DK20" s="644"/>
      <c r="DL20" s="644"/>
      <c r="DM20" s="644"/>
      <c r="DN20" s="644"/>
      <c r="DO20" s="644"/>
      <c r="DP20" s="645"/>
      <c r="DQ20" s="652">
        <v>52704911</v>
      </c>
      <c r="DR20" s="644"/>
      <c r="DS20" s="644"/>
      <c r="DT20" s="644"/>
      <c r="DU20" s="644"/>
      <c r="DV20" s="644"/>
      <c r="DW20" s="644"/>
      <c r="DX20" s="644"/>
      <c r="DY20" s="644"/>
      <c r="DZ20" s="644"/>
      <c r="EA20" s="644"/>
      <c r="EB20" s="644"/>
      <c r="EC20" s="653"/>
    </row>
    <row r="21" spans="2:133" ht="11.25" customHeight="1" x14ac:dyDescent="0.15">
      <c r="B21" s="640" t="s">
        <v>217</v>
      </c>
      <c r="C21" s="641"/>
      <c r="D21" s="641"/>
      <c r="E21" s="641"/>
      <c r="F21" s="641"/>
      <c r="G21" s="641"/>
      <c r="H21" s="641"/>
      <c r="I21" s="641"/>
      <c r="J21" s="641"/>
      <c r="K21" s="641"/>
      <c r="L21" s="641"/>
      <c r="M21" s="641"/>
      <c r="N21" s="641"/>
      <c r="O21" s="641"/>
      <c r="P21" s="641"/>
      <c r="Q21" s="642"/>
      <c r="R21" s="643">
        <v>15808</v>
      </c>
      <c r="S21" s="644"/>
      <c r="T21" s="644"/>
      <c r="U21" s="644"/>
      <c r="V21" s="644"/>
      <c r="W21" s="644"/>
      <c r="X21" s="644"/>
      <c r="Y21" s="645"/>
      <c r="Z21" s="646">
        <v>0</v>
      </c>
      <c r="AA21" s="646"/>
      <c r="AB21" s="646"/>
      <c r="AC21" s="646"/>
      <c r="AD21" s="647">
        <v>15808</v>
      </c>
      <c r="AE21" s="647"/>
      <c r="AF21" s="647"/>
      <c r="AG21" s="647"/>
      <c r="AH21" s="647"/>
      <c r="AI21" s="647"/>
      <c r="AJ21" s="647"/>
      <c r="AK21" s="647"/>
      <c r="AL21" s="648">
        <v>0</v>
      </c>
      <c r="AM21" s="649"/>
      <c r="AN21" s="649"/>
      <c r="AO21" s="650"/>
      <c r="AP21" s="662" t="s">
        <v>218</v>
      </c>
      <c r="AQ21" s="663"/>
      <c r="AR21" s="663"/>
      <c r="AS21" s="663"/>
      <c r="AT21" s="663"/>
      <c r="AU21" s="663"/>
      <c r="AV21" s="663"/>
      <c r="AW21" s="663"/>
      <c r="AX21" s="663"/>
      <c r="AY21" s="663"/>
      <c r="AZ21" s="663"/>
      <c r="BA21" s="663"/>
      <c r="BB21" s="663"/>
      <c r="BC21" s="663"/>
      <c r="BD21" s="663"/>
      <c r="BE21" s="663"/>
      <c r="BF21" s="664"/>
      <c r="BG21" s="643">
        <v>20539</v>
      </c>
      <c r="BH21" s="644"/>
      <c r="BI21" s="644"/>
      <c r="BJ21" s="644"/>
      <c r="BK21" s="644"/>
      <c r="BL21" s="644"/>
      <c r="BM21" s="644"/>
      <c r="BN21" s="645"/>
      <c r="BO21" s="646">
        <v>0.1</v>
      </c>
      <c r="BP21" s="646"/>
      <c r="BQ21" s="646"/>
      <c r="BR21" s="646"/>
      <c r="BS21" s="652" t="s">
        <v>69</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40" t="s">
        <v>219</v>
      </c>
      <c r="C22" s="641"/>
      <c r="D22" s="641"/>
      <c r="E22" s="641"/>
      <c r="F22" s="641"/>
      <c r="G22" s="641"/>
      <c r="H22" s="641"/>
      <c r="I22" s="641"/>
      <c r="J22" s="641"/>
      <c r="K22" s="641"/>
      <c r="L22" s="641"/>
      <c r="M22" s="641"/>
      <c r="N22" s="641"/>
      <c r="O22" s="641"/>
      <c r="P22" s="641"/>
      <c r="Q22" s="642"/>
      <c r="R22" s="643">
        <v>18185849</v>
      </c>
      <c r="S22" s="644"/>
      <c r="T22" s="644"/>
      <c r="U22" s="644"/>
      <c r="V22" s="644"/>
      <c r="W22" s="644"/>
      <c r="X22" s="644"/>
      <c r="Y22" s="645"/>
      <c r="Z22" s="646">
        <v>16.7</v>
      </c>
      <c r="AA22" s="646"/>
      <c r="AB22" s="646"/>
      <c r="AC22" s="646"/>
      <c r="AD22" s="647">
        <v>15834087</v>
      </c>
      <c r="AE22" s="647"/>
      <c r="AF22" s="647"/>
      <c r="AG22" s="647"/>
      <c r="AH22" s="647"/>
      <c r="AI22" s="647"/>
      <c r="AJ22" s="647"/>
      <c r="AK22" s="647"/>
      <c r="AL22" s="648">
        <v>35.799999999999997</v>
      </c>
      <c r="AM22" s="649"/>
      <c r="AN22" s="649"/>
      <c r="AO22" s="650"/>
      <c r="AP22" s="662" t="s">
        <v>220</v>
      </c>
      <c r="AQ22" s="663"/>
      <c r="AR22" s="663"/>
      <c r="AS22" s="663"/>
      <c r="AT22" s="663"/>
      <c r="AU22" s="663"/>
      <c r="AV22" s="663"/>
      <c r="AW22" s="663"/>
      <c r="AX22" s="663"/>
      <c r="AY22" s="663"/>
      <c r="AZ22" s="663"/>
      <c r="BA22" s="663"/>
      <c r="BB22" s="663"/>
      <c r="BC22" s="663"/>
      <c r="BD22" s="663"/>
      <c r="BE22" s="663"/>
      <c r="BF22" s="664"/>
      <c r="BG22" s="643" t="s">
        <v>69</v>
      </c>
      <c r="BH22" s="644"/>
      <c r="BI22" s="644"/>
      <c r="BJ22" s="644"/>
      <c r="BK22" s="644"/>
      <c r="BL22" s="644"/>
      <c r="BM22" s="644"/>
      <c r="BN22" s="645"/>
      <c r="BO22" s="646" t="s">
        <v>69</v>
      </c>
      <c r="BP22" s="646"/>
      <c r="BQ22" s="646"/>
      <c r="BR22" s="646"/>
      <c r="BS22" s="652" t="s">
        <v>69</v>
      </c>
      <c r="BT22" s="644"/>
      <c r="BU22" s="644"/>
      <c r="BV22" s="644"/>
      <c r="BW22" s="644"/>
      <c r="BX22" s="644"/>
      <c r="BY22" s="644"/>
      <c r="BZ22" s="644"/>
      <c r="CA22" s="644"/>
      <c r="CB22" s="653"/>
      <c r="CD22" s="625" t="s">
        <v>221</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222</v>
      </c>
      <c r="C23" s="641"/>
      <c r="D23" s="641"/>
      <c r="E23" s="641"/>
      <c r="F23" s="641"/>
      <c r="G23" s="641"/>
      <c r="H23" s="641"/>
      <c r="I23" s="641"/>
      <c r="J23" s="641"/>
      <c r="K23" s="641"/>
      <c r="L23" s="641"/>
      <c r="M23" s="641"/>
      <c r="N23" s="641"/>
      <c r="O23" s="641"/>
      <c r="P23" s="641"/>
      <c r="Q23" s="642"/>
      <c r="R23" s="643">
        <v>15834087</v>
      </c>
      <c r="S23" s="644"/>
      <c r="T23" s="644"/>
      <c r="U23" s="644"/>
      <c r="V23" s="644"/>
      <c r="W23" s="644"/>
      <c r="X23" s="644"/>
      <c r="Y23" s="645"/>
      <c r="Z23" s="646">
        <v>14.6</v>
      </c>
      <c r="AA23" s="646"/>
      <c r="AB23" s="646"/>
      <c r="AC23" s="646"/>
      <c r="AD23" s="647">
        <v>15834087</v>
      </c>
      <c r="AE23" s="647"/>
      <c r="AF23" s="647"/>
      <c r="AG23" s="647"/>
      <c r="AH23" s="647"/>
      <c r="AI23" s="647"/>
      <c r="AJ23" s="647"/>
      <c r="AK23" s="647"/>
      <c r="AL23" s="648">
        <v>35.799999999999997</v>
      </c>
      <c r="AM23" s="649"/>
      <c r="AN23" s="649"/>
      <c r="AO23" s="650"/>
      <c r="AP23" s="662" t="s">
        <v>223</v>
      </c>
      <c r="AQ23" s="663"/>
      <c r="AR23" s="663"/>
      <c r="AS23" s="663"/>
      <c r="AT23" s="663"/>
      <c r="AU23" s="663"/>
      <c r="AV23" s="663"/>
      <c r="AW23" s="663"/>
      <c r="AX23" s="663"/>
      <c r="AY23" s="663"/>
      <c r="AZ23" s="663"/>
      <c r="BA23" s="663"/>
      <c r="BB23" s="663"/>
      <c r="BC23" s="663"/>
      <c r="BD23" s="663"/>
      <c r="BE23" s="663"/>
      <c r="BF23" s="664"/>
      <c r="BG23" s="643">
        <v>149782</v>
      </c>
      <c r="BH23" s="644"/>
      <c r="BI23" s="644"/>
      <c r="BJ23" s="644"/>
      <c r="BK23" s="644"/>
      <c r="BL23" s="644"/>
      <c r="BM23" s="644"/>
      <c r="BN23" s="645"/>
      <c r="BO23" s="646">
        <v>0.6</v>
      </c>
      <c r="BP23" s="646"/>
      <c r="BQ23" s="646"/>
      <c r="BR23" s="646"/>
      <c r="BS23" s="652" t="s">
        <v>69</v>
      </c>
      <c r="BT23" s="644"/>
      <c r="BU23" s="644"/>
      <c r="BV23" s="644"/>
      <c r="BW23" s="644"/>
      <c r="BX23" s="644"/>
      <c r="BY23" s="644"/>
      <c r="BZ23" s="644"/>
      <c r="CA23" s="644"/>
      <c r="CB23" s="653"/>
      <c r="CD23" s="625" t="s">
        <v>163</v>
      </c>
      <c r="CE23" s="626"/>
      <c r="CF23" s="626"/>
      <c r="CG23" s="626"/>
      <c r="CH23" s="626"/>
      <c r="CI23" s="626"/>
      <c r="CJ23" s="626"/>
      <c r="CK23" s="626"/>
      <c r="CL23" s="626"/>
      <c r="CM23" s="626"/>
      <c r="CN23" s="626"/>
      <c r="CO23" s="626"/>
      <c r="CP23" s="626"/>
      <c r="CQ23" s="627"/>
      <c r="CR23" s="625" t="s">
        <v>224</v>
      </c>
      <c r="CS23" s="626"/>
      <c r="CT23" s="626"/>
      <c r="CU23" s="626"/>
      <c r="CV23" s="626"/>
      <c r="CW23" s="626"/>
      <c r="CX23" s="626"/>
      <c r="CY23" s="627"/>
      <c r="CZ23" s="625" t="s">
        <v>225</v>
      </c>
      <c r="DA23" s="626"/>
      <c r="DB23" s="626"/>
      <c r="DC23" s="627"/>
      <c r="DD23" s="625" t="s">
        <v>226</v>
      </c>
      <c r="DE23" s="626"/>
      <c r="DF23" s="626"/>
      <c r="DG23" s="626"/>
      <c r="DH23" s="626"/>
      <c r="DI23" s="626"/>
      <c r="DJ23" s="626"/>
      <c r="DK23" s="627"/>
      <c r="DL23" s="674" t="s">
        <v>227</v>
      </c>
      <c r="DM23" s="675"/>
      <c r="DN23" s="675"/>
      <c r="DO23" s="675"/>
      <c r="DP23" s="675"/>
      <c r="DQ23" s="675"/>
      <c r="DR23" s="675"/>
      <c r="DS23" s="675"/>
      <c r="DT23" s="675"/>
      <c r="DU23" s="675"/>
      <c r="DV23" s="676"/>
      <c r="DW23" s="625" t="s">
        <v>228</v>
      </c>
      <c r="DX23" s="626"/>
      <c r="DY23" s="626"/>
      <c r="DZ23" s="626"/>
      <c r="EA23" s="626"/>
      <c r="EB23" s="626"/>
      <c r="EC23" s="627"/>
    </row>
    <row r="24" spans="2:133" ht="11.25" customHeight="1" x14ac:dyDescent="0.15">
      <c r="B24" s="640" t="s">
        <v>229</v>
      </c>
      <c r="C24" s="641"/>
      <c r="D24" s="641"/>
      <c r="E24" s="641"/>
      <c r="F24" s="641"/>
      <c r="G24" s="641"/>
      <c r="H24" s="641"/>
      <c r="I24" s="641"/>
      <c r="J24" s="641"/>
      <c r="K24" s="641"/>
      <c r="L24" s="641"/>
      <c r="M24" s="641"/>
      <c r="N24" s="641"/>
      <c r="O24" s="641"/>
      <c r="P24" s="641"/>
      <c r="Q24" s="642"/>
      <c r="R24" s="643">
        <v>2351759</v>
      </c>
      <c r="S24" s="644"/>
      <c r="T24" s="644"/>
      <c r="U24" s="644"/>
      <c r="V24" s="644"/>
      <c r="W24" s="644"/>
      <c r="X24" s="644"/>
      <c r="Y24" s="645"/>
      <c r="Z24" s="646">
        <v>2.2000000000000002</v>
      </c>
      <c r="AA24" s="646"/>
      <c r="AB24" s="646"/>
      <c r="AC24" s="646"/>
      <c r="AD24" s="647" t="s">
        <v>69</v>
      </c>
      <c r="AE24" s="647"/>
      <c r="AF24" s="647"/>
      <c r="AG24" s="647"/>
      <c r="AH24" s="647"/>
      <c r="AI24" s="647"/>
      <c r="AJ24" s="647"/>
      <c r="AK24" s="647"/>
      <c r="AL24" s="648" t="s">
        <v>77</v>
      </c>
      <c r="AM24" s="649"/>
      <c r="AN24" s="649"/>
      <c r="AO24" s="650"/>
      <c r="AP24" s="662" t="s">
        <v>230</v>
      </c>
      <c r="AQ24" s="663"/>
      <c r="AR24" s="663"/>
      <c r="AS24" s="663"/>
      <c r="AT24" s="663"/>
      <c r="AU24" s="663"/>
      <c r="AV24" s="663"/>
      <c r="AW24" s="663"/>
      <c r="AX24" s="663"/>
      <c r="AY24" s="663"/>
      <c r="AZ24" s="663"/>
      <c r="BA24" s="663"/>
      <c r="BB24" s="663"/>
      <c r="BC24" s="663"/>
      <c r="BD24" s="663"/>
      <c r="BE24" s="663"/>
      <c r="BF24" s="664"/>
      <c r="BG24" s="643" t="s">
        <v>69</v>
      </c>
      <c r="BH24" s="644"/>
      <c r="BI24" s="644"/>
      <c r="BJ24" s="644"/>
      <c r="BK24" s="644"/>
      <c r="BL24" s="644"/>
      <c r="BM24" s="644"/>
      <c r="BN24" s="645"/>
      <c r="BO24" s="646" t="s">
        <v>69</v>
      </c>
      <c r="BP24" s="646"/>
      <c r="BQ24" s="646"/>
      <c r="BR24" s="646"/>
      <c r="BS24" s="652" t="s">
        <v>69</v>
      </c>
      <c r="BT24" s="644"/>
      <c r="BU24" s="644"/>
      <c r="BV24" s="644"/>
      <c r="BW24" s="644"/>
      <c r="BX24" s="644"/>
      <c r="BY24" s="644"/>
      <c r="BZ24" s="644"/>
      <c r="CA24" s="644"/>
      <c r="CB24" s="653"/>
      <c r="CD24" s="654" t="s">
        <v>231</v>
      </c>
      <c r="CE24" s="655"/>
      <c r="CF24" s="655"/>
      <c r="CG24" s="655"/>
      <c r="CH24" s="655"/>
      <c r="CI24" s="655"/>
      <c r="CJ24" s="655"/>
      <c r="CK24" s="655"/>
      <c r="CL24" s="655"/>
      <c r="CM24" s="655"/>
      <c r="CN24" s="655"/>
      <c r="CO24" s="655"/>
      <c r="CP24" s="655"/>
      <c r="CQ24" s="656"/>
      <c r="CR24" s="632">
        <v>41444727</v>
      </c>
      <c r="CS24" s="633"/>
      <c r="CT24" s="633"/>
      <c r="CU24" s="633"/>
      <c r="CV24" s="633"/>
      <c r="CW24" s="633"/>
      <c r="CX24" s="633"/>
      <c r="CY24" s="634"/>
      <c r="CZ24" s="637">
        <v>38.4</v>
      </c>
      <c r="DA24" s="638"/>
      <c r="DB24" s="638"/>
      <c r="DC24" s="657"/>
      <c r="DD24" s="679">
        <v>26350776</v>
      </c>
      <c r="DE24" s="633"/>
      <c r="DF24" s="633"/>
      <c r="DG24" s="633"/>
      <c r="DH24" s="633"/>
      <c r="DI24" s="633"/>
      <c r="DJ24" s="633"/>
      <c r="DK24" s="634"/>
      <c r="DL24" s="679">
        <v>24983444</v>
      </c>
      <c r="DM24" s="633"/>
      <c r="DN24" s="633"/>
      <c r="DO24" s="633"/>
      <c r="DP24" s="633"/>
      <c r="DQ24" s="633"/>
      <c r="DR24" s="633"/>
      <c r="DS24" s="633"/>
      <c r="DT24" s="633"/>
      <c r="DU24" s="633"/>
      <c r="DV24" s="634"/>
      <c r="DW24" s="637">
        <v>54.1</v>
      </c>
      <c r="DX24" s="638"/>
      <c r="DY24" s="638"/>
      <c r="DZ24" s="638"/>
      <c r="EA24" s="638"/>
      <c r="EB24" s="638"/>
      <c r="EC24" s="639"/>
    </row>
    <row r="25" spans="2:133" ht="11.25" customHeight="1" x14ac:dyDescent="0.15">
      <c r="B25" s="640" t="s">
        <v>232</v>
      </c>
      <c r="C25" s="641"/>
      <c r="D25" s="641"/>
      <c r="E25" s="641"/>
      <c r="F25" s="641"/>
      <c r="G25" s="641"/>
      <c r="H25" s="641"/>
      <c r="I25" s="641"/>
      <c r="J25" s="641"/>
      <c r="K25" s="641"/>
      <c r="L25" s="641"/>
      <c r="M25" s="641"/>
      <c r="N25" s="641"/>
      <c r="O25" s="641"/>
      <c r="P25" s="641"/>
      <c r="Q25" s="642"/>
      <c r="R25" s="643">
        <v>3</v>
      </c>
      <c r="S25" s="644"/>
      <c r="T25" s="644"/>
      <c r="U25" s="644"/>
      <c r="V25" s="644"/>
      <c r="W25" s="644"/>
      <c r="X25" s="644"/>
      <c r="Y25" s="645"/>
      <c r="Z25" s="646">
        <v>0</v>
      </c>
      <c r="AA25" s="646"/>
      <c r="AB25" s="646"/>
      <c r="AC25" s="646"/>
      <c r="AD25" s="647" t="s">
        <v>69</v>
      </c>
      <c r="AE25" s="647"/>
      <c r="AF25" s="647"/>
      <c r="AG25" s="647"/>
      <c r="AH25" s="647"/>
      <c r="AI25" s="647"/>
      <c r="AJ25" s="647"/>
      <c r="AK25" s="647"/>
      <c r="AL25" s="648" t="s">
        <v>69</v>
      </c>
      <c r="AM25" s="649"/>
      <c r="AN25" s="649"/>
      <c r="AO25" s="650"/>
      <c r="AP25" s="662" t="s">
        <v>233</v>
      </c>
      <c r="AQ25" s="663"/>
      <c r="AR25" s="663"/>
      <c r="AS25" s="663"/>
      <c r="AT25" s="663"/>
      <c r="AU25" s="663"/>
      <c r="AV25" s="663"/>
      <c r="AW25" s="663"/>
      <c r="AX25" s="663"/>
      <c r="AY25" s="663"/>
      <c r="AZ25" s="663"/>
      <c r="BA25" s="663"/>
      <c r="BB25" s="663"/>
      <c r="BC25" s="663"/>
      <c r="BD25" s="663"/>
      <c r="BE25" s="663"/>
      <c r="BF25" s="664"/>
      <c r="BG25" s="643" t="s">
        <v>69</v>
      </c>
      <c r="BH25" s="644"/>
      <c r="BI25" s="644"/>
      <c r="BJ25" s="644"/>
      <c r="BK25" s="644"/>
      <c r="BL25" s="644"/>
      <c r="BM25" s="644"/>
      <c r="BN25" s="645"/>
      <c r="BO25" s="646" t="s">
        <v>69</v>
      </c>
      <c r="BP25" s="646"/>
      <c r="BQ25" s="646"/>
      <c r="BR25" s="646"/>
      <c r="BS25" s="652" t="s">
        <v>69</v>
      </c>
      <c r="BT25" s="644"/>
      <c r="BU25" s="644"/>
      <c r="BV25" s="644"/>
      <c r="BW25" s="644"/>
      <c r="BX25" s="644"/>
      <c r="BY25" s="644"/>
      <c r="BZ25" s="644"/>
      <c r="CA25" s="644"/>
      <c r="CB25" s="653"/>
      <c r="CD25" s="658" t="s">
        <v>234</v>
      </c>
      <c r="CE25" s="659"/>
      <c r="CF25" s="659"/>
      <c r="CG25" s="659"/>
      <c r="CH25" s="659"/>
      <c r="CI25" s="659"/>
      <c r="CJ25" s="659"/>
      <c r="CK25" s="659"/>
      <c r="CL25" s="659"/>
      <c r="CM25" s="659"/>
      <c r="CN25" s="659"/>
      <c r="CO25" s="659"/>
      <c r="CP25" s="659"/>
      <c r="CQ25" s="660"/>
      <c r="CR25" s="643">
        <v>11884370</v>
      </c>
      <c r="CS25" s="680"/>
      <c r="CT25" s="680"/>
      <c r="CU25" s="680"/>
      <c r="CV25" s="680"/>
      <c r="CW25" s="680"/>
      <c r="CX25" s="680"/>
      <c r="CY25" s="681"/>
      <c r="CZ25" s="648">
        <v>11</v>
      </c>
      <c r="DA25" s="677"/>
      <c r="DB25" s="677"/>
      <c r="DC25" s="682"/>
      <c r="DD25" s="652">
        <v>10854240</v>
      </c>
      <c r="DE25" s="680"/>
      <c r="DF25" s="680"/>
      <c r="DG25" s="680"/>
      <c r="DH25" s="680"/>
      <c r="DI25" s="680"/>
      <c r="DJ25" s="680"/>
      <c r="DK25" s="681"/>
      <c r="DL25" s="652">
        <v>10435351</v>
      </c>
      <c r="DM25" s="680"/>
      <c r="DN25" s="680"/>
      <c r="DO25" s="680"/>
      <c r="DP25" s="680"/>
      <c r="DQ25" s="680"/>
      <c r="DR25" s="680"/>
      <c r="DS25" s="680"/>
      <c r="DT25" s="680"/>
      <c r="DU25" s="680"/>
      <c r="DV25" s="681"/>
      <c r="DW25" s="648">
        <v>22.6</v>
      </c>
      <c r="DX25" s="677"/>
      <c r="DY25" s="677"/>
      <c r="DZ25" s="677"/>
      <c r="EA25" s="677"/>
      <c r="EB25" s="677"/>
      <c r="EC25" s="678"/>
    </row>
    <row r="26" spans="2:133" ht="11.25" customHeight="1" x14ac:dyDescent="0.15">
      <c r="B26" s="640" t="s">
        <v>235</v>
      </c>
      <c r="C26" s="641"/>
      <c r="D26" s="641"/>
      <c r="E26" s="641"/>
      <c r="F26" s="641"/>
      <c r="G26" s="641"/>
      <c r="H26" s="641"/>
      <c r="I26" s="641"/>
      <c r="J26" s="641"/>
      <c r="K26" s="641"/>
      <c r="L26" s="641"/>
      <c r="M26" s="641"/>
      <c r="N26" s="641"/>
      <c r="O26" s="641"/>
      <c r="P26" s="641"/>
      <c r="Q26" s="642"/>
      <c r="R26" s="643">
        <v>46625730</v>
      </c>
      <c r="S26" s="644"/>
      <c r="T26" s="644"/>
      <c r="U26" s="644"/>
      <c r="V26" s="644"/>
      <c r="W26" s="644"/>
      <c r="X26" s="644"/>
      <c r="Y26" s="645"/>
      <c r="Z26" s="646">
        <v>42.9</v>
      </c>
      <c r="AA26" s="646"/>
      <c r="AB26" s="646"/>
      <c r="AC26" s="646"/>
      <c r="AD26" s="647">
        <v>44124186</v>
      </c>
      <c r="AE26" s="647"/>
      <c r="AF26" s="647"/>
      <c r="AG26" s="647"/>
      <c r="AH26" s="647"/>
      <c r="AI26" s="647"/>
      <c r="AJ26" s="647"/>
      <c r="AK26" s="647"/>
      <c r="AL26" s="648">
        <v>99.7</v>
      </c>
      <c r="AM26" s="649"/>
      <c r="AN26" s="649"/>
      <c r="AO26" s="650"/>
      <c r="AP26" s="662" t="s">
        <v>236</v>
      </c>
      <c r="AQ26" s="683"/>
      <c r="AR26" s="683"/>
      <c r="AS26" s="683"/>
      <c r="AT26" s="683"/>
      <c r="AU26" s="683"/>
      <c r="AV26" s="683"/>
      <c r="AW26" s="683"/>
      <c r="AX26" s="683"/>
      <c r="AY26" s="683"/>
      <c r="AZ26" s="683"/>
      <c r="BA26" s="683"/>
      <c r="BB26" s="683"/>
      <c r="BC26" s="683"/>
      <c r="BD26" s="683"/>
      <c r="BE26" s="683"/>
      <c r="BF26" s="664"/>
      <c r="BG26" s="643" t="s">
        <v>69</v>
      </c>
      <c r="BH26" s="644"/>
      <c r="BI26" s="644"/>
      <c r="BJ26" s="644"/>
      <c r="BK26" s="644"/>
      <c r="BL26" s="644"/>
      <c r="BM26" s="644"/>
      <c r="BN26" s="645"/>
      <c r="BO26" s="646" t="s">
        <v>69</v>
      </c>
      <c r="BP26" s="646"/>
      <c r="BQ26" s="646"/>
      <c r="BR26" s="646"/>
      <c r="BS26" s="652" t="s">
        <v>69</v>
      </c>
      <c r="BT26" s="644"/>
      <c r="BU26" s="644"/>
      <c r="BV26" s="644"/>
      <c r="BW26" s="644"/>
      <c r="BX26" s="644"/>
      <c r="BY26" s="644"/>
      <c r="BZ26" s="644"/>
      <c r="CA26" s="644"/>
      <c r="CB26" s="653"/>
      <c r="CD26" s="658" t="s">
        <v>237</v>
      </c>
      <c r="CE26" s="659"/>
      <c r="CF26" s="659"/>
      <c r="CG26" s="659"/>
      <c r="CH26" s="659"/>
      <c r="CI26" s="659"/>
      <c r="CJ26" s="659"/>
      <c r="CK26" s="659"/>
      <c r="CL26" s="659"/>
      <c r="CM26" s="659"/>
      <c r="CN26" s="659"/>
      <c r="CO26" s="659"/>
      <c r="CP26" s="659"/>
      <c r="CQ26" s="660"/>
      <c r="CR26" s="643">
        <v>7644959</v>
      </c>
      <c r="CS26" s="644"/>
      <c r="CT26" s="644"/>
      <c r="CU26" s="644"/>
      <c r="CV26" s="644"/>
      <c r="CW26" s="644"/>
      <c r="CX26" s="644"/>
      <c r="CY26" s="645"/>
      <c r="CZ26" s="648">
        <v>7.1</v>
      </c>
      <c r="DA26" s="677"/>
      <c r="DB26" s="677"/>
      <c r="DC26" s="682"/>
      <c r="DD26" s="652">
        <v>7055197</v>
      </c>
      <c r="DE26" s="644"/>
      <c r="DF26" s="644"/>
      <c r="DG26" s="644"/>
      <c r="DH26" s="644"/>
      <c r="DI26" s="644"/>
      <c r="DJ26" s="644"/>
      <c r="DK26" s="645"/>
      <c r="DL26" s="652" t="s">
        <v>77</v>
      </c>
      <c r="DM26" s="644"/>
      <c r="DN26" s="644"/>
      <c r="DO26" s="644"/>
      <c r="DP26" s="644"/>
      <c r="DQ26" s="644"/>
      <c r="DR26" s="644"/>
      <c r="DS26" s="644"/>
      <c r="DT26" s="644"/>
      <c r="DU26" s="644"/>
      <c r="DV26" s="645"/>
      <c r="DW26" s="648" t="s">
        <v>69</v>
      </c>
      <c r="DX26" s="677"/>
      <c r="DY26" s="677"/>
      <c r="DZ26" s="677"/>
      <c r="EA26" s="677"/>
      <c r="EB26" s="677"/>
      <c r="EC26" s="678"/>
    </row>
    <row r="27" spans="2:133" ht="11.25" customHeight="1" x14ac:dyDescent="0.15">
      <c r="B27" s="640" t="s">
        <v>238</v>
      </c>
      <c r="C27" s="641"/>
      <c r="D27" s="641"/>
      <c r="E27" s="641"/>
      <c r="F27" s="641"/>
      <c r="G27" s="641"/>
      <c r="H27" s="641"/>
      <c r="I27" s="641"/>
      <c r="J27" s="641"/>
      <c r="K27" s="641"/>
      <c r="L27" s="641"/>
      <c r="M27" s="641"/>
      <c r="N27" s="641"/>
      <c r="O27" s="641"/>
      <c r="P27" s="641"/>
      <c r="Q27" s="642"/>
      <c r="R27" s="643">
        <v>22439</v>
      </c>
      <c r="S27" s="644"/>
      <c r="T27" s="644"/>
      <c r="U27" s="644"/>
      <c r="V27" s="644"/>
      <c r="W27" s="644"/>
      <c r="X27" s="644"/>
      <c r="Y27" s="645"/>
      <c r="Z27" s="646">
        <v>0</v>
      </c>
      <c r="AA27" s="646"/>
      <c r="AB27" s="646"/>
      <c r="AC27" s="646"/>
      <c r="AD27" s="647">
        <v>22439</v>
      </c>
      <c r="AE27" s="647"/>
      <c r="AF27" s="647"/>
      <c r="AG27" s="647"/>
      <c r="AH27" s="647"/>
      <c r="AI27" s="647"/>
      <c r="AJ27" s="647"/>
      <c r="AK27" s="647"/>
      <c r="AL27" s="648">
        <v>0.1</v>
      </c>
      <c r="AM27" s="649"/>
      <c r="AN27" s="649"/>
      <c r="AO27" s="650"/>
      <c r="AP27" s="640" t="s">
        <v>239</v>
      </c>
      <c r="AQ27" s="641"/>
      <c r="AR27" s="641"/>
      <c r="AS27" s="641"/>
      <c r="AT27" s="641"/>
      <c r="AU27" s="641"/>
      <c r="AV27" s="641"/>
      <c r="AW27" s="641"/>
      <c r="AX27" s="641"/>
      <c r="AY27" s="641"/>
      <c r="AZ27" s="641"/>
      <c r="BA27" s="641"/>
      <c r="BB27" s="641"/>
      <c r="BC27" s="641"/>
      <c r="BD27" s="641"/>
      <c r="BE27" s="641"/>
      <c r="BF27" s="642"/>
      <c r="BG27" s="643">
        <v>23227991</v>
      </c>
      <c r="BH27" s="644"/>
      <c r="BI27" s="644"/>
      <c r="BJ27" s="644"/>
      <c r="BK27" s="644"/>
      <c r="BL27" s="644"/>
      <c r="BM27" s="644"/>
      <c r="BN27" s="645"/>
      <c r="BO27" s="646">
        <v>100</v>
      </c>
      <c r="BP27" s="646"/>
      <c r="BQ27" s="646"/>
      <c r="BR27" s="646"/>
      <c r="BS27" s="652">
        <v>1219157</v>
      </c>
      <c r="BT27" s="644"/>
      <c r="BU27" s="644"/>
      <c r="BV27" s="644"/>
      <c r="BW27" s="644"/>
      <c r="BX27" s="644"/>
      <c r="BY27" s="644"/>
      <c r="BZ27" s="644"/>
      <c r="CA27" s="644"/>
      <c r="CB27" s="653"/>
      <c r="CD27" s="658" t="s">
        <v>240</v>
      </c>
      <c r="CE27" s="659"/>
      <c r="CF27" s="659"/>
      <c r="CG27" s="659"/>
      <c r="CH27" s="659"/>
      <c r="CI27" s="659"/>
      <c r="CJ27" s="659"/>
      <c r="CK27" s="659"/>
      <c r="CL27" s="659"/>
      <c r="CM27" s="659"/>
      <c r="CN27" s="659"/>
      <c r="CO27" s="659"/>
      <c r="CP27" s="659"/>
      <c r="CQ27" s="660"/>
      <c r="CR27" s="643">
        <v>18617168</v>
      </c>
      <c r="CS27" s="680"/>
      <c r="CT27" s="680"/>
      <c r="CU27" s="680"/>
      <c r="CV27" s="680"/>
      <c r="CW27" s="680"/>
      <c r="CX27" s="680"/>
      <c r="CY27" s="681"/>
      <c r="CZ27" s="648">
        <v>17.3</v>
      </c>
      <c r="DA27" s="677"/>
      <c r="DB27" s="677"/>
      <c r="DC27" s="682"/>
      <c r="DD27" s="652">
        <v>4847907</v>
      </c>
      <c r="DE27" s="680"/>
      <c r="DF27" s="680"/>
      <c r="DG27" s="680"/>
      <c r="DH27" s="680"/>
      <c r="DI27" s="680"/>
      <c r="DJ27" s="680"/>
      <c r="DK27" s="681"/>
      <c r="DL27" s="652">
        <v>4666972</v>
      </c>
      <c r="DM27" s="680"/>
      <c r="DN27" s="680"/>
      <c r="DO27" s="680"/>
      <c r="DP27" s="680"/>
      <c r="DQ27" s="680"/>
      <c r="DR27" s="680"/>
      <c r="DS27" s="680"/>
      <c r="DT27" s="680"/>
      <c r="DU27" s="680"/>
      <c r="DV27" s="681"/>
      <c r="DW27" s="648">
        <v>10.1</v>
      </c>
      <c r="DX27" s="677"/>
      <c r="DY27" s="677"/>
      <c r="DZ27" s="677"/>
      <c r="EA27" s="677"/>
      <c r="EB27" s="677"/>
      <c r="EC27" s="678"/>
    </row>
    <row r="28" spans="2:133" ht="11.25" customHeight="1" x14ac:dyDescent="0.15">
      <c r="B28" s="640" t="s">
        <v>241</v>
      </c>
      <c r="C28" s="641"/>
      <c r="D28" s="641"/>
      <c r="E28" s="641"/>
      <c r="F28" s="641"/>
      <c r="G28" s="641"/>
      <c r="H28" s="641"/>
      <c r="I28" s="641"/>
      <c r="J28" s="641"/>
      <c r="K28" s="641"/>
      <c r="L28" s="641"/>
      <c r="M28" s="641"/>
      <c r="N28" s="641"/>
      <c r="O28" s="641"/>
      <c r="P28" s="641"/>
      <c r="Q28" s="642"/>
      <c r="R28" s="643">
        <v>859529</v>
      </c>
      <c r="S28" s="644"/>
      <c r="T28" s="644"/>
      <c r="U28" s="644"/>
      <c r="V28" s="644"/>
      <c r="W28" s="644"/>
      <c r="X28" s="644"/>
      <c r="Y28" s="645"/>
      <c r="Z28" s="646">
        <v>0.8</v>
      </c>
      <c r="AA28" s="646"/>
      <c r="AB28" s="646"/>
      <c r="AC28" s="646"/>
      <c r="AD28" s="647" t="s">
        <v>69</v>
      </c>
      <c r="AE28" s="647"/>
      <c r="AF28" s="647"/>
      <c r="AG28" s="647"/>
      <c r="AH28" s="647"/>
      <c r="AI28" s="647"/>
      <c r="AJ28" s="647"/>
      <c r="AK28" s="647"/>
      <c r="AL28" s="648" t="s">
        <v>69</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242</v>
      </c>
      <c r="CE28" s="659"/>
      <c r="CF28" s="659"/>
      <c r="CG28" s="659"/>
      <c r="CH28" s="659"/>
      <c r="CI28" s="659"/>
      <c r="CJ28" s="659"/>
      <c r="CK28" s="659"/>
      <c r="CL28" s="659"/>
      <c r="CM28" s="659"/>
      <c r="CN28" s="659"/>
      <c r="CO28" s="659"/>
      <c r="CP28" s="659"/>
      <c r="CQ28" s="660"/>
      <c r="CR28" s="643">
        <v>10943189</v>
      </c>
      <c r="CS28" s="644"/>
      <c r="CT28" s="644"/>
      <c r="CU28" s="644"/>
      <c r="CV28" s="644"/>
      <c r="CW28" s="644"/>
      <c r="CX28" s="644"/>
      <c r="CY28" s="645"/>
      <c r="CZ28" s="648">
        <v>10.1</v>
      </c>
      <c r="DA28" s="677"/>
      <c r="DB28" s="677"/>
      <c r="DC28" s="682"/>
      <c r="DD28" s="652">
        <v>10648629</v>
      </c>
      <c r="DE28" s="644"/>
      <c r="DF28" s="644"/>
      <c r="DG28" s="644"/>
      <c r="DH28" s="644"/>
      <c r="DI28" s="644"/>
      <c r="DJ28" s="644"/>
      <c r="DK28" s="645"/>
      <c r="DL28" s="652">
        <v>9881121</v>
      </c>
      <c r="DM28" s="644"/>
      <c r="DN28" s="644"/>
      <c r="DO28" s="644"/>
      <c r="DP28" s="644"/>
      <c r="DQ28" s="644"/>
      <c r="DR28" s="644"/>
      <c r="DS28" s="644"/>
      <c r="DT28" s="644"/>
      <c r="DU28" s="644"/>
      <c r="DV28" s="645"/>
      <c r="DW28" s="648">
        <v>21.4</v>
      </c>
      <c r="DX28" s="677"/>
      <c r="DY28" s="677"/>
      <c r="DZ28" s="677"/>
      <c r="EA28" s="677"/>
      <c r="EB28" s="677"/>
      <c r="EC28" s="678"/>
    </row>
    <row r="29" spans="2:133" ht="11.25" customHeight="1" x14ac:dyDescent="0.15">
      <c r="B29" s="640" t="s">
        <v>243</v>
      </c>
      <c r="C29" s="641"/>
      <c r="D29" s="641"/>
      <c r="E29" s="641"/>
      <c r="F29" s="641"/>
      <c r="G29" s="641"/>
      <c r="H29" s="641"/>
      <c r="I29" s="641"/>
      <c r="J29" s="641"/>
      <c r="K29" s="641"/>
      <c r="L29" s="641"/>
      <c r="M29" s="641"/>
      <c r="N29" s="641"/>
      <c r="O29" s="641"/>
      <c r="P29" s="641"/>
      <c r="Q29" s="642"/>
      <c r="R29" s="643">
        <v>835271</v>
      </c>
      <c r="S29" s="644"/>
      <c r="T29" s="644"/>
      <c r="U29" s="644"/>
      <c r="V29" s="644"/>
      <c r="W29" s="644"/>
      <c r="X29" s="644"/>
      <c r="Y29" s="645"/>
      <c r="Z29" s="646">
        <v>0.8</v>
      </c>
      <c r="AA29" s="646"/>
      <c r="AB29" s="646"/>
      <c r="AC29" s="646"/>
      <c r="AD29" s="647">
        <v>51958</v>
      </c>
      <c r="AE29" s="647"/>
      <c r="AF29" s="647"/>
      <c r="AG29" s="647"/>
      <c r="AH29" s="647"/>
      <c r="AI29" s="647"/>
      <c r="AJ29" s="647"/>
      <c r="AK29" s="647"/>
      <c r="AL29" s="648">
        <v>0.1</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244</v>
      </c>
      <c r="CE29" s="690"/>
      <c r="CF29" s="658" t="s">
        <v>245</v>
      </c>
      <c r="CG29" s="659"/>
      <c r="CH29" s="659"/>
      <c r="CI29" s="659"/>
      <c r="CJ29" s="659"/>
      <c r="CK29" s="659"/>
      <c r="CL29" s="659"/>
      <c r="CM29" s="659"/>
      <c r="CN29" s="659"/>
      <c r="CO29" s="659"/>
      <c r="CP29" s="659"/>
      <c r="CQ29" s="660"/>
      <c r="CR29" s="643">
        <v>10942763</v>
      </c>
      <c r="CS29" s="680"/>
      <c r="CT29" s="680"/>
      <c r="CU29" s="680"/>
      <c r="CV29" s="680"/>
      <c r="CW29" s="680"/>
      <c r="CX29" s="680"/>
      <c r="CY29" s="681"/>
      <c r="CZ29" s="648">
        <v>10.1</v>
      </c>
      <c r="DA29" s="677"/>
      <c r="DB29" s="677"/>
      <c r="DC29" s="682"/>
      <c r="DD29" s="652">
        <v>10648203</v>
      </c>
      <c r="DE29" s="680"/>
      <c r="DF29" s="680"/>
      <c r="DG29" s="680"/>
      <c r="DH29" s="680"/>
      <c r="DI29" s="680"/>
      <c r="DJ29" s="680"/>
      <c r="DK29" s="681"/>
      <c r="DL29" s="652">
        <v>9880695</v>
      </c>
      <c r="DM29" s="680"/>
      <c r="DN29" s="680"/>
      <c r="DO29" s="680"/>
      <c r="DP29" s="680"/>
      <c r="DQ29" s="680"/>
      <c r="DR29" s="680"/>
      <c r="DS29" s="680"/>
      <c r="DT29" s="680"/>
      <c r="DU29" s="680"/>
      <c r="DV29" s="681"/>
      <c r="DW29" s="648">
        <v>21.4</v>
      </c>
      <c r="DX29" s="677"/>
      <c r="DY29" s="677"/>
      <c r="DZ29" s="677"/>
      <c r="EA29" s="677"/>
      <c r="EB29" s="677"/>
      <c r="EC29" s="678"/>
    </row>
    <row r="30" spans="2:133" ht="11.25" customHeight="1" x14ac:dyDescent="0.15">
      <c r="B30" s="640" t="s">
        <v>246</v>
      </c>
      <c r="C30" s="641"/>
      <c r="D30" s="641"/>
      <c r="E30" s="641"/>
      <c r="F30" s="641"/>
      <c r="G30" s="641"/>
      <c r="H30" s="641"/>
      <c r="I30" s="641"/>
      <c r="J30" s="641"/>
      <c r="K30" s="641"/>
      <c r="L30" s="641"/>
      <c r="M30" s="641"/>
      <c r="N30" s="641"/>
      <c r="O30" s="641"/>
      <c r="P30" s="641"/>
      <c r="Q30" s="642"/>
      <c r="R30" s="643">
        <v>916411</v>
      </c>
      <c r="S30" s="644"/>
      <c r="T30" s="644"/>
      <c r="U30" s="644"/>
      <c r="V30" s="644"/>
      <c r="W30" s="644"/>
      <c r="X30" s="644"/>
      <c r="Y30" s="645"/>
      <c r="Z30" s="646">
        <v>0.8</v>
      </c>
      <c r="AA30" s="646"/>
      <c r="AB30" s="646"/>
      <c r="AC30" s="646"/>
      <c r="AD30" s="647">
        <v>2159</v>
      </c>
      <c r="AE30" s="647"/>
      <c r="AF30" s="647"/>
      <c r="AG30" s="647"/>
      <c r="AH30" s="647"/>
      <c r="AI30" s="647"/>
      <c r="AJ30" s="647"/>
      <c r="AK30" s="647"/>
      <c r="AL30" s="648">
        <v>0</v>
      </c>
      <c r="AM30" s="649"/>
      <c r="AN30" s="649"/>
      <c r="AO30" s="650"/>
      <c r="AP30" s="622" t="s">
        <v>163</v>
      </c>
      <c r="AQ30" s="623"/>
      <c r="AR30" s="623"/>
      <c r="AS30" s="623"/>
      <c r="AT30" s="623"/>
      <c r="AU30" s="623"/>
      <c r="AV30" s="623"/>
      <c r="AW30" s="623"/>
      <c r="AX30" s="623"/>
      <c r="AY30" s="623"/>
      <c r="AZ30" s="623"/>
      <c r="BA30" s="623"/>
      <c r="BB30" s="623"/>
      <c r="BC30" s="623"/>
      <c r="BD30" s="623"/>
      <c r="BE30" s="623"/>
      <c r="BF30" s="624"/>
      <c r="BG30" s="622" t="s">
        <v>247</v>
      </c>
      <c r="BH30" s="687"/>
      <c r="BI30" s="687"/>
      <c r="BJ30" s="687"/>
      <c r="BK30" s="687"/>
      <c r="BL30" s="687"/>
      <c r="BM30" s="687"/>
      <c r="BN30" s="687"/>
      <c r="BO30" s="687"/>
      <c r="BP30" s="687"/>
      <c r="BQ30" s="688"/>
      <c r="BR30" s="622" t="s">
        <v>248</v>
      </c>
      <c r="BS30" s="687"/>
      <c r="BT30" s="687"/>
      <c r="BU30" s="687"/>
      <c r="BV30" s="687"/>
      <c r="BW30" s="687"/>
      <c r="BX30" s="687"/>
      <c r="BY30" s="687"/>
      <c r="BZ30" s="687"/>
      <c r="CA30" s="687"/>
      <c r="CB30" s="688"/>
      <c r="CD30" s="691"/>
      <c r="CE30" s="692"/>
      <c r="CF30" s="658" t="s">
        <v>249</v>
      </c>
      <c r="CG30" s="659"/>
      <c r="CH30" s="659"/>
      <c r="CI30" s="659"/>
      <c r="CJ30" s="659"/>
      <c r="CK30" s="659"/>
      <c r="CL30" s="659"/>
      <c r="CM30" s="659"/>
      <c r="CN30" s="659"/>
      <c r="CO30" s="659"/>
      <c r="CP30" s="659"/>
      <c r="CQ30" s="660"/>
      <c r="CR30" s="643">
        <v>10495196</v>
      </c>
      <c r="CS30" s="644"/>
      <c r="CT30" s="644"/>
      <c r="CU30" s="644"/>
      <c r="CV30" s="644"/>
      <c r="CW30" s="644"/>
      <c r="CX30" s="644"/>
      <c r="CY30" s="645"/>
      <c r="CZ30" s="648">
        <v>9.6999999999999993</v>
      </c>
      <c r="DA30" s="677"/>
      <c r="DB30" s="677"/>
      <c r="DC30" s="682"/>
      <c r="DD30" s="652">
        <v>10201606</v>
      </c>
      <c r="DE30" s="644"/>
      <c r="DF30" s="644"/>
      <c r="DG30" s="644"/>
      <c r="DH30" s="644"/>
      <c r="DI30" s="644"/>
      <c r="DJ30" s="644"/>
      <c r="DK30" s="645"/>
      <c r="DL30" s="652">
        <v>9434572</v>
      </c>
      <c r="DM30" s="644"/>
      <c r="DN30" s="644"/>
      <c r="DO30" s="644"/>
      <c r="DP30" s="644"/>
      <c r="DQ30" s="644"/>
      <c r="DR30" s="644"/>
      <c r="DS30" s="644"/>
      <c r="DT30" s="644"/>
      <c r="DU30" s="644"/>
      <c r="DV30" s="645"/>
      <c r="DW30" s="648">
        <v>20.399999999999999</v>
      </c>
      <c r="DX30" s="677"/>
      <c r="DY30" s="677"/>
      <c r="DZ30" s="677"/>
      <c r="EA30" s="677"/>
      <c r="EB30" s="677"/>
      <c r="EC30" s="678"/>
    </row>
    <row r="31" spans="2:133" ht="11.25" customHeight="1" x14ac:dyDescent="0.15">
      <c r="B31" s="640" t="s">
        <v>250</v>
      </c>
      <c r="C31" s="641"/>
      <c r="D31" s="641"/>
      <c r="E31" s="641"/>
      <c r="F31" s="641"/>
      <c r="G31" s="641"/>
      <c r="H31" s="641"/>
      <c r="I31" s="641"/>
      <c r="J31" s="641"/>
      <c r="K31" s="641"/>
      <c r="L31" s="641"/>
      <c r="M31" s="641"/>
      <c r="N31" s="641"/>
      <c r="O31" s="641"/>
      <c r="P31" s="641"/>
      <c r="Q31" s="642"/>
      <c r="R31" s="643">
        <v>34714814</v>
      </c>
      <c r="S31" s="644"/>
      <c r="T31" s="644"/>
      <c r="U31" s="644"/>
      <c r="V31" s="644"/>
      <c r="W31" s="644"/>
      <c r="X31" s="644"/>
      <c r="Y31" s="645"/>
      <c r="Z31" s="646">
        <v>31.9</v>
      </c>
      <c r="AA31" s="646"/>
      <c r="AB31" s="646"/>
      <c r="AC31" s="646"/>
      <c r="AD31" s="647" t="s">
        <v>69</v>
      </c>
      <c r="AE31" s="647"/>
      <c r="AF31" s="647"/>
      <c r="AG31" s="647"/>
      <c r="AH31" s="647"/>
      <c r="AI31" s="647"/>
      <c r="AJ31" s="647"/>
      <c r="AK31" s="647"/>
      <c r="AL31" s="648" t="s">
        <v>69</v>
      </c>
      <c r="AM31" s="649"/>
      <c r="AN31" s="649"/>
      <c r="AO31" s="650"/>
      <c r="AP31" s="700" t="s">
        <v>251</v>
      </c>
      <c r="AQ31" s="701"/>
      <c r="AR31" s="701"/>
      <c r="AS31" s="701"/>
      <c r="AT31" s="706" t="s">
        <v>252</v>
      </c>
      <c r="AU31" s="86"/>
      <c r="AV31" s="86"/>
      <c r="AW31" s="86"/>
      <c r="AX31" s="629" t="s">
        <v>128</v>
      </c>
      <c r="AY31" s="630"/>
      <c r="AZ31" s="630"/>
      <c r="BA31" s="630"/>
      <c r="BB31" s="630"/>
      <c r="BC31" s="630"/>
      <c r="BD31" s="630"/>
      <c r="BE31" s="630"/>
      <c r="BF31" s="631"/>
      <c r="BG31" s="699">
        <v>98.9</v>
      </c>
      <c r="BH31" s="695"/>
      <c r="BI31" s="695"/>
      <c r="BJ31" s="695"/>
      <c r="BK31" s="695"/>
      <c r="BL31" s="695"/>
      <c r="BM31" s="638">
        <v>97.6</v>
      </c>
      <c r="BN31" s="695"/>
      <c r="BO31" s="695"/>
      <c r="BP31" s="695"/>
      <c r="BQ31" s="696"/>
      <c r="BR31" s="699">
        <v>99.3</v>
      </c>
      <c r="BS31" s="695"/>
      <c r="BT31" s="695"/>
      <c r="BU31" s="695"/>
      <c r="BV31" s="695"/>
      <c r="BW31" s="695"/>
      <c r="BX31" s="638">
        <v>98.2</v>
      </c>
      <c r="BY31" s="695"/>
      <c r="BZ31" s="695"/>
      <c r="CA31" s="695"/>
      <c r="CB31" s="696"/>
      <c r="CD31" s="691"/>
      <c r="CE31" s="692"/>
      <c r="CF31" s="658" t="s">
        <v>253</v>
      </c>
      <c r="CG31" s="659"/>
      <c r="CH31" s="659"/>
      <c r="CI31" s="659"/>
      <c r="CJ31" s="659"/>
      <c r="CK31" s="659"/>
      <c r="CL31" s="659"/>
      <c r="CM31" s="659"/>
      <c r="CN31" s="659"/>
      <c r="CO31" s="659"/>
      <c r="CP31" s="659"/>
      <c r="CQ31" s="660"/>
      <c r="CR31" s="643">
        <v>447567</v>
      </c>
      <c r="CS31" s="680"/>
      <c r="CT31" s="680"/>
      <c r="CU31" s="680"/>
      <c r="CV31" s="680"/>
      <c r="CW31" s="680"/>
      <c r="CX31" s="680"/>
      <c r="CY31" s="681"/>
      <c r="CZ31" s="648">
        <v>0.4</v>
      </c>
      <c r="DA31" s="677"/>
      <c r="DB31" s="677"/>
      <c r="DC31" s="682"/>
      <c r="DD31" s="652">
        <v>446597</v>
      </c>
      <c r="DE31" s="680"/>
      <c r="DF31" s="680"/>
      <c r="DG31" s="680"/>
      <c r="DH31" s="680"/>
      <c r="DI31" s="680"/>
      <c r="DJ31" s="680"/>
      <c r="DK31" s="681"/>
      <c r="DL31" s="652">
        <v>446123</v>
      </c>
      <c r="DM31" s="680"/>
      <c r="DN31" s="680"/>
      <c r="DO31" s="680"/>
      <c r="DP31" s="680"/>
      <c r="DQ31" s="680"/>
      <c r="DR31" s="680"/>
      <c r="DS31" s="680"/>
      <c r="DT31" s="680"/>
      <c r="DU31" s="680"/>
      <c r="DV31" s="681"/>
      <c r="DW31" s="648">
        <v>1</v>
      </c>
      <c r="DX31" s="677"/>
      <c r="DY31" s="677"/>
      <c r="DZ31" s="677"/>
      <c r="EA31" s="677"/>
      <c r="EB31" s="677"/>
      <c r="EC31" s="678"/>
    </row>
    <row r="32" spans="2:133" ht="11.25" customHeight="1" x14ac:dyDescent="0.15">
      <c r="B32" s="710" t="s">
        <v>254</v>
      </c>
      <c r="C32" s="711"/>
      <c r="D32" s="711"/>
      <c r="E32" s="711"/>
      <c r="F32" s="711"/>
      <c r="G32" s="711"/>
      <c r="H32" s="711"/>
      <c r="I32" s="711"/>
      <c r="J32" s="711"/>
      <c r="K32" s="711"/>
      <c r="L32" s="711"/>
      <c r="M32" s="711"/>
      <c r="N32" s="711"/>
      <c r="O32" s="711"/>
      <c r="P32" s="711"/>
      <c r="Q32" s="712"/>
      <c r="R32" s="643">
        <v>1483</v>
      </c>
      <c r="S32" s="644"/>
      <c r="T32" s="644"/>
      <c r="U32" s="644"/>
      <c r="V32" s="644"/>
      <c r="W32" s="644"/>
      <c r="X32" s="644"/>
      <c r="Y32" s="645"/>
      <c r="Z32" s="646">
        <v>0</v>
      </c>
      <c r="AA32" s="646"/>
      <c r="AB32" s="646"/>
      <c r="AC32" s="646"/>
      <c r="AD32" s="647">
        <v>1483</v>
      </c>
      <c r="AE32" s="647"/>
      <c r="AF32" s="647"/>
      <c r="AG32" s="647"/>
      <c r="AH32" s="647"/>
      <c r="AI32" s="647"/>
      <c r="AJ32" s="647"/>
      <c r="AK32" s="647"/>
      <c r="AL32" s="648">
        <v>0</v>
      </c>
      <c r="AM32" s="649"/>
      <c r="AN32" s="649"/>
      <c r="AO32" s="650"/>
      <c r="AP32" s="702"/>
      <c r="AQ32" s="703"/>
      <c r="AR32" s="703"/>
      <c r="AS32" s="703"/>
      <c r="AT32" s="707"/>
      <c r="AU32" s="85" t="s">
        <v>255</v>
      </c>
      <c r="AV32" s="85"/>
      <c r="AW32" s="85"/>
      <c r="AX32" s="640" t="s">
        <v>256</v>
      </c>
      <c r="AY32" s="641"/>
      <c r="AZ32" s="641"/>
      <c r="BA32" s="641"/>
      <c r="BB32" s="641"/>
      <c r="BC32" s="641"/>
      <c r="BD32" s="641"/>
      <c r="BE32" s="641"/>
      <c r="BF32" s="642"/>
      <c r="BG32" s="709">
        <v>99.2</v>
      </c>
      <c r="BH32" s="680"/>
      <c r="BI32" s="680"/>
      <c r="BJ32" s="680"/>
      <c r="BK32" s="680"/>
      <c r="BL32" s="680"/>
      <c r="BM32" s="649">
        <v>98.1</v>
      </c>
      <c r="BN32" s="697"/>
      <c r="BO32" s="697"/>
      <c r="BP32" s="697"/>
      <c r="BQ32" s="698"/>
      <c r="BR32" s="709">
        <v>99.3</v>
      </c>
      <c r="BS32" s="680"/>
      <c r="BT32" s="680"/>
      <c r="BU32" s="680"/>
      <c r="BV32" s="680"/>
      <c r="BW32" s="680"/>
      <c r="BX32" s="649">
        <v>98.3</v>
      </c>
      <c r="BY32" s="697"/>
      <c r="BZ32" s="697"/>
      <c r="CA32" s="697"/>
      <c r="CB32" s="698"/>
      <c r="CD32" s="693"/>
      <c r="CE32" s="694"/>
      <c r="CF32" s="658" t="s">
        <v>257</v>
      </c>
      <c r="CG32" s="659"/>
      <c r="CH32" s="659"/>
      <c r="CI32" s="659"/>
      <c r="CJ32" s="659"/>
      <c r="CK32" s="659"/>
      <c r="CL32" s="659"/>
      <c r="CM32" s="659"/>
      <c r="CN32" s="659"/>
      <c r="CO32" s="659"/>
      <c r="CP32" s="659"/>
      <c r="CQ32" s="660"/>
      <c r="CR32" s="643">
        <v>426</v>
      </c>
      <c r="CS32" s="644"/>
      <c r="CT32" s="644"/>
      <c r="CU32" s="644"/>
      <c r="CV32" s="644"/>
      <c r="CW32" s="644"/>
      <c r="CX32" s="644"/>
      <c r="CY32" s="645"/>
      <c r="CZ32" s="648">
        <v>0</v>
      </c>
      <c r="DA32" s="677"/>
      <c r="DB32" s="677"/>
      <c r="DC32" s="682"/>
      <c r="DD32" s="652">
        <v>426</v>
      </c>
      <c r="DE32" s="644"/>
      <c r="DF32" s="644"/>
      <c r="DG32" s="644"/>
      <c r="DH32" s="644"/>
      <c r="DI32" s="644"/>
      <c r="DJ32" s="644"/>
      <c r="DK32" s="645"/>
      <c r="DL32" s="652">
        <v>426</v>
      </c>
      <c r="DM32" s="644"/>
      <c r="DN32" s="644"/>
      <c r="DO32" s="644"/>
      <c r="DP32" s="644"/>
      <c r="DQ32" s="644"/>
      <c r="DR32" s="644"/>
      <c r="DS32" s="644"/>
      <c r="DT32" s="644"/>
      <c r="DU32" s="644"/>
      <c r="DV32" s="645"/>
      <c r="DW32" s="648">
        <v>0</v>
      </c>
      <c r="DX32" s="677"/>
      <c r="DY32" s="677"/>
      <c r="DZ32" s="677"/>
      <c r="EA32" s="677"/>
      <c r="EB32" s="677"/>
      <c r="EC32" s="678"/>
    </row>
    <row r="33" spans="2:133" ht="11.25" customHeight="1" x14ac:dyDescent="0.15">
      <c r="B33" s="640" t="s">
        <v>258</v>
      </c>
      <c r="C33" s="641"/>
      <c r="D33" s="641"/>
      <c r="E33" s="641"/>
      <c r="F33" s="641"/>
      <c r="G33" s="641"/>
      <c r="H33" s="641"/>
      <c r="I33" s="641"/>
      <c r="J33" s="641"/>
      <c r="K33" s="641"/>
      <c r="L33" s="641"/>
      <c r="M33" s="641"/>
      <c r="N33" s="641"/>
      <c r="O33" s="641"/>
      <c r="P33" s="641"/>
      <c r="Q33" s="642"/>
      <c r="R33" s="643">
        <v>6984818</v>
      </c>
      <c r="S33" s="644"/>
      <c r="T33" s="644"/>
      <c r="U33" s="644"/>
      <c r="V33" s="644"/>
      <c r="W33" s="644"/>
      <c r="X33" s="644"/>
      <c r="Y33" s="645"/>
      <c r="Z33" s="646">
        <v>6.4</v>
      </c>
      <c r="AA33" s="646"/>
      <c r="AB33" s="646"/>
      <c r="AC33" s="646"/>
      <c r="AD33" s="647" t="s">
        <v>69</v>
      </c>
      <c r="AE33" s="647"/>
      <c r="AF33" s="647"/>
      <c r="AG33" s="647"/>
      <c r="AH33" s="647"/>
      <c r="AI33" s="647"/>
      <c r="AJ33" s="647"/>
      <c r="AK33" s="647"/>
      <c r="AL33" s="648" t="s">
        <v>69</v>
      </c>
      <c r="AM33" s="649"/>
      <c r="AN33" s="649"/>
      <c r="AO33" s="650"/>
      <c r="AP33" s="704"/>
      <c r="AQ33" s="705"/>
      <c r="AR33" s="705"/>
      <c r="AS33" s="705"/>
      <c r="AT33" s="708"/>
      <c r="AU33" s="87"/>
      <c r="AV33" s="87"/>
      <c r="AW33" s="87"/>
      <c r="AX33" s="684" t="s">
        <v>259</v>
      </c>
      <c r="AY33" s="685"/>
      <c r="AZ33" s="685"/>
      <c r="BA33" s="685"/>
      <c r="BB33" s="685"/>
      <c r="BC33" s="685"/>
      <c r="BD33" s="685"/>
      <c r="BE33" s="685"/>
      <c r="BF33" s="686"/>
      <c r="BG33" s="713">
        <v>98.3</v>
      </c>
      <c r="BH33" s="714"/>
      <c r="BI33" s="714"/>
      <c r="BJ33" s="714"/>
      <c r="BK33" s="714"/>
      <c r="BL33" s="714"/>
      <c r="BM33" s="715">
        <v>96.9</v>
      </c>
      <c r="BN33" s="714"/>
      <c r="BO33" s="714"/>
      <c r="BP33" s="714"/>
      <c r="BQ33" s="716"/>
      <c r="BR33" s="713">
        <v>99.3</v>
      </c>
      <c r="BS33" s="714"/>
      <c r="BT33" s="714"/>
      <c r="BU33" s="714"/>
      <c r="BV33" s="714"/>
      <c r="BW33" s="714"/>
      <c r="BX33" s="715">
        <v>97.9</v>
      </c>
      <c r="BY33" s="714"/>
      <c r="BZ33" s="714"/>
      <c r="CA33" s="714"/>
      <c r="CB33" s="716"/>
      <c r="CD33" s="658" t="s">
        <v>260</v>
      </c>
      <c r="CE33" s="659"/>
      <c r="CF33" s="659"/>
      <c r="CG33" s="659"/>
      <c r="CH33" s="659"/>
      <c r="CI33" s="659"/>
      <c r="CJ33" s="659"/>
      <c r="CK33" s="659"/>
      <c r="CL33" s="659"/>
      <c r="CM33" s="659"/>
      <c r="CN33" s="659"/>
      <c r="CO33" s="659"/>
      <c r="CP33" s="659"/>
      <c r="CQ33" s="660"/>
      <c r="CR33" s="643">
        <v>48714848</v>
      </c>
      <c r="CS33" s="680"/>
      <c r="CT33" s="680"/>
      <c r="CU33" s="680"/>
      <c r="CV33" s="680"/>
      <c r="CW33" s="680"/>
      <c r="CX33" s="680"/>
      <c r="CY33" s="681"/>
      <c r="CZ33" s="648">
        <v>45.2</v>
      </c>
      <c r="DA33" s="677"/>
      <c r="DB33" s="677"/>
      <c r="DC33" s="682"/>
      <c r="DD33" s="652">
        <v>22924146</v>
      </c>
      <c r="DE33" s="680"/>
      <c r="DF33" s="680"/>
      <c r="DG33" s="680"/>
      <c r="DH33" s="680"/>
      <c r="DI33" s="680"/>
      <c r="DJ33" s="680"/>
      <c r="DK33" s="681"/>
      <c r="DL33" s="652">
        <v>15003210</v>
      </c>
      <c r="DM33" s="680"/>
      <c r="DN33" s="680"/>
      <c r="DO33" s="680"/>
      <c r="DP33" s="680"/>
      <c r="DQ33" s="680"/>
      <c r="DR33" s="680"/>
      <c r="DS33" s="680"/>
      <c r="DT33" s="680"/>
      <c r="DU33" s="680"/>
      <c r="DV33" s="681"/>
      <c r="DW33" s="648">
        <v>32.5</v>
      </c>
      <c r="DX33" s="677"/>
      <c r="DY33" s="677"/>
      <c r="DZ33" s="677"/>
      <c r="EA33" s="677"/>
      <c r="EB33" s="677"/>
      <c r="EC33" s="678"/>
    </row>
    <row r="34" spans="2:133" ht="11.25" customHeight="1" x14ac:dyDescent="0.15">
      <c r="B34" s="640" t="s">
        <v>261</v>
      </c>
      <c r="C34" s="641"/>
      <c r="D34" s="641"/>
      <c r="E34" s="641"/>
      <c r="F34" s="641"/>
      <c r="G34" s="641"/>
      <c r="H34" s="641"/>
      <c r="I34" s="641"/>
      <c r="J34" s="641"/>
      <c r="K34" s="641"/>
      <c r="L34" s="641"/>
      <c r="M34" s="641"/>
      <c r="N34" s="641"/>
      <c r="O34" s="641"/>
      <c r="P34" s="641"/>
      <c r="Q34" s="642"/>
      <c r="R34" s="643">
        <v>120680</v>
      </c>
      <c r="S34" s="644"/>
      <c r="T34" s="644"/>
      <c r="U34" s="644"/>
      <c r="V34" s="644"/>
      <c r="W34" s="644"/>
      <c r="X34" s="644"/>
      <c r="Y34" s="645"/>
      <c r="Z34" s="646">
        <v>0.1</v>
      </c>
      <c r="AA34" s="646"/>
      <c r="AB34" s="646"/>
      <c r="AC34" s="646"/>
      <c r="AD34" s="647">
        <v>18065</v>
      </c>
      <c r="AE34" s="647"/>
      <c r="AF34" s="647"/>
      <c r="AG34" s="647"/>
      <c r="AH34" s="647"/>
      <c r="AI34" s="647"/>
      <c r="AJ34" s="647"/>
      <c r="AK34" s="647"/>
      <c r="AL34" s="648">
        <v>0</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262</v>
      </c>
      <c r="CE34" s="659"/>
      <c r="CF34" s="659"/>
      <c r="CG34" s="659"/>
      <c r="CH34" s="659"/>
      <c r="CI34" s="659"/>
      <c r="CJ34" s="659"/>
      <c r="CK34" s="659"/>
      <c r="CL34" s="659"/>
      <c r="CM34" s="659"/>
      <c r="CN34" s="659"/>
      <c r="CO34" s="659"/>
      <c r="CP34" s="659"/>
      <c r="CQ34" s="660"/>
      <c r="CR34" s="643">
        <v>11094983</v>
      </c>
      <c r="CS34" s="644"/>
      <c r="CT34" s="644"/>
      <c r="CU34" s="644"/>
      <c r="CV34" s="644"/>
      <c r="CW34" s="644"/>
      <c r="CX34" s="644"/>
      <c r="CY34" s="645"/>
      <c r="CZ34" s="648">
        <v>10.3</v>
      </c>
      <c r="DA34" s="677"/>
      <c r="DB34" s="677"/>
      <c r="DC34" s="682"/>
      <c r="DD34" s="652">
        <v>7537431</v>
      </c>
      <c r="DE34" s="644"/>
      <c r="DF34" s="644"/>
      <c r="DG34" s="644"/>
      <c r="DH34" s="644"/>
      <c r="DI34" s="644"/>
      <c r="DJ34" s="644"/>
      <c r="DK34" s="645"/>
      <c r="DL34" s="652">
        <v>6528420</v>
      </c>
      <c r="DM34" s="644"/>
      <c r="DN34" s="644"/>
      <c r="DO34" s="644"/>
      <c r="DP34" s="644"/>
      <c r="DQ34" s="644"/>
      <c r="DR34" s="644"/>
      <c r="DS34" s="644"/>
      <c r="DT34" s="644"/>
      <c r="DU34" s="644"/>
      <c r="DV34" s="645"/>
      <c r="DW34" s="648">
        <v>14.1</v>
      </c>
      <c r="DX34" s="677"/>
      <c r="DY34" s="677"/>
      <c r="DZ34" s="677"/>
      <c r="EA34" s="677"/>
      <c r="EB34" s="677"/>
      <c r="EC34" s="678"/>
    </row>
    <row r="35" spans="2:133" ht="11.25" customHeight="1" x14ac:dyDescent="0.15">
      <c r="B35" s="640" t="s">
        <v>263</v>
      </c>
      <c r="C35" s="641"/>
      <c r="D35" s="641"/>
      <c r="E35" s="641"/>
      <c r="F35" s="641"/>
      <c r="G35" s="641"/>
      <c r="H35" s="641"/>
      <c r="I35" s="641"/>
      <c r="J35" s="641"/>
      <c r="K35" s="641"/>
      <c r="L35" s="641"/>
      <c r="M35" s="641"/>
      <c r="N35" s="641"/>
      <c r="O35" s="641"/>
      <c r="P35" s="641"/>
      <c r="Q35" s="642"/>
      <c r="R35" s="643">
        <v>547696</v>
      </c>
      <c r="S35" s="644"/>
      <c r="T35" s="644"/>
      <c r="U35" s="644"/>
      <c r="V35" s="644"/>
      <c r="W35" s="644"/>
      <c r="X35" s="644"/>
      <c r="Y35" s="645"/>
      <c r="Z35" s="646">
        <v>0.5</v>
      </c>
      <c r="AA35" s="646"/>
      <c r="AB35" s="646"/>
      <c r="AC35" s="646"/>
      <c r="AD35" s="647" t="s">
        <v>69</v>
      </c>
      <c r="AE35" s="647"/>
      <c r="AF35" s="647"/>
      <c r="AG35" s="647"/>
      <c r="AH35" s="647"/>
      <c r="AI35" s="647"/>
      <c r="AJ35" s="647"/>
      <c r="AK35" s="647"/>
      <c r="AL35" s="648" t="s">
        <v>69</v>
      </c>
      <c r="AM35" s="649"/>
      <c r="AN35" s="649"/>
      <c r="AO35" s="650"/>
      <c r="AP35" s="90"/>
      <c r="AQ35" s="622" t="s">
        <v>264</v>
      </c>
      <c r="AR35" s="623"/>
      <c r="AS35" s="623"/>
      <c r="AT35" s="623"/>
      <c r="AU35" s="623"/>
      <c r="AV35" s="623"/>
      <c r="AW35" s="623"/>
      <c r="AX35" s="623"/>
      <c r="AY35" s="623"/>
      <c r="AZ35" s="623"/>
      <c r="BA35" s="623"/>
      <c r="BB35" s="623"/>
      <c r="BC35" s="623"/>
      <c r="BD35" s="623"/>
      <c r="BE35" s="623"/>
      <c r="BF35" s="624"/>
      <c r="BG35" s="622" t="s">
        <v>265</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266</v>
      </c>
      <c r="CE35" s="659"/>
      <c r="CF35" s="659"/>
      <c r="CG35" s="659"/>
      <c r="CH35" s="659"/>
      <c r="CI35" s="659"/>
      <c r="CJ35" s="659"/>
      <c r="CK35" s="659"/>
      <c r="CL35" s="659"/>
      <c r="CM35" s="659"/>
      <c r="CN35" s="659"/>
      <c r="CO35" s="659"/>
      <c r="CP35" s="659"/>
      <c r="CQ35" s="660"/>
      <c r="CR35" s="643">
        <v>589387</v>
      </c>
      <c r="CS35" s="680"/>
      <c r="CT35" s="680"/>
      <c r="CU35" s="680"/>
      <c r="CV35" s="680"/>
      <c r="CW35" s="680"/>
      <c r="CX35" s="680"/>
      <c r="CY35" s="681"/>
      <c r="CZ35" s="648">
        <v>0.5</v>
      </c>
      <c r="DA35" s="677"/>
      <c r="DB35" s="677"/>
      <c r="DC35" s="682"/>
      <c r="DD35" s="652">
        <v>508872</v>
      </c>
      <c r="DE35" s="680"/>
      <c r="DF35" s="680"/>
      <c r="DG35" s="680"/>
      <c r="DH35" s="680"/>
      <c r="DI35" s="680"/>
      <c r="DJ35" s="680"/>
      <c r="DK35" s="681"/>
      <c r="DL35" s="652">
        <v>508872</v>
      </c>
      <c r="DM35" s="680"/>
      <c r="DN35" s="680"/>
      <c r="DO35" s="680"/>
      <c r="DP35" s="680"/>
      <c r="DQ35" s="680"/>
      <c r="DR35" s="680"/>
      <c r="DS35" s="680"/>
      <c r="DT35" s="680"/>
      <c r="DU35" s="680"/>
      <c r="DV35" s="681"/>
      <c r="DW35" s="648">
        <v>1.1000000000000001</v>
      </c>
      <c r="DX35" s="677"/>
      <c r="DY35" s="677"/>
      <c r="DZ35" s="677"/>
      <c r="EA35" s="677"/>
      <c r="EB35" s="677"/>
      <c r="EC35" s="678"/>
    </row>
    <row r="36" spans="2:133" ht="11.25" customHeight="1" x14ac:dyDescent="0.15">
      <c r="B36" s="640" t="s">
        <v>267</v>
      </c>
      <c r="C36" s="641"/>
      <c r="D36" s="641"/>
      <c r="E36" s="641"/>
      <c r="F36" s="641"/>
      <c r="G36" s="641"/>
      <c r="H36" s="641"/>
      <c r="I36" s="641"/>
      <c r="J36" s="641"/>
      <c r="K36" s="641"/>
      <c r="L36" s="641"/>
      <c r="M36" s="641"/>
      <c r="N36" s="641"/>
      <c r="O36" s="641"/>
      <c r="P36" s="641"/>
      <c r="Q36" s="642"/>
      <c r="R36" s="643">
        <v>1794331</v>
      </c>
      <c r="S36" s="644"/>
      <c r="T36" s="644"/>
      <c r="U36" s="644"/>
      <c r="V36" s="644"/>
      <c r="W36" s="644"/>
      <c r="X36" s="644"/>
      <c r="Y36" s="645"/>
      <c r="Z36" s="646">
        <v>1.7</v>
      </c>
      <c r="AA36" s="646"/>
      <c r="AB36" s="646"/>
      <c r="AC36" s="646"/>
      <c r="AD36" s="647" t="s">
        <v>69</v>
      </c>
      <c r="AE36" s="647"/>
      <c r="AF36" s="647"/>
      <c r="AG36" s="647"/>
      <c r="AH36" s="647"/>
      <c r="AI36" s="647"/>
      <c r="AJ36" s="647"/>
      <c r="AK36" s="647"/>
      <c r="AL36" s="648" t="s">
        <v>69</v>
      </c>
      <c r="AM36" s="649"/>
      <c r="AN36" s="649"/>
      <c r="AO36" s="650"/>
      <c r="AP36" s="90"/>
      <c r="AQ36" s="717" t="s">
        <v>268</v>
      </c>
      <c r="AR36" s="718"/>
      <c r="AS36" s="718"/>
      <c r="AT36" s="718"/>
      <c r="AU36" s="718"/>
      <c r="AV36" s="718"/>
      <c r="AW36" s="718"/>
      <c r="AX36" s="718"/>
      <c r="AY36" s="719"/>
      <c r="AZ36" s="632">
        <v>11989854</v>
      </c>
      <c r="BA36" s="633"/>
      <c r="BB36" s="633"/>
      <c r="BC36" s="633"/>
      <c r="BD36" s="633"/>
      <c r="BE36" s="633"/>
      <c r="BF36" s="720"/>
      <c r="BG36" s="654" t="s">
        <v>269</v>
      </c>
      <c r="BH36" s="655"/>
      <c r="BI36" s="655"/>
      <c r="BJ36" s="655"/>
      <c r="BK36" s="655"/>
      <c r="BL36" s="655"/>
      <c r="BM36" s="655"/>
      <c r="BN36" s="655"/>
      <c r="BO36" s="655"/>
      <c r="BP36" s="655"/>
      <c r="BQ36" s="655"/>
      <c r="BR36" s="655"/>
      <c r="BS36" s="655"/>
      <c r="BT36" s="655"/>
      <c r="BU36" s="656"/>
      <c r="BV36" s="632">
        <v>436059</v>
      </c>
      <c r="BW36" s="633"/>
      <c r="BX36" s="633"/>
      <c r="BY36" s="633"/>
      <c r="BZ36" s="633"/>
      <c r="CA36" s="633"/>
      <c r="CB36" s="720"/>
      <c r="CD36" s="658" t="s">
        <v>270</v>
      </c>
      <c r="CE36" s="659"/>
      <c r="CF36" s="659"/>
      <c r="CG36" s="659"/>
      <c r="CH36" s="659"/>
      <c r="CI36" s="659"/>
      <c r="CJ36" s="659"/>
      <c r="CK36" s="659"/>
      <c r="CL36" s="659"/>
      <c r="CM36" s="659"/>
      <c r="CN36" s="659"/>
      <c r="CO36" s="659"/>
      <c r="CP36" s="659"/>
      <c r="CQ36" s="660"/>
      <c r="CR36" s="643">
        <v>27866543</v>
      </c>
      <c r="CS36" s="644"/>
      <c r="CT36" s="644"/>
      <c r="CU36" s="644"/>
      <c r="CV36" s="644"/>
      <c r="CW36" s="644"/>
      <c r="CX36" s="644"/>
      <c r="CY36" s="645"/>
      <c r="CZ36" s="648">
        <v>25.8</v>
      </c>
      <c r="DA36" s="677"/>
      <c r="DB36" s="677"/>
      <c r="DC36" s="682"/>
      <c r="DD36" s="652">
        <v>8196713</v>
      </c>
      <c r="DE36" s="644"/>
      <c r="DF36" s="644"/>
      <c r="DG36" s="644"/>
      <c r="DH36" s="644"/>
      <c r="DI36" s="644"/>
      <c r="DJ36" s="644"/>
      <c r="DK36" s="645"/>
      <c r="DL36" s="652">
        <v>2465813</v>
      </c>
      <c r="DM36" s="644"/>
      <c r="DN36" s="644"/>
      <c r="DO36" s="644"/>
      <c r="DP36" s="644"/>
      <c r="DQ36" s="644"/>
      <c r="DR36" s="644"/>
      <c r="DS36" s="644"/>
      <c r="DT36" s="644"/>
      <c r="DU36" s="644"/>
      <c r="DV36" s="645"/>
      <c r="DW36" s="648">
        <v>5.3</v>
      </c>
      <c r="DX36" s="677"/>
      <c r="DY36" s="677"/>
      <c r="DZ36" s="677"/>
      <c r="EA36" s="677"/>
      <c r="EB36" s="677"/>
      <c r="EC36" s="678"/>
    </row>
    <row r="37" spans="2:133" ht="11.25" customHeight="1" x14ac:dyDescent="0.15">
      <c r="B37" s="640" t="s">
        <v>271</v>
      </c>
      <c r="C37" s="641"/>
      <c r="D37" s="641"/>
      <c r="E37" s="641"/>
      <c r="F37" s="641"/>
      <c r="G37" s="641"/>
      <c r="H37" s="641"/>
      <c r="I37" s="641"/>
      <c r="J37" s="641"/>
      <c r="K37" s="641"/>
      <c r="L37" s="641"/>
      <c r="M37" s="641"/>
      <c r="N37" s="641"/>
      <c r="O37" s="641"/>
      <c r="P37" s="641"/>
      <c r="Q37" s="642"/>
      <c r="R37" s="643">
        <v>1291994</v>
      </c>
      <c r="S37" s="644"/>
      <c r="T37" s="644"/>
      <c r="U37" s="644"/>
      <c r="V37" s="644"/>
      <c r="W37" s="644"/>
      <c r="X37" s="644"/>
      <c r="Y37" s="645"/>
      <c r="Z37" s="646">
        <v>1.2</v>
      </c>
      <c r="AA37" s="646"/>
      <c r="AB37" s="646"/>
      <c r="AC37" s="646"/>
      <c r="AD37" s="647" t="s">
        <v>77</v>
      </c>
      <c r="AE37" s="647"/>
      <c r="AF37" s="647"/>
      <c r="AG37" s="647"/>
      <c r="AH37" s="647"/>
      <c r="AI37" s="647"/>
      <c r="AJ37" s="647"/>
      <c r="AK37" s="647"/>
      <c r="AL37" s="648" t="s">
        <v>69</v>
      </c>
      <c r="AM37" s="649"/>
      <c r="AN37" s="649"/>
      <c r="AO37" s="650"/>
      <c r="AQ37" s="721" t="s">
        <v>272</v>
      </c>
      <c r="AR37" s="722"/>
      <c r="AS37" s="722"/>
      <c r="AT37" s="722"/>
      <c r="AU37" s="722"/>
      <c r="AV37" s="722"/>
      <c r="AW37" s="722"/>
      <c r="AX37" s="722"/>
      <c r="AY37" s="723"/>
      <c r="AZ37" s="643">
        <v>3801679</v>
      </c>
      <c r="BA37" s="644"/>
      <c r="BB37" s="644"/>
      <c r="BC37" s="644"/>
      <c r="BD37" s="680"/>
      <c r="BE37" s="680"/>
      <c r="BF37" s="698"/>
      <c r="BG37" s="658" t="s">
        <v>273</v>
      </c>
      <c r="BH37" s="659"/>
      <c r="BI37" s="659"/>
      <c r="BJ37" s="659"/>
      <c r="BK37" s="659"/>
      <c r="BL37" s="659"/>
      <c r="BM37" s="659"/>
      <c r="BN37" s="659"/>
      <c r="BO37" s="659"/>
      <c r="BP37" s="659"/>
      <c r="BQ37" s="659"/>
      <c r="BR37" s="659"/>
      <c r="BS37" s="659"/>
      <c r="BT37" s="659"/>
      <c r="BU37" s="660"/>
      <c r="BV37" s="643">
        <v>377015</v>
      </c>
      <c r="BW37" s="644"/>
      <c r="BX37" s="644"/>
      <c r="BY37" s="644"/>
      <c r="BZ37" s="644"/>
      <c r="CA37" s="644"/>
      <c r="CB37" s="653"/>
      <c r="CD37" s="658" t="s">
        <v>274</v>
      </c>
      <c r="CE37" s="659"/>
      <c r="CF37" s="659"/>
      <c r="CG37" s="659"/>
      <c r="CH37" s="659"/>
      <c r="CI37" s="659"/>
      <c r="CJ37" s="659"/>
      <c r="CK37" s="659"/>
      <c r="CL37" s="659"/>
      <c r="CM37" s="659"/>
      <c r="CN37" s="659"/>
      <c r="CO37" s="659"/>
      <c r="CP37" s="659"/>
      <c r="CQ37" s="660"/>
      <c r="CR37" s="643">
        <v>90825</v>
      </c>
      <c r="CS37" s="680"/>
      <c r="CT37" s="680"/>
      <c r="CU37" s="680"/>
      <c r="CV37" s="680"/>
      <c r="CW37" s="680"/>
      <c r="CX37" s="680"/>
      <c r="CY37" s="681"/>
      <c r="CZ37" s="648">
        <v>0.1</v>
      </c>
      <c r="DA37" s="677"/>
      <c r="DB37" s="677"/>
      <c r="DC37" s="682"/>
      <c r="DD37" s="652">
        <v>90825</v>
      </c>
      <c r="DE37" s="680"/>
      <c r="DF37" s="680"/>
      <c r="DG37" s="680"/>
      <c r="DH37" s="680"/>
      <c r="DI37" s="680"/>
      <c r="DJ37" s="680"/>
      <c r="DK37" s="681"/>
      <c r="DL37" s="652">
        <v>56460</v>
      </c>
      <c r="DM37" s="680"/>
      <c r="DN37" s="680"/>
      <c r="DO37" s="680"/>
      <c r="DP37" s="680"/>
      <c r="DQ37" s="680"/>
      <c r="DR37" s="680"/>
      <c r="DS37" s="680"/>
      <c r="DT37" s="680"/>
      <c r="DU37" s="680"/>
      <c r="DV37" s="681"/>
      <c r="DW37" s="648">
        <v>0.1</v>
      </c>
      <c r="DX37" s="677"/>
      <c r="DY37" s="677"/>
      <c r="DZ37" s="677"/>
      <c r="EA37" s="677"/>
      <c r="EB37" s="677"/>
      <c r="EC37" s="678"/>
    </row>
    <row r="38" spans="2:133" ht="11.25" customHeight="1" x14ac:dyDescent="0.15">
      <c r="B38" s="640" t="s">
        <v>275</v>
      </c>
      <c r="C38" s="641"/>
      <c r="D38" s="641"/>
      <c r="E38" s="641"/>
      <c r="F38" s="641"/>
      <c r="G38" s="641"/>
      <c r="H38" s="641"/>
      <c r="I38" s="641"/>
      <c r="J38" s="641"/>
      <c r="K38" s="641"/>
      <c r="L38" s="641"/>
      <c r="M38" s="641"/>
      <c r="N38" s="641"/>
      <c r="O38" s="641"/>
      <c r="P38" s="641"/>
      <c r="Q38" s="642"/>
      <c r="R38" s="643">
        <v>2234313</v>
      </c>
      <c r="S38" s="644"/>
      <c r="T38" s="644"/>
      <c r="U38" s="644"/>
      <c r="V38" s="644"/>
      <c r="W38" s="644"/>
      <c r="X38" s="644"/>
      <c r="Y38" s="645"/>
      <c r="Z38" s="646">
        <v>2.1</v>
      </c>
      <c r="AA38" s="646"/>
      <c r="AB38" s="646"/>
      <c r="AC38" s="646"/>
      <c r="AD38" s="647">
        <v>18271</v>
      </c>
      <c r="AE38" s="647"/>
      <c r="AF38" s="647"/>
      <c r="AG38" s="647"/>
      <c r="AH38" s="647"/>
      <c r="AI38" s="647"/>
      <c r="AJ38" s="647"/>
      <c r="AK38" s="647"/>
      <c r="AL38" s="648">
        <v>0</v>
      </c>
      <c r="AM38" s="649"/>
      <c r="AN38" s="649"/>
      <c r="AO38" s="650"/>
      <c r="AQ38" s="721" t="s">
        <v>276</v>
      </c>
      <c r="AR38" s="722"/>
      <c r="AS38" s="722"/>
      <c r="AT38" s="722"/>
      <c r="AU38" s="722"/>
      <c r="AV38" s="722"/>
      <c r="AW38" s="722"/>
      <c r="AX38" s="722"/>
      <c r="AY38" s="723"/>
      <c r="AZ38" s="643">
        <v>826000</v>
      </c>
      <c r="BA38" s="644"/>
      <c r="BB38" s="644"/>
      <c r="BC38" s="644"/>
      <c r="BD38" s="680"/>
      <c r="BE38" s="680"/>
      <c r="BF38" s="698"/>
      <c r="BG38" s="658" t="s">
        <v>277</v>
      </c>
      <c r="BH38" s="659"/>
      <c r="BI38" s="659"/>
      <c r="BJ38" s="659"/>
      <c r="BK38" s="659"/>
      <c r="BL38" s="659"/>
      <c r="BM38" s="659"/>
      <c r="BN38" s="659"/>
      <c r="BO38" s="659"/>
      <c r="BP38" s="659"/>
      <c r="BQ38" s="659"/>
      <c r="BR38" s="659"/>
      <c r="BS38" s="659"/>
      <c r="BT38" s="659"/>
      <c r="BU38" s="660"/>
      <c r="BV38" s="643">
        <v>19693</v>
      </c>
      <c r="BW38" s="644"/>
      <c r="BX38" s="644"/>
      <c r="BY38" s="644"/>
      <c r="BZ38" s="644"/>
      <c r="CA38" s="644"/>
      <c r="CB38" s="653"/>
      <c r="CD38" s="658" t="s">
        <v>278</v>
      </c>
      <c r="CE38" s="659"/>
      <c r="CF38" s="659"/>
      <c r="CG38" s="659"/>
      <c r="CH38" s="659"/>
      <c r="CI38" s="659"/>
      <c r="CJ38" s="659"/>
      <c r="CK38" s="659"/>
      <c r="CL38" s="659"/>
      <c r="CM38" s="659"/>
      <c r="CN38" s="659"/>
      <c r="CO38" s="659"/>
      <c r="CP38" s="659"/>
      <c r="CQ38" s="660"/>
      <c r="CR38" s="643">
        <v>6848274</v>
      </c>
      <c r="CS38" s="644"/>
      <c r="CT38" s="644"/>
      <c r="CU38" s="644"/>
      <c r="CV38" s="644"/>
      <c r="CW38" s="644"/>
      <c r="CX38" s="644"/>
      <c r="CY38" s="645"/>
      <c r="CZ38" s="648">
        <v>6.3</v>
      </c>
      <c r="DA38" s="677"/>
      <c r="DB38" s="677"/>
      <c r="DC38" s="682"/>
      <c r="DD38" s="652">
        <v>5692259</v>
      </c>
      <c r="DE38" s="644"/>
      <c r="DF38" s="644"/>
      <c r="DG38" s="644"/>
      <c r="DH38" s="644"/>
      <c r="DI38" s="644"/>
      <c r="DJ38" s="644"/>
      <c r="DK38" s="645"/>
      <c r="DL38" s="652">
        <v>5500105</v>
      </c>
      <c r="DM38" s="644"/>
      <c r="DN38" s="644"/>
      <c r="DO38" s="644"/>
      <c r="DP38" s="644"/>
      <c r="DQ38" s="644"/>
      <c r="DR38" s="644"/>
      <c r="DS38" s="644"/>
      <c r="DT38" s="644"/>
      <c r="DU38" s="644"/>
      <c r="DV38" s="645"/>
      <c r="DW38" s="648">
        <v>11.9</v>
      </c>
      <c r="DX38" s="677"/>
      <c r="DY38" s="677"/>
      <c r="DZ38" s="677"/>
      <c r="EA38" s="677"/>
      <c r="EB38" s="677"/>
      <c r="EC38" s="678"/>
    </row>
    <row r="39" spans="2:133" ht="11.25" customHeight="1" x14ac:dyDescent="0.15">
      <c r="B39" s="640" t="s">
        <v>279</v>
      </c>
      <c r="C39" s="641"/>
      <c r="D39" s="641"/>
      <c r="E39" s="641"/>
      <c r="F39" s="641"/>
      <c r="G39" s="641"/>
      <c r="H39" s="641"/>
      <c r="I39" s="641"/>
      <c r="J39" s="641"/>
      <c r="K39" s="641"/>
      <c r="L39" s="641"/>
      <c r="M39" s="641"/>
      <c r="N39" s="641"/>
      <c r="O39" s="641"/>
      <c r="P39" s="641"/>
      <c r="Q39" s="642"/>
      <c r="R39" s="643">
        <v>11707900</v>
      </c>
      <c r="S39" s="644"/>
      <c r="T39" s="644"/>
      <c r="U39" s="644"/>
      <c r="V39" s="644"/>
      <c r="W39" s="644"/>
      <c r="X39" s="644"/>
      <c r="Y39" s="645"/>
      <c r="Z39" s="646">
        <v>10.8</v>
      </c>
      <c r="AA39" s="646"/>
      <c r="AB39" s="646"/>
      <c r="AC39" s="646"/>
      <c r="AD39" s="647" t="s">
        <v>69</v>
      </c>
      <c r="AE39" s="647"/>
      <c r="AF39" s="647"/>
      <c r="AG39" s="647"/>
      <c r="AH39" s="647"/>
      <c r="AI39" s="647"/>
      <c r="AJ39" s="647"/>
      <c r="AK39" s="647"/>
      <c r="AL39" s="648" t="s">
        <v>69</v>
      </c>
      <c r="AM39" s="649"/>
      <c r="AN39" s="649"/>
      <c r="AO39" s="650"/>
      <c r="AQ39" s="721" t="s">
        <v>280</v>
      </c>
      <c r="AR39" s="722"/>
      <c r="AS39" s="722"/>
      <c r="AT39" s="722"/>
      <c r="AU39" s="722"/>
      <c r="AV39" s="722"/>
      <c r="AW39" s="722"/>
      <c r="AX39" s="722"/>
      <c r="AY39" s="723"/>
      <c r="AZ39" s="643">
        <v>566123</v>
      </c>
      <c r="BA39" s="644"/>
      <c r="BB39" s="644"/>
      <c r="BC39" s="644"/>
      <c r="BD39" s="680"/>
      <c r="BE39" s="680"/>
      <c r="BF39" s="698"/>
      <c r="BG39" s="658" t="s">
        <v>281</v>
      </c>
      <c r="BH39" s="659"/>
      <c r="BI39" s="659"/>
      <c r="BJ39" s="659"/>
      <c r="BK39" s="659"/>
      <c r="BL39" s="659"/>
      <c r="BM39" s="659"/>
      <c r="BN39" s="659"/>
      <c r="BO39" s="659"/>
      <c r="BP39" s="659"/>
      <c r="BQ39" s="659"/>
      <c r="BR39" s="659"/>
      <c r="BS39" s="659"/>
      <c r="BT39" s="659"/>
      <c r="BU39" s="660"/>
      <c r="BV39" s="643">
        <v>30809</v>
      </c>
      <c r="BW39" s="644"/>
      <c r="BX39" s="644"/>
      <c r="BY39" s="644"/>
      <c r="BZ39" s="644"/>
      <c r="CA39" s="644"/>
      <c r="CB39" s="653"/>
      <c r="CD39" s="658" t="s">
        <v>282</v>
      </c>
      <c r="CE39" s="659"/>
      <c r="CF39" s="659"/>
      <c r="CG39" s="659"/>
      <c r="CH39" s="659"/>
      <c r="CI39" s="659"/>
      <c r="CJ39" s="659"/>
      <c r="CK39" s="659"/>
      <c r="CL39" s="659"/>
      <c r="CM39" s="659"/>
      <c r="CN39" s="659"/>
      <c r="CO39" s="659"/>
      <c r="CP39" s="659"/>
      <c r="CQ39" s="660"/>
      <c r="CR39" s="643">
        <v>1169257</v>
      </c>
      <c r="CS39" s="680"/>
      <c r="CT39" s="680"/>
      <c r="CU39" s="680"/>
      <c r="CV39" s="680"/>
      <c r="CW39" s="680"/>
      <c r="CX39" s="680"/>
      <c r="CY39" s="681"/>
      <c r="CZ39" s="648">
        <v>1.1000000000000001</v>
      </c>
      <c r="DA39" s="677"/>
      <c r="DB39" s="677"/>
      <c r="DC39" s="682"/>
      <c r="DD39" s="652">
        <v>552587</v>
      </c>
      <c r="DE39" s="680"/>
      <c r="DF39" s="680"/>
      <c r="DG39" s="680"/>
      <c r="DH39" s="680"/>
      <c r="DI39" s="680"/>
      <c r="DJ39" s="680"/>
      <c r="DK39" s="681"/>
      <c r="DL39" s="652" t="s">
        <v>69</v>
      </c>
      <c r="DM39" s="680"/>
      <c r="DN39" s="680"/>
      <c r="DO39" s="680"/>
      <c r="DP39" s="680"/>
      <c r="DQ39" s="680"/>
      <c r="DR39" s="680"/>
      <c r="DS39" s="680"/>
      <c r="DT39" s="680"/>
      <c r="DU39" s="680"/>
      <c r="DV39" s="681"/>
      <c r="DW39" s="648" t="s">
        <v>69</v>
      </c>
      <c r="DX39" s="677"/>
      <c r="DY39" s="677"/>
      <c r="DZ39" s="677"/>
      <c r="EA39" s="677"/>
      <c r="EB39" s="677"/>
      <c r="EC39" s="678"/>
    </row>
    <row r="40" spans="2:133" ht="11.25" customHeight="1" x14ac:dyDescent="0.15">
      <c r="B40" s="640" t="s">
        <v>283</v>
      </c>
      <c r="C40" s="641"/>
      <c r="D40" s="641"/>
      <c r="E40" s="641"/>
      <c r="F40" s="641"/>
      <c r="G40" s="641"/>
      <c r="H40" s="641"/>
      <c r="I40" s="641"/>
      <c r="J40" s="641"/>
      <c r="K40" s="641"/>
      <c r="L40" s="641"/>
      <c r="M40" s="641"/>
      <c r="N40" s="641"/>
      <c r="O40" s="641"/>
      <c r="P40" s="641"/>
      <c r="Q40" s="642"/>
      <c r="R40" s="643" t="s">
        <v>69</v>
      </c>
      <c r="S40" s="644"/>
      <c r="T40" s="644"/>
      <c r="U40" s="644"/>
      <c r="V40" s="644"/>
      <c r="W40" s="644"/>
      <c r="X40" s="644"/>
      <c r="Y40" s="645"/>
      <c r="Z40" s="646" t="s">
        <v>69</v>
      </c>
      <c r="AA40" s="646"/>
      <c r="AB40" s="646"/>
      <c r="AC40" s="646"/>
      <c r="AD40" s="647" t="s">
        <v>69</v>
      </c>
      <c r="AE40" s="647"/>
      <c r="AF40" s="647"/>
      <c r="AG40" s="647"/>
      <c r="AH40" s="647"/>
      <c r="AI40" s="647"/>
      <c r="AJ40" s="647"/>
      <c r="AK40" s="647"/>
      <c r="AL40" s="648" t="s">
        <v>69</v>
      </c>
      <c r="AM40" s="649"/>
      <c r="AN40" s="649"/>
      <c r="AO40" s="650"/>
      <c r="AQ40" s="721" t="s">
        <v>284</v>
      </c>
      <c r="AR40" s="722"/>
      <c r="AS40" s="722"/>
      <c r="AT40" s="722"/>
      <c r="AU40" s="722"/>
      <c r="AV40" s="722"/>
      <c r="AW40" s="722"/>
      <c r="AX40" s="722"/>
      <c r="AY40" s="723"/>
      <c r="AZ40" s="643">
        <v>20000</v>
      </c>
      <c r="BA40" s="644"/>
      <c r="BB40" s="644"/>
      <c r="BC40" s="644"/>
      <c r="BD40" s="680"/>
      <c r="BE40" s="680"/>
      <c r="BF40" s="698"/>
      <c r="BG40" s="724" t="s">
        <v>285</v>
      </c>
      <c r="BH40" s="725"/>
      <c r="BI40" s="725"/>
      <c r="BJ40" s="725"/>
      <c r="BK40" s="725"/>
      <c r="BL40" s="91"/>
      <c r="BM40" s="659" t="s">
        <v>286</v>
      </c>
      <c r="BN40" s="659"/>
      <c r="BO40" s="659"/>
      <c r="BP40" s="659"/>
      <c r="BQ40" s="659"/>
      <c r="BR40" s="659"/>
      <c r="BS40" s="659"/>
      <c r="BT40" s="659"/>
      <c r="BU40" s="660"/>
      <c r="BV40" s="643">
        <v>106</v>
      </c>
      <c r="BW40" s="644"/>
      <c r="BX40" s="644"/>
      <c r="BY40" s="644"/>
      <c r="BZ40" s="644"/>
      <c r="CA40" s="644"/>
      <c r="CB40" s="653"/>
      <c r="CD40" s="658" t="s">
        <v>287</v>
      </c>
      <c r="CE40" s="659"/>
      <c r="CF40" s="659"/>
      <c r="CG40" s="659"/>
      <c r="CH40" s="659"/>
      <c r="CI40" s="659"/>
      <c r="CJ40" s="659"/>
      <c r="CK40" s="659"/>
      <c r="CL40" s="659"/>
      <c r="CM40" s="659"/>
      <c r="CN40" s="659"/>
      <c r="CO40" s="659"/>
      <c r="CP40" s="659"/>
      <c r="CQ40" s="660"/>
      <c r="CR40" s="643">
        <v>1146404</v>
      </c>
      <c r="CS40" s="644"/>
      <c r="CT40" s="644"/>
      <c r="CU40" s="644"/>
      <c r="CV40" s="644"/>
      <c r="CW40" s="644"/>
      <c r="CX40" s="644"/>
      <c r="CY40" s="645"/>
      <c r="CZ40" s="648">
        <v>1.1000000000000001</v>
      </c>
      <c r="DA40" s="677"/>
      <c r="DB40" s="677"/>
      <c r="DC40" s="682"/>
      <c r="DD40" s="652">
        <v>436284</v>
      </c>
      <c r="DE40" s="644"/>
      <c r="DF40" s="644"/>
      <c r="DG40" s="644"/>
      <c r="DH40" s="644"/>
      <c r="DI40" s="644"/>
      <c r="DJ40" s="644"/>
      <c r="DK40" s="645"/>
      <c r="DL40" s="652" t="s">
        <v>69</v>
      </c>
      <c r="DM40" s="644"/>
      <c r="DN40" s="644"/>
      <c r="DO40" s="644"/>
      <c r="DP40" s="644"/>
      <c r="DQ40" s="644"/>
      <c r="DR40" s="644"/>
      <c r="DS40" s="644"/>
      <c r="DT40" s="644"/>
      <c r="DU40" s="644"/>
      <c r="DV40" s="645"/>
      <c r="DW40" s="648" t="s">
        <v>77</v>
      </c>
      <c r="DX40" s="677"/>
      <c r="DY40" s="677"/>
      <c r="DZ40" s="677"/>
      <c r="EA40" s="677"/>
      <c r="EB40" s="677"/>
      <c r="EC40" s="678"/>
    </row>
    <row r="41" spans="2:133" ht="11.25" customHeight="1" x14ac:dyDescent="0.15">
      <c r="B41" s="640" t="s">
        <v>288</v>
      </c>
      <c r="C41" s="641"/>
      <c r="D41" s="641"/>
      <c r="E41" s="641"/>
      <c r="F41" s="641"/>
      <c r="G41" s="641"/>
      <c r="H41" s="641"/>
      <c r="I41" s="641"/>
      <c r="J41" s="641"/>
      <c r="K41" s="641"/>
      <c r="L41" s="641"/>
      <c r="M41" s="641"/>
      <c r="N41" s="641"/>
      <c r="O41" s="641"/>
      <c r="P41" s="641"/>
      <c r="Q41" s="642"/>
      <c r="R41" s="643" t="s">
        <v>69</v>
      </c>
      <c r="S41" s="644"/>
      <c r="T41" s="644"/>
      <c r="U41" s="644"/>
      <c r="V41" s="644"/>
      <c r="W41" s="644"/>
      <c r="X41" s="644"/>
      <c r="Y41" s="645"/>
      <c r="Z41" s="646" t="s">
        <v>69</v>
      </c>
      <c r="AA41" s="646"/>
      <c r="AB41" s="646"/>
      <c r="AC41" s="646"/>
      <c r="AD41" s="647" t="s">
        <v>69</v>
      </c>
      <c r="AE41" s="647"/>
      <c r="AF41" s="647"/>
      <c r="AG41" s="647"/>
      <c r="AH41" s="647"/>
      <c r="AI41" s="647"/>
      <c r="AJ41" s="647"/>
      <c r="AK41" s="647"/>
      <c r="AL41" s="648" t="s">
        <v>69</v>
      </c>
      <c r="AM41" s="649"/>
      <c r="AN41" s="649"/>
      <c r="AO41" s="650"/>
      <c r="AQ41" s="721" t="s">
        <v>289</v>
      </c>
      <c r="AR41" s="722"/>
      <c r="AS41" s="722"/>
      <c r="AT41" s="722"/>
      <c r="AU41" s="722"/>
      <c r="AV41" s="722"/>
      <c r="AW41" s="722"/>
      <c r="AX41" s="722"/>
      <c r="AY41" s="723"/>
      <c r="AZ41" s="643">
        <v>1322759</v>
      </c>
      <c r="BA41" s="644"/>
      <c r="BB41" s="644"/>
      <c r="BC41" s="644"/>
      <c r="BD41" s="680"/>
      <c r="BE41" s="680"/>
      <c r="BF41" s="698"/>
      <c r="BG41" s="724"/>
      <c r="BH41" s="725"/>
      <c r="BI41" s="725"/>
      <c r="BJ41" s="725"/>
      <c r="BK41" s="725"/>
      <c r="BL41" s="91"/>
      <c r="BM41" s="659" t="s">
        <v>290</v>
      </c>
      <c r="BN41" s="659"/>
      <c r="BO41" s="659"/>
      <c r="BP41" s="659"/>
      <c r="BQ41" s="659"/>
      <c r="BR41" s="659"/>
      <c r="BS41" s="659"/>
      <c r="BT41" s="659"/>
      <c r="BU41" s="660"/>
      <c r="BV41" s="643">
        <v>1</v>
      </c>
      <c r="BW41" s="644"/>
      <c r="BX41" s="644"/>
      <c r="BY41" s="644"/>
      <c r="BZ41" s="644"/>
      <c r="CA41" s="644"/>
      <c r="CB41" s="653"/>
      <c r="CD41" s="658" t="s">
        <v>291</v>
      </c>
      <c r="CE41" s="659"/>
      <c r="CF41" s="659"/>
      <c r="CG41" s="659"/>
      <c r="CH41" s="659"/>
      <c r="CI41" s="659"/>
      <c r="CJ41" s="659"/>
      <c r="CK41" s="659"/>
      <c r="CL41" s="659"/>
      <c r="CM41" s="659"/>
      <c r="CN41" s="659"/>
      <c r="CO41" s="659"/>
      <c r="CP41" s="659"/>
      <c r="CQ41" s="660"/>
      <c r="CR41" s="643" t="s">
        <v>69</v>
      </c>
      <c r="CS41" s="680"/>
      <c r="CT41" s="680"/>
      <c r="CU41" s="680"/>
      <c r="CV41" s="680"/>
      <c r="CW41" s="680"/>
      <c r="CX41" s="680"/>
      <c r="CY41" s="681"/>
      <c r="CZ41" s="648" t="s">
        <v>69</v>
      </c>
      <c r="DA41" s="677"/>
      <c r="DB41" s="677"/>
      <c r="DC41" s="682"/>
      <c r="DD41" s="652" t="s">
        <v>77</v>
      </c>
      <c r="DE41" s="680"/>
      <c r="DF41" s="680"/>
      <c r="DG41" s="680"/>
      <c r="DH41" s="680"/>
      <c r="DI41" s="680"/>
      <c r="DJ41" s="680"/>
      <c r="DK41" s="681"/>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0" t="s">
        <v>292</v>
      </c>
      <c r="C42" s="641"/>
      <c r="D42" s="641"/>
      <c r="E42" s="641"/>
      <c r="F42" s="641"/>
      <c r="G42" s="641"/>
      <c r="H42" s="641"/>
      <c r="I42" s="641"/>
      <c r="J42" s="641"/>
      <c r="K42" s="641"/>
      <c r="L42" s="641"/>
      <c r="M42" s="641"/>
      <c r="N42" s="641"/>
      <c r="O42" s="641"/>
      <c r="P42" s="641"/>
      <c r="Q42" s="642"/>
      <c r="R42" s="643">
        <v>1904600</v>
      </c>
      <c r="S42" s="644"/>
      <c r="T42" s="644"/>
      <c r="U42" s="644"/>
      <c r="V42" s="644"/>
      <c r="W42" s="644"/>
      <c r="X42" s="644"/>
      <c r="Y42" s="645"/>
      <c r="Z42" s="646">
        <v>1.8</v>
      </c>
      <c r="AA42" s="646"/>
      <c r="AB42" s="646"/>
      <c r="AC42" s="646"/>
      <c r="AD42" s="647" t="s">
        <v>69</v>
      </c>
      <c r="AE42" s="647"/>
      <c r="AF42" s="647"/>
      <c r="AG42" s="647"/>
      <c r="AH42" s="647"/>
      <c r="AI42" s="647"/>
      <c r="AJ42" s="647"/>
      <c r="AK42" s="647"/>
      <c r="AL42" s="648" t="s">
        <v>69</v>
      </c>
      <c r="AM42" s="649"/>
      <c r="AN42" s="649"/>
      <c r="AO42" s="650"/>
      <c r="AQ42" s="742" t="s">
        <v>293</v>
      </c>
      <c r="AR42" s="743"/>
      <c r="AS42" s="743"/>
      <c r="AT42" s="743"/>
      <c r="AU42" s="743"/>
      <c r="AV42" s="743"/>
      <c r="AW42" s="743"/>
      <c r="AX42" s="743"/>
      <c r="AY42" s="744"/>
      <c r="AZ42" s="734">
        <v>5453293</v>
      </c>
      <c r="BA42" s="735"/>
      <c r="BB42" s="735"/>
      <c r="BC42" s="735"/>
      <c r="BD42" s="714"/>
      <c r="BE42" s="714"/>
      <c r="BF42" s="716"/>
      <c r="BG42" s="726"/>
      <c r="BH42" s="727"/>
      <c r="BI42" s="727"/>
      <c r="BJ42" s="727"/>
      <c r="BK42" s="727"/>
      <c r="BL42" s="92"/>
      <c r="BM42" s="669" t="s">
        <v>294</v>
      </c>
      <c r="BN42" s="669"/>
      <c r="BO42" s="669"/>
      <c r="BP42" s="669"/>
      <c r="BQ42" s="669"/>
      <c r="BR42" s="669"/>
      <c r="BS42" s="669"/>
      <c r="BT42" s="669"/>
      <c r="BU42" s="670"/>
      <c r="BV42" s="734">
        <v>401</v>
      </c>
      <c r="BW42" s="735"/>
      <c r="BX42" s="735"/>
      <c r="BY42" s="735"/>
      <c r="BZ42" s="735"/>
      <c r="CA42" s="735"/>
      <c r="CB42" s="741"/>
      <c r="CD42" s="640" t="s">
        <v>295</v>
      </c>
      <c r="CE42" s="641"/>
      <c r="CF42" s="641"/>
      <c r="CG42" s="641"/>
      <c r="CH42" s="641"/>
      <c r="CI42" s="641"/>
      <c r="CJ42" s="641"/>
      <c r="CK42" s="641"/>
      <c r="CL42" s="641"/>
      <c r="CM42" s="641"/>
      <c r="CN42" s="641"/>
      <c r="CO42" s="641"/>
      <c r="CP42" s="641"/>
      <c r="CQ42" s="642"/>
      <c r="CR42" s="643">
        <v>17706455</v>
      </c>
      <c r="CS42" s="644"/>
      <c r="CT42" s="644"/>
      <c r="CU42" s="644"/>
      <c r="CV42" s="644"/>
      <c r="CW42" s="644"/>
      <c r="CX42" s="644"/>
      <c r="CY42" s="645"/>
      <c r="CZ42" s="648">
        <v>16.399999999999999</v>
      </c>
      <c r="DA42" s="649"/>
      <c r="DB42" s="649"/>
      <c r="DC42" s="661"/>
      <c r="DD42" s="652">
        <v>3429989</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4" t="s">
        <v>296</v>
      </c>
      <c r="C43" s="685"/>
      <c r="D43" s="685"/>
      <c r="E43" s="685"/>
      <c r="F43" s="685"/>
      <c r="G43" s="685"/>
      <c r="H43" s="685"/>
      <c r="I43" s="685"/>
      <c r="J43" s="685"/>
      <c r="K43" s="685"/>
      <c r="L43" s="685"/>
      <c r="M43" s="685"/>
      <c r="N43" s="685"/>
      <c r="O43" s="685"/>
      <c r="P43" s="685"/>
      <c r="Q43" s="686"/>
      <c r="R43" s="734">
        <v>108657409</v>
      </c>
      <c r="S43" s="735"/>
      <c r="T43" s="735"/>
      <c r="U43" s="735"/>
      <c r="V43" s="735"/>
      <c r="W43" s="735"/>
      <c r="X43" s="735"/>
      <c r="Y43" s="736"/>
      <c r="Z43" s="737">
        <v>100</v>
      </c>
      <c r="AA43" s="737"/>
      <c r="AB43" s="737"/>
      <c r="AC43" s="737"/>
      <c r="AD43" s="738">
        <v>44238561</v>
      </c>
      <c r="AE43" s="738"/>
      <c r="AF43" s="738"/>
      <c r="AG43" s="738"/>
      <c r="AH43" s="738"/>
      <c r="AI43" s="738"/>
      <c r="AJ43" s="738"/>
      <c r="AK43" s="738"/>
      <c r="AL43" s="739">
        <v>100</v>
      </c>
      <c r="AM43" s="715"/>
      <c r="AN43" s="715"/>
      <c r="AO43" s="740"/>
      <c r="BV43" s="93"/>
      <c r="BW43" s="93"/>
      <c r="BX43" s="93"/>
      <c r="BY43" s="93"/>
      <c r="BZ43" s="93"/>
      <c r="CA43" s="93"/>
      <c r="CB43" s="93"/>
      <c r="CD43" s="640" t="s">
        <v>297</v>
      </c>
      <c r="CE43" s="641"/>
      <c r="CF43" s="641"/>
      <c r="CG43" s="641"/>
      <c r="CH43" s="641"/>
      <c r="CI43" s="641"/>
      <c r="CJ43" s="641"/>
      <c r="CK43" s="641"/>
      <c r="CL43" s="641"/>
      <c r="CM43" s="641"/>
      <c r="CN43" s="641"/>
      <c r="CO43" s="641"/>
      <c r="CP43" s="641"/>
      <c r="CQ43" s="642"/>
      <c r="CR43" s="643">
        <v>194847</v>
      </c>
      <c r="CS43" s="680"/>
      <c r="CT43" s="680"/>
      <c r="CU43" s="680"/>
      <c r="CV43" s="680"/>
      <c r="CW43" s="680"/>
      <c r="CX43" s="680"/>
      <c r="CY43" s="681"/>
      <c r="CZ43" s="648">
        <v>0.2</v>
      </c>
      <c r="DA43" s="677"/>
      <c r="DB43" s="677"/>
      <c r="DC43" s="682"/>
      <c r="DD43" s="652">
        <v>193047</v>
      </c>
      <c r="DE43" s="680"/>
      <c r="DF43" s="680"/>
      <c r="DG43" s="680"/>
      <c r="DH43" s="680"/>
      <c r="DI43" s="680"/>
      <c r="DJ43" s="680"/>
      <c r="DK43" s="681"/>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244</v>
      </c>
      <c r="CE44" s="756"/>
      <c r="CF44" s="640" t="s">
        <v>298</v>
      </c>
      <c r="CG44" s="641"/>
      <c r="CH44" s="641"/>
      <c r="CI44" s="641"/>
      <c r="CJ44" s="641"/>
      <c r="CK44" s="641"/>
      <c r="CL44" s="641"/>
      <c r="CM44" s="641"/>
      <c r="CN44" s="641"/>
      <c r="CO44" s="641"/>
      <c r="CP44" s="641"/>
      <c r="CQ44" s="642"/>
      <c r="CR44" s="643">
        <v>17454249</v>
      </c>
      <c r="CS44" s="644"/>
      <c r="CT44" s="644"/>
      <c r="CU44" s="644"/>
      <c r="CV44" s="644"/>
      <c r="CW44" s="644"/>
      <c r="CX44" s="644"/>
      <c r="CY44" s="645"/>
      <c r="CZ44" s="648">
        <v>16.2</v>
      </c>
      <c r="DA44" s="649"/>
      <c r="DB44" s="649"/>
      <c r="DC44" s="661"/>
      <c r="DD44" s="652">
        <v>3267993</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95" t="s">
        <v>299</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300</v>
      </c>
      <c r="CG45" s="641"/>
      <c r="CH45" s="641"/>
      <c r="CI45" s="641"/>
      <c r="CJ45" s="641"/>
      <c r="CK45" s="641"/>
      <c r="CL45" s="641"/>
      <c r="CM45" s="641"/>
      <c r="CN45" s="641"/>
      <c r="CO45" s="641"/>
      <c r="CP45" s="641"/>
      <c r="CQ45" s="642"/>
      <c r="CR45" s="643">
        <v>9236127</v>
      </c>
      <c r="CS45" s="680"/>
      <c r="CT45" s="680"/>
      <c r="CU45" s="680"/>
      <c r="CV45" s="680"/>
      <c r="CW45" s="680"/>
      <c r="CX45" s="680"/>
      <c r="CY45" s="681"/>
      <c r="CZ45" s="648">
        <v>8.6</v>
      </c>
      <c r="DA45" s="677"/>
      <c r="DB45" s="677"/>
      <c r="DC45" s="682"/>
      <c r="DD45" s="652">
        <v>621474</v>
      </c>
      <c r="DE45" s="680"/>
      <c r="DF45" s="680"/>
      <c r="DG45" s="680"/>
      <c r="DH45" s="680"/>
      <c r="DI45" s="680"/>
      <c r="DJ45" s="680"/>
      <c r="DK45" s="681"/>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96" t="s">
        <v>301</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302</v>
      </c>
      <c r="CG46" s="641"/>
      <c r="CH46" s="641"/>
      <c r="CI46" s="641"/>
      <c r="CJ46" s="641"/>
      <c r="CK46" s="641"/>
      <c r="CL46" s="641"/>
      <c r="CM46" s="641"/>
      <c r="CN46" s="641"/>
      <c r="CO46" s="641"/>
      <c r="CP46" s="641"/>
      <c r="CQ46" s="642"/>
      <c r="CR46" s="643">
        <v>8003678</v>
      </c>
      <c r="CS46" s="644"/>
      <c r="CT46" s="644"/>
      <c r="CU46" s="644"/>
      <c r="CV46" s="644"/>
      <c r="CW46" s="644"/>
      <c r="CX46" s="644"/>
      <c r="CY46" s="645"/>
      <c r="CZ46" s="648">
        <v>7.4</v>
      </c>
      <c r="DA46" s="649"/>
      <c r="DB46" s="649"/>
      <c r="DC46" s="661"/>
      <c r="DD46" s="652">
        <v>2596288</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7" t="s">
        <v>303</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304</v>
      </c>
      <c r="CG47" s="641"/>
      <c r="CH47" s="641"/>
      <c r="CI47" s="641"/>
      <c r="CJ47" s="641"/>
      <c r="CK47" s="641"/>
      <c r="CL47" s="641"/>
      <c r="CM47" s="641"/>
      <c r="CN47" s="641"/>
      <c r="CO47" s="641"/>
      <c r="CP47" s="641"/>
      <c r="CQ47" s="642"/>
      <c r="CR47" s="643">
        <v>252206</v>
      </c>
      <c r="CS47" s="680"/>
      <c r="CT47" s="680"/>
      <c r="CU47" s="680"/>
      <c r="CV47" s="680"/>
      <c r="CW47" s="680"/>
      <c r="CX47" s="680"/>
      <c r="CY47" s="681"/>
      <c r="CZ47" s="648">
        <v>0.2</v>
      </c>
      <c r="DA47" s="677"/>
      <c r="DB47" s="677"/>
      <c r="DC47" s="682"/>
      <c r="DD47" s="652">
        <v>161996</v>
      </c>
      <c r="DE47" s="680"/>
      <c r="DF47" s="680"/>
      <c r="DG47" s="680"/>
      <c r="DH47" s="680"/>
      <c r="DI47" s="680"/>
      <c r="DJ47" s="680"/>
      <c r="DK47" s="681"/>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305</v>
      </c>
      <c r="CG48" s="641"/>
      <c r="CH48" s="641"/>
      <c r="CI48" s="641"/>
      <c r="CJ48" s="641"/>
      <c r="CK48" s="641"/>
      <c r="CL48" s="641"/>
      <c r="CM48" s="641"/>
      <c r="CN48" s="641"/>
      <c r="CO48" s="641"/>
      <c r="CP48" s="641"/>
      <c r="CQ48" s="642"/>
      <c r="CR48" s="643" t="s">
        <v>69</v>
      </c>
      <c r="CS48" s="644"/>
      <c r="CT48" s="644"/>
      <c r="CU48" s="644"/>
      <c r="CV48" s="644"/>
      <c r="CW48" s="644"/>
      <c r="CX48" s="644"/>
      <c r="CY48" s="645"/>
      <c r="CZ48" s="648" t="s">
        <v>69</v>
      </c>
      <c r="DA48" s="649"/>
      <c r="DB48" s="649"/>
      <c r="DC48" s="661"/>
      <c r="DD48" s="652" t="s">
        <v>69</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306</v>
      </c>
      <c r="CE49" s="685"/>
      <c r="CF49" s="685"/>
      <c r="CG49" s="685"/>
      <c r="CH49" s="685"/>
      <c r="CI49" s="685"/>
      <c r="CJ49" s="685"/>
      <c r="CK49" s="685"/>
      <c r="CL49" s="685"/>
      <c r="CM49" s="685"/>
      <c r="CN49" s="685"/>
      <c r="CO49" s="685"/>
      <c r="CP49" s="685"/>
      <c r="CQ49" s="686"/>
      <c r="CR49" s="734">
        <v>107866030</v>
      </c>
      <c r="CS49" s="714"/>
      <c r="CT49" s="714"/>
      <c r="CU49" s="714"/>
      <c r="CV49" s="714"/>
      <c r="CW49" s="714"/>
      <c r="CX49" s="714"/>
      <c r="CY49" s="745"/>
      <c r="CZ49" s="739">
        <v>100</v>
      </c>
      <c r="DA49" s="746"/>
      <c r="DB49" s="746"/>
      <c r="DC49" s="747"/>
      <c r="DD49" s="748">
        <v>52704911</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PRpePs+0GxD6IyQzdNGfWfNMCsbLmfBsil5OcymH7jOKXsXHMZRavF43gPimCTTYnnms4LnWJRz+tCt4MtfH0g==" saltValue="eH4xmoeHlWIDnhIs1qn2y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0" zoomScaleNormal="25" zoomScaleSheetLayoutView="70" workbookViewId="0">
      <selection activeCell="BE34" sqref="BE34:CG34"/>
    </sheetView>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307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308</v>
      </c>
      <c r="DK2" s="791"/>
      <c r="DL2" s="791"/>
      <c r="DM2" s="791"/>
      <c r="DN2" s="791"/>
      <c r="DO2" s="792"/>
      <c r="DP2" s="106"/>
      <c r="DQ2" s="790" t="s">
        <v>309</v>
      </c>
      <c r="DR2" s="791"/>
      <c r="DS2" s="791"/>
      <c r="DT2" s="791"/>
      <c r="DU2" s="791"/>
      <c r="DV2" s="791"/>
      <c r="DW2" s="791"/>
      <c r="DX2" s="791"/>
      <c r="DY2" s="791"/>
      <c r="DZ2" s="792"/>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793" t="s">
        <v>310</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311</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784" t="s">
        <v>312</v>
      </c>
      <c r="B5" s="785"/>
      <c r="C5" s="785"/>
      <c r="D5" s="785"/>
      <c r="E5" s="785"/>
      <c r="F5" s="785"/>
      <c r="G5" s="785"/>
      <c r="H5" s="785"/>
      <c r="I5" s="785"/>
      <c r="J5" s="785"/>
      <c r="K5" s="785"/>
      <c r="L5" s="785"/>
      <c r="M5" s="785"/>
      <c r="N5" s="785"/>
      <c r="O5" s="785"/>
      <c r="P5" s="786"/>
      <c r="Q5" s="761" t="s">
        <v>313</v>
      </c>
      <c r="R5" s="762"/>
      <c r="S5" s="762"/>
      <c r="T5" s="762"/>
      <c r="U5" s="763"/>
      <c r="V5" s="761" t="s">
        <v>314</v>
      </c>
      <c r="W5" s="762"/>
      <c r="X5" s="762"/>
      <c r="Y5" s="762"/>
      <c r="Z5" s="763"/>
      <c r="AA5" s="761" t="s">
        <v>315</v>
      </c>
      <c r="AB5" s="762"/>
      <c r="AC5" s="762"/>
      <c r="AD5" s="762"/>
      <c r="AE5" s="762"/>
      <c r="AF5" s="794" t="s">
        <v>316</v>
      </c>
      <c r="AG5" s="762"/>
      <c r="AH5" s="762"/>
      <c r="AI5" s="762"/>
      <c r="AJ5" s="773"/>
      <c r="AK5" s="762" t="s">
        <v>317</v>
      </c>
      <c r="AL5" s="762"/>
      <c r="AM5" s="762"/>
      <c r="AN5" s="762"/>
      <c r="AO5" s="763"/>
      <c r="AP5" s="761" t="s">
        <v>318</v>
      </c>
      <c r="AQ5" s="762"/>
      <c r="AR5" s="762"/>
      <c r="AS5" s="762"/>
      <c r="AT5" s="763"/>
      <c r="AU5" s="761" t="s">
        <v>319</v>
      </c>
      <c r="AV5" s="762"/>
      <c r="AW5" s="762"/>
      <c r="AX5" s="762"/>
      <c r="AY5" s="773"/>
      <c r="AZ5" s="113"/>
      <c r="BA5" s="113"/>
      <c r="BB5" s="113"/>
      <c r="BC5" s="113"/>
      <c r="BD5" s="113"/>
      <c r="BE5" s="114"/>
      <c r="BF5" s="114"/>
      <c r="BG5" s="114"/>
      <c r="BH5" s="114"/>
      <c r="BI5" s="114"/>
      <c r="BJ5" s="114"/>
      <c r="BK5" s="114"/>
      <c r="BL5" s="114"/>
      <c r="BM5" s="114"/>
      <c r="BN5" s="114"/>
      <c r="BO5" s="114"/>
      <c r="BP5" s="114"/>
      <c r="BQ5" s="784" t="s">
        <v>320</v>
      </c>
      <c r="BR5" s="785"/>
      <c r="BS5" s="785"/>
      <c r="BT5" s="785"/>
      <c r="BU5" s="785"/>
      <c r="BV5" s="785"/>
      <c r="BW5" s="785"/>
      <c r="BX5" s="785"/>
      <c r="BY5" s="785"/>
      <c r="BZ5" s="785"/>
      <c r="CA5" s="785"/>
      <c r="CB5" s="785"/>
      <c r="CC5" s="785"/>
      <c r="CD5" s="785"/>
      <c r="CE5" s="785"/>
      <c r="CF5" s="785"/>
      <c r="CG5" s="786"/>
      <c r="CH5" s="761" t="s">
        <v>321</v>
      </c>
      <c r="CI5" s="762"/>
      <c r="CJ5" s="762"/>
      <c r="CK5" s="762"/>
      <c r="CL5" s="763"/>
      <c r="CM5" s="761" t="s">
        <v>322</v>
      </c>
      <c r="CN5" s="762"/>
      <c r="CO5" s="762"/>
      <c r="CP5" s="762"/>
      <c r="CQ5" s="763"/>
      <c r="CR5" s="761" t="s">
        <v>323</v>
      </c>
      <c r="CS5" s="762"/>
      <c r="CT5" s="762"/>
      <c r="CU5" s="762"/>
      <c r="CV5" s="763"/>
      <c r="CW5" s="761" t="s">
        <v>324</v>
      </c>
      <c r="CX5" s="762"/>
      <c r="CY5" s="762"/>
      <c r="CZ5" s="762"/>
      <c r="DA5" s="763"/>
      <c r="DB5" s="761" t="s">
        <v>325</v>
      </c>
      <c r="DC5" s="762"/>
      <c r="DD5" s="762"/>
      <c r="DE5" s="762"/>
      <c r="DF5" s="763"/>
      <c r="DG5" s="767" t="s">
        <v>326</v>
      </c>
      <c r="DH5" s="768"/>
      <c r="DI5" s="768"/>
      <c r="DJ5" s="768"/>
      <c r="DK5" s="769"/>
      <c r="DL5" s="767" t="s">
        <v>327</v>
      </c>
      <c r="DM5" s="768"/>
      <c r="DN5" s="768"/>
      <c r="DO5" s="768"/>
      <c r="DP5" s="769"/>
      <c r="DQ5" s="761" t="s">
        <v>328</v>
      </c>
      <c r="DR5" s="762"/>
      <c r="DS5" s="762"/>
      <c r="DT5" s="762"/>
      <c r="DU5" s="763"/>
      <c r="DV5" s="761" t="s">
        <v>319</v>
      </c>
      <c r="DW5" s="762"/>
      <c r="DX5" s="762"/>
      <c r="DY5" s="762"/>
      <c r="DZ5" s="773"/>
      <c r="EA5" s="111"/>
    </row>
    <row r="6" spans="1:131" s="112"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15">
      <c r="A7" s="115">
        <v>1</v>
      </c>
      <c r="B7" s="775" t="s">
        <v>329</v>
      </c>
      <c r="C7" s="776"/>
      <c r="D7" s="776"/>
      <c r="E7" s="776"/>
      <c r="F7" s="776"/>
      <c r="G7" s="776"/>
      <c r="H7" s="776"/>
      <c r="I7" s="776"/>
      <c r="J7" s="776"/>
      <c r="K7" s="776"/>
      <c r="L7" s="776"/>
      <c r="M7" s="776"/>
      <c r="N7" s="776"/>
      <c r="O7" s="776"/>
      <c r="P7" s="777"/>
      <c r="Q7" s="778">
        <v>108585</v>
      </c>
      <c r="R7" s="779"/>
      <c r="S7" s="779"/>
      <c r="T7" s="779"/>
      <c r="U7" s="779"/>
      <c r="V7" s="779">
        <v>107799</v>
      </c>
      <c r="W7" s="779"/>
      <c r="X7" s="779"/>
      <c r="Y7" s="779"/>
      <c r="Z7" s="779"/>
      <c r="AA7" s="779">
        <v>786</v>
      </c>
      <c r="AB7" s="779"/>
      <c r="AC7" s="779"/>
      <c r="AD7" s="779"/>
      <c r="AE7" s="780"/>
      <c r="AF7" s="781">
        <v>655</v>
      </c>
      <c r="AG7" s="782"/>
      <c r="AH7" s="782"/>
      <c r="AI7" s="782"/>
      <c r="AJ7" s="783"/>
      <c r="AK7" s="818">
        <v>1794</v>
      </c>
      <c r="AL7" s="819"/>
      <c r="AM7" s="819"/>
      <c r="AN7" s="819"/>
      <c r="AO7" s="819"/>
      <c r="AP7" s="819">
        <v>96064</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t="s">
        <v>330</v>
      </c>
      <c r="BS7" s="822" t="s">
        <v>331</v>
      </c>
      <c r="BT7" s="823"/>
      <c r="BU7" s="823"/>
      <c r="BV7" s="823"/>
      <c r="BW7" s="823"/>
      <c r="BX7" s="823"/>
      <c r="BY7" s="823"/>
      <c r="BZ7" s="823"/>
      <c r="CA7" s="823"/>
      <c r="CB7" s="823"/>
      <c r="CC7" s="823"/>
      <c r="CD7" s="823"/>
      <c r="CE7" s="823"/>
      <c r="CF7" s="823"/>
      <c r="CG7" s="824"/>
      <c r="CH7" s="815">
        <v>-24</v>
      </c>
      <c r="CI7" s="816"/>
      <c r="CJ7" s="816"/>
      <c r="CK7" s="816"/>
      <c r="CL7" s="817"/>
      <c r="CM7" s="815">
        <v>521</v>
      </c>
      <c r="CN7" s="816"/>
      <c r="CO7" s="816"/>
      <c r="CP7" s="816"/>
      <c r="CQ7" s="817"/>
      <c r="CR7" s="815">
        <v>5</v>
      </c>
      <c r="CS7" s="816"/>
      <c r="CT7" s="816"/>
      <c r="CU7" s="816"/>
      <c r="CV7" s="817"/>
      <c r="CW7" s="815" t="s">
        <v>332</v>
      </c>
      <c r="CX7" s="816"/>
      <c r="CY7" s="816"/>
      <c r="CZ7" s="816"/>
      <c r="DA7" s="817"/>
      <c r="DB7" s="815" t="s">
        <v>332</v>
      </c>
      <c r="DC7" s="816"/>
      <c r="DD7" s="816"/>
      <c r="DE7" s="816"/>
      <c r="DF7" s="817"/>
      <c r="DG7" s="815">
        <v>733</v>
      </c>
      <c r="DH7" s="816"/>
      <c r="DI7" s="816"/>
      <c r="DJ7" s="816"/>
      <c r="DK7" s="817"/>
      <c r="DL7" s="815" t="s">
        <v>332</v>
      </c>
      <c r="DM7" s="816"/>
      <c r="DN7" s="816"/>
      <c r="DO7" s="816"/>
      <c r="DP7" s="817"/>
      <c r="DQ7" s="815" t="s">
        <v>332</v>
      </c>
      <c r="DR7" s="816"/>
      <c r="DS7" s="816"/>
      <c r="DT7" s="816"/>
      <c r="DU7" s="817"/>
      <c r="DV7" s="796"/>
      <c r="DW7" s="797"/>
      <c r="DX7" s="797"/>
      <c r="DY7" s="797"/>
      <c r="DZ7" s="798"/>
      <c r="EA7" s="111"/>
    </row>
    <row r="8" spans="1:131" s="112" customFormat="1" ht="26.25" customHeight="1" x14ac:dyDescent="0.15">
      <c r="A8" s="118">
        <v>2</v>
      </c>
      <c r="B8" s="799" t="s">
        <v>333</v>
      </c>
      <c r="C8" s="800"/>
      <c r="D8" s="800"/>
      <c r="E8" s="800"/>
      <c r="F8" s="800"/>
      <c r="G8" s="800"/>
      <c r="H8" s="800"/>
      <c r="I8" s="800"/>
      <c r="J8" s="800"/>
      <c r="K8" s="800"/>
      <c r="L8" s="800"/>
      <c r="M8" s="800"/>
      <c r="N8" s="800"/>
      <c r="O8" s="800"/>
      <c r="P8" s="801"/>
      <c r="Q8" s="802">
        <v>65</v>
      </c>
      <c r="R8" s="803"/>
      <c r="S8" s="803"/>
      <c r="T8" s="803"/>
      <c r="U8" s="803"/>
      <c r="V8" s="803">
        <v>65</v>
      </c>
      <c r="W8" s="803"/>
      <c r="X8" s="803"/>
      <c r="Y8" s="803"/>
      <c r="Z8" s="803"/>
      <c r="AA8" s="803" t="s">
        <v>334</v>
      </c>
      <c r="AB8" s="803"/>
      <c r="AC8" s="803"/>
      <c r="AD8" s="803"/>
      <c r="AE8" s="804"/>
      <c r="AF8" s="805" t="s">
        <v>69</v>
      </c>
      <c r="AG8" s="806"/>
      <c r="AH8" s="806"/>
      <c r="AI8" s="806"/>
      <c r="AJ8" s="807"/>
      <c r="AK8" s="808">
        <v>29</v>
      </c>
      <c r="AL8" s="809"/>
      <c r="AM8" s="809"/>
      <c r="AN8" s="809"/>
      <c r="AO8" s="809"/>
      <c r="AP8" s="809" t="s">
        <v>332</v>
      </c>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t="s">
        <v>335</v>
      </c>
      <c r="BT8" s="813"/>
      <c r="BU8" s="813"/>
      <c r="BV8" s="813"/>
      <c r="BW8" s="813"/>
      <c r="BX8" s="813"/>
      <c r="BY8" s="813"/>
      <c r="BZ8" s="813"/>
      <c r="CA8" s="813"/>
      <c r="CB8" s="813"/>
      <c r="CC8" s="813"/>
      <c r="CD8" s="813"/>
      <c r="CE8" s="813"/>
      <c r="CF8" s="813"/>
      <c r="CG8" s="814"/>
      <c r="CH8" s="825">
        <v>-4</v>
      </c>
      <c r="CI8" s="826"/>
      <c r="CJ8" s="826"/>
      <c r="CK8" s="826"/>
      <c r="CL8" s="827"/>
      <c r="CM8" s="825">
        <v>387</v>
      </c>
      <c r="CN8" s="826"/>
      <c r="CO8" s="826"/>
      <c r="CP8" s="826"/>
      <c r="CQ8" s="827"/>
      <c r="CR8" s="825">
        <v>141</v>
      </c>
      <c r="CS8" s="826"/>
      <c r="CT8" s="826"/>
      <c r="CU8" s="826"/>
      <c r="CV8" s="827"/>
      <c r="CW8" s="825">
        <v>21</v>
      </c>
      <c r="CX8" s="826"/>
      <c r="CY8" s="826"/>
      <c r="CZ8" s="826"/>
      <c r="DA8" s="827"/>
      <c r="DB8" s="825" t="s">
        <v>336</v>
      </c>
      <c r="DC8" s="826"/>
      <c r="DD8" s="826"/>
      <c r="DE8" s="826"/>
      <c r="DF8" s="827"/>
      <c r="DG8" s="825" t="s">
        <v>334</v>
      </c>
      <c r="DH8" s="826"/>
      <c r="DI8" s="826"/>
      <c r="DJ8" s="826"/>
      <c r="DK8" s="827"/>
      <c r="DL8" s="825" t="s">
        <v>337</v>
      </c>
      <c r="DM8" s="826"/>
      <c r="DN8" s="826"/>
      <c r="DO8" s="826"/>
      <c r="DP8" s="827"/>
      <c r="DQ8" s="825" t="s">
        <v>338</v>
      </c>
      <c r="DR8" s="826"/>
      <c r="DS8" s="826"/>
      <c r="DT8" s="826"/>
      <c r="DU8" s="827"/>
      <c r="DV8" s="828"/>
      <c r="DW8" s="829"/>
      <c r="DX8" s="829"/>
      <c r="DY8" s="829"/>
      <c r="DZ8" s="830"/>
      <c r="EA8" s="111"/>
    </row>
    <row r="9" spans="1:131" s="112" customFormat="1" ht="26.25" customHeight="1" x14ac:dyDescent="0.15">
      <c r="A9" s="118">
        <v>3</v>
      </c>
      <c r="B9" s="799" t="s">
        <v>339</v>
      </c>
      <c r="C9" s="800"/>
      <c r="D9" s="800"/>
      <c r="E9" s="800"/>
      <c r="F9" s="800"/>
      <c r="G9" s="800"/>
      <c r="H9" s="800"/>
      <c r="I9" s="800"/>
      <c r="J9" s="800"/>
      <c r="K9" s="800"/>
      <c r="L9" s="800"/>
      <c r="M9" s="800"/>
      <c r="N9" s="800"/>
      <c r="O9" s="800"/>
      <c r="P9" s="801"/>
      <c r="Q9" s="802">
        <v>73</v>
      </c>
      <c r="R9" s="803"/>
      <c r="S9" s="803"/>
      <c r="T9" s="803"/>
      <c r="U9" s="803"/>
      <c r="V9" s="803">
        <v>68</v>
      </c>
      <c r="W9" s="803"/>
      <c r="X9" s="803"/>
      <c r="Y9" s="803"/>
      <c r="Z9" s="803"/>
      <c r="AA9" s="803">
        <v>5</v>
      </c>
      <c r="AB9" s="803"/>
      <c r="AC9" s="803"/>
      <c r="AD9" s="803"/>
      <c r="AE9" s="804"/>
      <c r="AF9" s="805">
        <v>5</v>
      </c>
      <c r="AG9" s="806"/>
      <c r="AH9" s="806"/>
      <c r="AI9" s="806"/>
      <c r="AJ9" s="807"/>
      <c r="AK9" s="809" t="s">
        <v>332</v>
      </c>
      <c r="AL9" s="809"/>
      <c r="AM9" s="809"/>
      <c r="AN9" s="809"/>
      <c r="AO9" s="809"/>
      <c r="AP9" s="809" t="s">
        <v>332</v>
      </c>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t="s">
        <v>340</v>
      </c>
      <c r="BT9" s="813"/>
      <c r="BU9" s="813"/>
      <c r="BV9" s="813"/>
      <c r="BW9" s="813"/>
      <c r="BX9" s="813"/>
      <c r="BY9" s="813"/>
      <c r="BZ9" s="813"/>
      <c r="CA9" s="813"/>
      <c r="CB9" s="813"/>
      <c r="CC9" s="813"/>
      <c r="CD9" s="813"/>
      <c r="CE9" s="813"/>
      <c r="CF9" s="813"/>
      <c r="CG9" s="814"/>
      <c r="CH9" s="825">
        <v>0</v>
      </c>
      <c r="CI9" s="826"/>
      <c r="CJ9" s="826"/>
      <c r="CK9" s="826"/>
      <c r="CL9" s="827"/>
      <c r="CM9" s="825">
        <v>145</v>
      </c>
      <c r="CN9" s="826"/>
      <c r="CO9" s="826"/>
      <c r="CP9" s="826"/>
      <c r="CQ9" s="827"/>
      <c r="CR9" s="825">
        <v>30</v>
      </c>
      <c r="CS9" s="826"/>
      <c r="CT9" s="826"/>
      <c r="CU9" s="826"/>
      <c r="CV9" s="827"/>
      <c r="CW9" s="825" t="s">
        <v>332</v>
      </c>
      <c r="CX9" s="826"/>
      <c r="CY9" s="826"/>
      <c r="CZ9" s="826"/>
      <c r="DA9" s="827"/>
      <c r="DB9" s="825" t="s">
        <v>332</v>
      </c>
      <c r="DC9" s="826"/>
      <c r="DD9" s="826"/>
      <c r="DE9" s="826"/>
      <c r="DF9" s="827"/>
      <c r="DG9" s="825" t="s">
        <v>332</v>
      </c>
      <c r="DH9" s="826"/>
      <c r="DI9" s="826"/>
      <c r="DJ9" s="826"/>
      <c r="DK9" s="827"/>
      <c r="DL9" s="825" t="s">
        <v>334</v>
      </c>
      <c r="DM9" s="826"/>
      <c r="DN9" s="826"/>
      <c r="DO9" s="826"/>
      <c r="DP9" s="827"/>
      <c r="DQ9" s="825" t="s">
        <v>334</v>
      </c>
      <c r="DR9" s="826"/>
      <c r="DS9" s="826"/>
      <c r="DT9" s="826"/>
      <c r="DU9" s="827"/>
      <c r="DV9" s="828"/>
      <c r="DW9" s="829"/>
      <c r="DX9" s="829"/>
      <c r="DY9" s="829"/>
      <c r="DZ9" s="830"/>
      <c r="EA9" s="111"/>
    </row>
    <row r="10" spans="1:131" s="112" customFormat="1" ht="26.25" customHeight="1" x14ac:dyDescent="0.15">
      <c r="A10" s="118">
        <v>4</v>
      </c>
      <c r="B10" s="799" t="s">
        <v>341</v>
      </c>
      <c r="C10" s="800"/>
      <c r="D10" s="800"/>
      <c r="E10" s="800"/>
      <c r="F10" s="800"/>
      <c r="G10" s="800"/>
      <c r="H10" s="800"/>
      <c r="I10" s="800"/>
      <c r="J10" s="800"/>
      <c r="K10" s="800"/>
      <c r="L10" s="800"/>
      <c r="M10" s="800"/>
      <c r="N10" s="800"/>
      <c r="O10" s="800"/>
      <c r="P10" s="801"/>
      <c r="Q10" s="802">
        <v>3</v>
      </c>
      <c r="R10" s="803"/>
      <c r="S10" s="803"/>
      <c r="T10" s="803"/>
      <c r="U10" s="803"/>
      <c r="V10" s="803">
        <v>3</v>
      </c>
      <c r="W10" s="803"/>
      <c r="X10" s="803"/>
      <c r="Y10" s="803"/>
      <c r="Z10" s="803"/>
      <c r="AA10" s="803" t="s">
        <v>332</v>
      </c>
      <c r="AB10" s="803"/>
      <c r="AC10" s="803"/>
      <c r="AD10" s="803"/>
      <c r="AE10" s="804"/>
      <c r="AF10" s="805" t="s">
        <v>342</v>
      </c>
      <c r="AG10" s="806"/>
      <c r="AH10" s="806"/>
      <c r="AI10" s="806"/>
      <c r="AJ10" s="807"/>
      <c r="AK10" s="809" t="s">
        <v>332</v>
      </c>
      <c r="AL10" s="809"/>
      <c r="AM10" s="809"/>
      <c r="AN10" s="809"/>
      <c r="AO10" s="809"/>
      <c r="AP10" s="809" t="s">
        <v>343</v>
      </c>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t="s">
        <v>344</v>
      </c>
      <c r="BT10" s="813"/>
      <c r="BU10" s="813"/>
      <c r="BV10" s="813"/>
      <c r="BW10" s="813"/>
      <c r="BX10" s="813"/>
      <c r="BY10" s="813"/>
      <c r="BZ10" s="813"/>
      <c r="CA10" s="813"/>
      <c r="CB10" s="813"/>
      <c r="CC10" s="813"/>
      <c r="CD10" s="813"/>
      <c r="CE10" s="813"/>
      <c r="CF10" s="813"/>
      <c r="CG10" s="814"/>
      <c r="CH10" s="825">
        <v>4</v>
      </c>
      <c r="CI10" s="826"/>
      <c r="CJ10" s="826"/>
      <c r="CK10" s="826"/>
      <c r="CL10" s="827"/>
      <c r="CM10" s="825">
        <v>32</v>
      </c>
      <c r="CN10" s="826"/>
      <c r="CO10" s="826"/>
      <c r="CP10" s="826"/>
      <c r="CQ10" s="827"/>
      <c r="CR10" s="825">
        <v>34</v>
      </c>
      <c r="CS10" s="826"/>
      <c r="CT10" s="826"/>
      <c r="CU10" s="826"/>
      <c r="CV10" s="827"/>
      <c r="CW10" s="825" t="s">
        <v>334</v>
      </c>
      <c r="CX10" s="826"/>
      <c r="CY10" s="826"/>
      <c r="CZ10" s="826"/>
      <c r="DA10" s="827"/>
      <c r="DB10" s="825" t="s">
        <v>334</v>
      </c>
      <c r="DC10" s="826"/>
      <c r="DD10" s="826"/>
      <c r="DE10" s="826"/>
      <c r="DF10" s="827"/>
      <c r="DG10" s="825" t="s">
        <v>332</v>
      </c>
      <c r="DH10" s="826"/>
      <c r="DI10" s="826"/>
      <c r="DJ10" s="826"/>
      <c r="DK10" s="827"/>
      <c r="DL10" s="825" t="s">
        <v>332</v>
      </c>
      <c r="DM10" s="826"/>
      <c r="DN10" s="826"/>
      <c r="DO10" s="826"/>
      <c r="DP10" s="827"/>
      <c r="DQ10" s="825" t="s">
        <v>336</v>
      </c>
      <c r="DR10" s="826"/>
      <c r="DS10" s="826"/>
      <c r="DT10" s="826"/>
      <c r="DU10" s="827"/>
      <c r="DV10" s="828"/>
      <c r="DW10" s="829"/>
      <c r="DX10" s="829"/>
      <c r="DY10" s="829"/>
      <c r="DZ10" s="830"/>
      <c r="EA10" s="111"/>
    </row>
    <row r="11" spans="1:131" s="112" customFormat="1" ht="26.25" customHeight="1" x14ac:dyDescent="0.15">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t="s">
        <v>345</v>
      </c>
      <c r="BT11" s="813"/>
      <c r="BU11" s="813"/>
      <c r="BV11" s="813"/>
      <c r="BW11" s="813"/>
      <c r="BX11" s="813"/>
      <c r="BY11" s="813"/>
      <c r="BZ11" s="813"/>
      <c r="CA11" s="813"/>
      <c r="CB11" s="813"/>
      <c r="CC11" s="813"/>
      <c r="CD11" s="813"/>
      <c r="CE11" s="813"/>
      <c r="CF11" s="813"/>
      <c r="CG11" s="814"/>
      <c r="CH11" s="825">
        <v>-3</v>
      </c>
      <c r="CI11" s="826"/>
      <c r="CJ11" s="826"/>
      <c r="CK11" s="826"/>
      <c r="CL11" s="827"/>
      <c r="CM11" s="825">
        <v>129</v>
      </c>
      <c r="CN11" s="826"/>
      <c r="CO11" s="826"/>
      <c r="CP11" s="826"/>
      <c r="CQ11" s="827"/>
      <c r="CR11" s="825">
        <v>164</v>
      </c>
      <c r="CS11" s="826"/>
      <c r="CT11" s="826"/>
      <c r="CU11" s="826"/>
      <c r="CV11" s="827"/>
      <c r="CW11" s="825" t="s">
        <v>338</v>
      </c>
      <c r="CX11" s="826"/>
      <c r="CY11" s="826"/>
      <c r="CZ11" s="826"/>
      <c r="DA11" s="827"/>
      <c r="DB11" s="825" t="s">
        <v>346</v>
      </c>
      <c r="DC11" s="826"/>
      <c r="DD11" s="826"/>
      <c r="DE11" s="826"/>
      <c r="DF11" s="827"/>
      <c r="DG11" s="825" t="s">
        <v>332</v>
      </c>
      <c r="DH11" s="826"/>
      <c r="DI11" s="826"/>
      <c r="DJ11" s="826"/>
      <c r="DK11" s="827"/>
      <c r="DL11" s="825" t="s">
        <v>334</v>
      </c>
      <c r="DM11" s="826"/>
      <c r="DN11" s="826"/>
      <c r="DO11" s="826"/>
      <c r="DP11" s="827"/>
      <c r="DQ11" s="825" t="s">
        <v>332</v>
      </c>
      <c r="DR11" s="826"/>
      <c r="DS11" s="826"/>
      <c r="DT11" s="826"/>
      <c r="DU11" s="827"/>
      <c r="DV11" s="828"/>
      <c r="DW11" s="829"/>
      <c r="DX11" s="829"/>
      <c r="DY11" s="829"/>
      <c r="DZ11" s="830"/>
      <c r="EA11" s="111"/>
    </row>
    <row r="12" spans="1:131" s="112" customFormat="1" ht="26.25" customHeight="1" x14ac:dyDescent="0.15">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t="s">
        <v>347</v>
      </c>
      <c r="BT12" s="813"/>
      <c r="BU12" s="813"/>
      <c r="BV12" s="813"/>
      <c r="BW12" s="813"/>
      <c r="BX12" s="813"/>
      <c r="BY12" s="813"/>
      <c r="BZ12" s="813"/>
      <c r="CA12" s="813"/>
      <c r="CB12" s="813"/>
      <c r="CC12" s="813"/>
      <c r="CD12" s="813"/>
      <c r="CE12" s="813"/>
      <c r="CF12" s="813"/>
      <c r="CG12" s="814"/>
      <c r="CH12" s="825">
        <v>3</v>
      </c>
      <c r="CI12" s="826"/>
      <c r="CJ12" s="826"/>
      <c r="CK12" s="826"/>
      <c r="CL12" s="827"/>
      <c r="CM12" s="825">
        <v>46</v>
      </c>
      <c r="CN12" s="826"/>
      <c r="CO12" s="826"/>
      <c r="CP12" s="826"/>
      <c r="CQ12" s="827"/>
      <c r="CR12" s="825">
        <v>47</v>
      </c>
      <c r="CS12" s="826"/>
      <c r="CT12" s="826"/>
      <c r="CU12" s="826"/>
      <c r="CV12" s="827"/>
      <c r="CW12" s="825" t="s">
        <v>336</v>
      </c>
      <c r="CX12" s="826"/>
      <c r="CY12" s="826"/>
      <c r="CZ12" s="826"/>
      <c r="DA12" s="827"/>
      <c r="DB12" s="825" t="s">
        <v>332</v>
      </c>
      <c r="DC12" s="826"/>
      <c r="DD12" s="826"/>
      <c r="DE12" s="826"/>
      <c r="DF12" s="827"/>
      <c r="DG12" s="825" t="s">
        <v>332</v>
      </c>
      <c r="DH12" s="826"/>
      <c r="DI12" s="826"/>
      <c r="DJ12" s="826"/>
      <c r="DK12" s="827"/>
      <c r="DL12" s="825" t="s">
        <v>332</v>
      </c>
      <c r="DM12" s="826"/>
      <c r="DN12" s="826"/>
      <c r="DO12" s="826"/>
      <c r="DP12" s="827"/>
      <c r="DQ12" s="825" t="s">
        <v>343</v>
      </c>
      <c r="DR12" s="826"/>
      <c r="DS12" s="826"/>
      <c r="DT12" s="826"/>
      <c r="DU12" s="827"/>
      <c r="DV12" s="828"/>
      <c r="DW12" s="829"/>
      <c r="DX12" s="829"/>
      <c r="DY12" s="829"/>
      <c r="DZ12" s="830"/>
      <c r="EA12" s="111"/>
    </row>
    <row r="13" spans="1:131" s="112" customFormat="1" ht="26.25" customHeight="1" x14ac:dyDescent="0.15">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t="s">
        <v>348</v>
      </c>
      <c r="BT13" s="813"/>
      <c r="BU13" s="813"/>
      <c r="BV13" s="813"/>
      <c r="BW13" s="813"/>
      <c r="BX13" s="813"/>
      <c r="BY13" s="813"/>
      <c r="BZ13" s="813"/>
      <c r="CA13" s="813"/>
      <c r="CB13" s="813"/>
      <c r="CC13" s="813"/>
      <c r="CD13" s="813"/>
      <c r="CE13" s="813"/>
      <c r="CF13" s="813"/>
      <c r="CG13" s="814"/>
      <c r="CH13" s="825">
        <v>1</v>
      </c>
      <c r="CI13" s="826"/>
      <c r="CJ13" s="826"/>
      <c r="CK13" s="826"/>
      <c r="CL13" s="827"/>
      <c r="CM13" s="825">
        <v>113</v>
      </c>
      <c r="CN13" s="826"/>
      <c r="CO13" s="826"/>
      <c r="CP13" s="826"/>
      <c r="CQ13" s="827"/>
      <c r="CR13" s="825">
        <v>11</v>
      </c>
      <c r="CS13" s="826"/>
      <c r="CT13" s="826"/>
      <c r="CU13" s="826"/>
      <c r="CV13" s="827"/>
      <c r="CW13" s="825">
        <v>5</v>
      </c>
      <c r="CX13" s="826"/>
      <c r="CY13" s="826"/>
      <c r="CZ13" s="826"/>
      <c r="DA13" s="827"/>
      <c r="DB13" s="825" t="s">
        <v>337</v>
      </c>
      <c r="DC13" s="826"/>
      <c r="DD13" s="826"/>
      <c r="DE13" s="826"/>
      <c r="DF13" s="827"/>
      <c r="DG13" s="825" t="s">
        <v>332</v>
      </c>
      <c r="DH13" s="826"/>
      <c r="DI13" s="826"/>
      <c r="DJ13" s="826"/>
      <c r="DK13" s="827"/>
      <c r="DL13" s="825" t="s">
        <v>332</v>
      </c>
      <c r="DM13" s="826"/>
      <c r="DN13" s="826"/>
      <c r="DO13" s="826"/>
      <c r="DP13" s="827"/>
      <c r="DQ13" s="825" t="s">
        <v>334</v>
      </c>
      <c r="DR13" s="826"/>
      <c r="DS13" s="826"/>
      <c r="DT13" s="826"/>
      <c r="DU13" s="827"/>
      <c r="DV13" s="828"/>
      <c r="DW13" s="829"/>
      <c r="DX13" s="829"/>
      <c r="DY13" s="829"/>
      <c r="DZ13" s="830"/>
      <c r="EA13" s="111"/>
    </row>
    <row r="14" spans="1:131" s="112" customFormat="1" ht="26.25" customHeight="1" x14ac:dyDescent="0.15">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t="s">
        <v>349</v>
      </c>
      <c r="BT14" s="813"/>
      <c r="BU14" s="813"/>
      <c r="BV14" s="813"/>
      <c r="BW14" s="813"/>
      <c r="BX14" s="813"/>
      <c r="BY14" s="813"/>
      <c r="BZ14" s="813"/>
      <c r="CA14" s="813"/>
      <c r="CB14" s="813"/>
      <c r="CC14" s="813"/>
      <c r="CD14" s="813"/>
      <c r="CE14" s="813"/>
      <c r="CF14" s="813"/>
      <c r="CG14" s="814"/>
      <c r="CH14" s="825">
        <v>6</v>
      </c>
      <c r="CI14" s="826"/>
      <c r="CJ14" s="826"/>
      <c r="CK14" s="826"/>
      <c r="CL14" s="827"/>
      <c r="CM14" s="825">
        <v>67</v>
      </c>
      <c r="CN14" s="826"/>
      <c r="CO14" s="826"/>
      <c r="CP14" s="826"/>
      <c r="CQ14" s="827"/>
      <c r="CR14" s="825">
        <v>5</v>
      </c>
      <c r="CS14" s="826"/>
      <c r="CT14" s="826"/>
      <c r="CU14" s="826"/>
      <c r="CV14" s="827"/>
      <c r="CW14" s="825" t="s">
        <v>332</v>
      </c>
      <c r="CX14" s="826"/>
      <c r="CY14" s="826"/>
      <c r="CZ14" s="826"/>
      <c r="DA14" s="827"/>
      <c r="DB14" s="825" t="s">
        <v>332</v>
      </c>
      <c r="DC14" s="826"/>
      <c r="DD14" s="826"/>
      <c r="DE14" s="826"/>
      <c r="DF14" s="827"/>
      <c r="DG14" s="825" t="s">
        <v>346</v>
      </c>
      <c r="DH14" s="826"/>
      <c r="DI14" s="826"/>
      <c r="DJ14" s="826"/>
      <c r="DK14" s="827"/>
      <c r="DL14" s="825" t="s">
        <v>332</v>
      </c>
      <c r="DM14" s="826"/>
      <c r="DN14" s="826"/>
      <c r="DO14" s="826"/>
      <c r="DP14" s="827"/>
      <c r="DQ14" s="825" t="s">
        <v>332</v>
      </c>
      <c r="DR14" s="826"/>
      <c r="DS14" s="826"/>
      <c r="DT14" s="826"/>
      <c r="DU14" s="827"/>
      <c r="DV14" s="828"/>
      <c r="DW14" s="829"/>
      <c r="DX14" s="829"/>
      <c r="DY14" s="829"/>
      <c r="DZ14" s="830"/>
      <c r="EA14" s="111"/>
    </row>
    <row r="15" spans="1:131" s="112" customFormat="1" ht="26.25" customHeight="1" x14ac:dyDescent="0.15">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t="s">
        <v>350</v>
      </c>
      <c r="BT15" s="813"/>
      <c r="BU15" s="813"/>
      <c r="BV15" s="813"/>
      <c r="BW15" s="813"/>
      <c r="BX15" s="813"/>
      <c r="BY15" s="813"/>
      <c r="BZ15" s="813"/>
      <c r="CA15" s="813"/>
      <c r="CB15" s="813"/>
      <c r="CC15" s="813"/>
      <c r="CD15" s="813"/>
      <c r="CE15" s="813"/>
      <c r="CF15" s="813"/>
      <c r="CG15" s="814"/>
      <c r="CH15" s="825">
        <v>-4</v>
      </c>
      <c r="CI15" s="826"/>
      <c r="CJ15" s="826"/>
      <c r="CK15" s="826"/>
      <c r="CL15" s="827"/>
      <c r="CM15" s="825">
        <v>35</v>
      </c>
      <c r="CN15" s="826"/>
      <c r="CO15" s="826"/>
      <c r="CP15" s="826"/>
      <c r="CQ15" s="827"/>
      <c r="CR15" s="825">
        <v>3</v>
      </c>
      <c r="CS15" s="826"/>
      <c r="CT15" s="826"/>
      <c r="CU15" s="826"/>
      <c r="CV15" s="827"/>
      <c r="CW15" s="825" t="s">
        <v>334</v>
      </c>
      <c r="CX15" s="826"/>
      <c r="CY15" s="826"/>
      <c r="CZ15" s="826"/>
      <c r="DA15" s="827"/>
      <c r="DB15" s="825" t="s">
        <v>332</v>
      </c>
      <c r="DC15" s="826"/>
      <c r="DD15" s="826"/>
      <c r="DE15" s="826"/>
      <c r="DF15" s="827"/>
      <c r="DG15" s="825" t="s">
        <v>346</v>
      </c>
      <c r="DH15" s="826"/>
      <c r="DI15" s="826"/>
      <c r="DJ15" s="826"/>
      <c r="DK15" s="827"/>
      <c r="DL15" s="825" t="s">
        <v>332</v>
      </c>
      <c r="DM15" s="826"/>
      <c r="DN15" s="826"/>
      <c r="DO15" s="826"/>
      <c r="DP15" s="827"/>
      <c r="DQ15" s="825" t="s">
        <v>332</v>
      </c>
      <c r="DR15" s="826"/>
      <c r="DS15" s="826"/>
      <c r="DT15" s="826"/>
      <c r="DU15" s="827"/>
      <c r="DV15" s="828"/>
      <c r="DW15" s="829"/>
      <c r="DX15" s="829"/>
      <c r="DY15" s="829"/>
      <c r="DZ15" s="830"/>
      <c r="EA15" s="111"/>
    </row>
    <row r="16" spans="1:131" s="112" customFormat="1" ht="26.25" customHeight="1" x14ac:dyDescent="0.15">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15">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15">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15">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15">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15">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351</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
      <c r="A23" s="121" t="s">
        <v>352</v>
      </c>
      <c r="B23" s="834" t="s">
        <v>353</v>
      </c>
      <c r="C23" s="835"/>
      <c r="D23" s="835"/>
      <c r="E23" s="835"/>
      <c r="F23" s="835"/>
      <c r="G23" s="835"/>
      <c r="H23" s="835"/>
      <c r="I23" s="835"/>
      <c r="J23" s="835"/>
      <c r="K23" s="835"/>
      <c r="L23" s="835"/>
      <c r="M23" s="835"/>
      <c r="N23" s="835"/>
      <c r="O23" s="835"/>
      <c r="P23" s="836"/>
      <c r="Q23" s="837"/>
      <c r="R23" s="838"/>
      <c r="S23" s="838"/>
      <c r="T23" s="838"/>
      <c r="U23" s="838"/>
      <c r="V23" s="838"/>
      <c r="W23" s="838"/>
      <c r="X23" s="838"/>
      <c r="Y23" s="838"/>
      <c r="Z23" s="838"/>
      <c r="AA23" s="838"/>
      <c r="AB23" s="838"/>
      <c r="AC23" s="838"/>
      <c r="AD23" s="838"/>
      <c r="AE23" s="839"/>
      <c r="AF23" s="840">
        <v>660</v>
      </c>
      <c r="AG23" s="838"/>
      <c r="AH23" s="838"/>
      <c r="AI23" s="838"/>
      <c r="AJ23" s="841"/>
      <c r="AK23" s="842"/>
      <c r="AL23" s="843"/>
      <c r="AM23" s="843"/>
      <c r="AN23" s="843"/>
      <c r="AO23" s="843"/>
      <c r="AP23" s="838"/>
      <c r="AQ23" s="838"/>
      <c r="AR23" s="838"/>
      <c r="AS23" s="838"/>
      <c r="AT23" s="838"/>
      <c r="AU23" s="844"/>
      <c r="AV23" s="844"/>
      <c r="AW23" s="844"/>
      <c r="AX23" s="844"/>
      <c r="AY23" s="845"/>
      <c r="AZ23" s="853" t="s">
        <v>69</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15">
      <c r="A24" s="852" t="s">
        <v>354</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
      <c r="A25" s="793" t="s">
        <v>355</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15">
      <c r="A26" s="784" t="s">
        <v>312</v>
      </c>
      <c r="B26" s="785"/>
      <c r="C26" s="785"/>
      <c r="D26" s="785"/>
      <c r="E26" s="785"/>
      <c r="F26" s="785"/>
      <c r="G26" s="785"/>
      <c r="H26" s="785"/>
      <c r="I26" s="785"/>
      <c r="J26" s="785"/>
      <c r="K26" s="785"/>
      <c r="L26" s="785"/>
      <c r="M26" s="785"/>
      <c r="N26" s="785"/>
      <c r="O26" s="785"/>
      <c r="P26" s="786"/>
      <c r="Q26" s="761" t="s">
        <v>356</v>
      </c>
      <c r="R26" s="762"/>
      <c r="S26" s="762"/>
      <c r="T26" s="762"/>
      <c r="U26" s="763"/>
      <c r="V26" s="761" t="s">
        <v>357</v>
      </c>
      <c r="W26" s="762"/>
      <c r="X26" s="762"/>
      <c r="Y26" s="762"/>
      <c r="Z26" s="763"/>
      <c r="AA26" s="761" t="s">
        <v>358</v>
      </c>
      <c r="AB26" s="762"/>
      <c r="AC26" s="762"/>
      <c r="AD26" s="762"/>
      <c r="AE26" s="762"/>
      <c r="AF26" s="856" t="s">
        <v>359</v>
      </c>
      <c r="AG26" s="857"/>
      <c r="AH26" s="857"/>
      <c r="AI26" s="857"/>
      <c r="AJ26" s="858"/>
      <c r="AK26" s="762" t="s">
        <v>360</v>
      </c>
      <c r="AL26" s="762"/>
      <c r="AM26" s="762"/>
      <c r="AN26" s="762"/>
      <c r="AO26" s="763"/>
      <c r="AP26" s="761" t="s">
        <v>361</v>
      </c>
      <c r="AQ26" s="762"/>
      <c r="AR26" s="762"/>
      <c r="AS26" s="762"/>
      <c r="AT26" s="763"/>
      <c r="AU26" s="761" t="s">
        <v>362</v>
      </c>
      <c r="AV26" s="762"/>
      <c r="AW26" s="762"/>
      <c r="AX26" s="762"/>
      <c r="AY26" s="763"/>
      <c r="AZ26" s="761" t="s">
        <v>363</v>
      </c>
      <c r="BA26" s="762"/>
      <c r="BB26" s="762"/>
      <c r="BC26" s="762"/>
      <c r="BD26" s="763"/>
      <c r="BE26" s="761" t="s">
        <v>319</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15">
      <c r="A28" s="123">
        <v>1</v>
      </c>
      <c r="B28" s="775" t="s">
        <v>364</v>
      </c>
      <c r="C28" s="776"/>
      <c r="D28" s="776"/>
      <c r="E28" s="776"/>
      <c r="F28" s="776"/>
      <c r="G28" s="776"/>
      <c r="H28" s="776"/>
      <c r="I28" s="776"/>
      <c r="J28" s="776"/>
      <c r="K28" s="776"/>
      <c r="L28" s="776"/>
      <c r="M28" s="776"/>
      <c r="N28" s="776"/>
      <c r="O28" s="776"/>
      <c r="P28" s="777"/>
      <c r="Q28" s="866">
        <v>17840</v>
      </c>
      <c r="R28" s="867"/>
      <c r="S28" s="867"/>
      <c r="T28" s="867"/>
      <c r="U28" s="867"/>
      <c r="V28" s="867">
        <v>17404</v>
      </c>
      <c r="W28" s="867"/>
      <c r="X28" s="867"/>
      <c r="Y28" s="867"/>
      <c r="Z28" s="867"/>
      <c r="AA28" s="867">
        <v>436</v>
      </c>
      <c r="AB28" s="867"/>
      <c r="AC28" s="867"/>
      <c r="AD28" s="867"/>
      <c r="AE28" s="868"/>
      <c r="AF28" s="869">
        <v>436</v>
      </c>
      <c r="AG28" s="867"/>
      <c r="AH28" s="867"/>
      <c r="AI28" s="867"/>
      <c r="AJ28" s="870"/>
      <c r="AK28" s="871">
        <v>1323</v>
      </c>
      <c r="AL28" s="862"/>
      <c r="AM28" s="862"/>
      <c r="AN28" s="862"/>
      <c r="AO28" s="862"/>
      <c r="AP28" s="862" t="s">
        <v>365</v>
      </c>
      <c r="AQ28" s="862"/>
      <c r="AR28" s="862"/>
      <c r="AS28" s="862"/>
      <c r="AT28" s="862"/>
      <c r="AU28" s="862" t="s">
        <v>346</v>
      </c>
      <c r="AV28" s="862"/>
      <c r="AW28" s="862"/>
      <c r="AX28" s="862"/>
      <c r="AY28" s="862"/>
      <c r="AZ28" s="863" t="s">
        <v>346</v>
      </c>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15">
      <c r="A29" s="123">
        <v>2</v>
      </c>
      <c r="B29" s="799" t="s">
        <v>366</v>
      </c>
      <c r="C29" s="800"/>
      <c r="D29" s="800"/>
      <c r="E29" s="800"/>
      <c r="F29" s="800"/>
      <c r="G29" s="800"/>
      <c r="H29" s="800"/>
      <c r="I29" s="800"/>
      <c r="J29" s="800"/>
      <c r="K29" s="800"/>
      <c r="L29" s="800"/>
      <c r="M29" s="800"/>
      <c r="N29" s="800"/>
      <c r="O29" s="800"/>
      <c r="P29" s="801"/>
      <c r="Q29" s="802">
        <v>8</v>
      </c>
      <c r="R29" s="803"/>
      <c r="S29" s="803"/>
      <c r="T29" s="803"/>
      <c r="U29" s="803"/>
      <c r="V29" s="803">
        <v>8</v>
      </c>
      <c r="W29" s="803"/>
      <c r="X29" s="803"/>
      <c r="Y29" s="803"/>
      <c r="Z29" s="803"/>
      <c r="AA29" s="803" t="s">
        <v>367</v>
      </c>
      <c r="AB29" s="803"/>
      <c r="AC29" s="803"/>
      <c r="AD29" s="803"/>
      <c r="AE29" s="804"/>
      <c r="AF29" s="805" t="s">
        <v>69</v>
      </c>
      <c r="AG29" s="806"/>
      <c r="AH29" s="806"/>
      <c r="AI29" s="806"/>
      <c r="AJ29" s="807"/>
      <c r="AK29" s="874">
        <v>4</v>
      </c>
      <c r="AL29" s="875"/>
      <c r="AM29" s="875"/>
      <c r="AN29" s="875"/>
      <c r="AO29" s="875"/>
      <c r="AP29" s="875" t="s">
        <v>332</v>
      </c>
      <c r="AQ29" s="875"/>
      <c r="AR29" s="875"/>
      <c r="AS29" s="875"/>
      <c r="AT29" s="875"/>
      <c r="AU29" s="875" t="s">
        <v>332</v>
      </c>
      <c r="AV29" s="875"/>
      <c r="AW29" s="875"/>
      <c r="AX29" s="875"/>
      <c r="AY29" s="875"/>
      <c r="AZ29" s="876" t="s">
        <v>346</v>
      </c>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15">
      <c r="A30" s="123">
        <v>3</v>
      </c>
      <c r="B30" s="799" t="s">
        <v>368</v>
      </c>
      <c r="C30" s="800"/>
      <c r="D30" s="800"/>
      <c r="E30" s="800"/>
      <c r="F30" s="800"/>
      <c r="G30" s="800"/>
      <c r="H30" s="800"/>
      <c r="I30" s="800"/>
      <c r="J30" s="800"/>
      <c r="K30" s="800"/>
      <c r="L30" s="800"/>
      <c r="M30" s="800"/>
      <c r="N30" s="800"/>
      <c r="O30" s="800"/>
      <c r="P30" s="801"/>
      <c r="Q30" s="802">
        <v>19067</v>
      </c>
      <c r="R30" s="803"/>
      <c r="S30" s="803"/>
      <c r="T30" s="803"/>
      <c r="U30" s="803"/>
      <c r="V30" s="803">
        <v>18833</v>
      </c>
      <c r="W30" s="803"/>
      <c r="X30" s="803"/>
      <c r="Y30" s="803"/>
      <c r="Z30" s="803"/>
      <c r="AA30" s="803">
        <v>234</v>
      </c>
      <c r="AB30" s="803"/>
      <c r="AC30" s="803"/>
      <c r="AD30" s="803"/>
      <c r="AE30" s="804"/>
      <c r="AF30" s="805">
        <v>234</v>
      </c>
      <c r="AG30" s="806"/>
      <c r="AH30" s="806"/>
      <c r="AI30" s="806"/>
      <c r="AJ30" s="807"/>
      <c r="AK30" s="874">
        <v>2824</v>
      </c>
      <c r="AL30" s="875"/>
      <c r="AM30" s="875"/>
      <c r="AN30" s="875"/>
      <c r="AO30" s="875"/>
      <c r="AP30" s="875" t="s">
        <v>346</v>
      </c>
      <c r="AQ30" s="875"/>
      <c r="AR30" s="875"/>
      <c r="AS30" s="875"/>
      <c r="AT30" s="875"/>
      <c r="AU30" s="875" t="s">
        <v>332</v>
      </c>
      <c r="AV30" s="875"/>
      <c r="AW30" s="875"/>
      <c r="AX30" s="875"/>
      <c r="AY30" s="875"/>
      <c r="AZ30" s="876" t="s">
        <v>367</v>
      </c>
      <c r="BA30" s="876"/>
      <c r="BB30" s="876"/>
      <c r="BC30" s="876"/>
      <c r="BD30" s="876"/>
      <c r="BE30" s="872"/>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15">
      <c r="A31" s="123">
        <v>4</v>
      </c>
      <c r="B31" s="799" t="s">
        <v>369</v>
      </c>
      <c r="C31" s="800"/>
      <c r="D31" s="800"/>
      <c r="E31" s="800"/>
      <c r="F31" s="800"/>
      <c r="G31" s="800"/>
      <c r="H31" s="800"/>
      <c r="I31" s="800"/>
      <c r="J31" s="800"/>
      <c r="K31" s="800"/>
      <c r="L31" s="800"/>
      <c r="M31" s="800"/>
      <c r="N31" s="800"/>
      <c r="O31" s="800"/>
      <c r="P31" s="801"/>
      <c r="Q31" s="802">
        <v>2498</v>
      </c>
      <c r="R31" s="803"/>
      <c r="S31" s="803"/>
      <c r="T31" s="803"/>
      <c r="U31" s="803"/>
      <c r="V31" s="803">
        <v>2445</v>
      </c>
      <c r="W31" s="803"/>
      <c r="X31" s="803"/>
      <c r="Y31" s="803"/>
      <c r="Z31" s="803"/>
      <c r="AA31" s="803">
        <v>53</v>
      </c>
      <c r="AB31" s="803"/>
      <c r="AC31" s="803"/>
      <c r="AD31" s="803"/>
      <c r="AE31" s="804"/>
      <c r="AF31" s="805">
        <v>53</v>
      </c>
      <c r="AG31" s="806"/>
      <c r="AH31" s="806"/>
      <c r="AI31" s="806"/>
      <c r="AJ31" s="807"/>
      <c r="AK31" s="874">
        <v>2579</v>
      </c>
      <c r="AL31" s="875"/>
      <c r="AM31" s="875"/>
      <c r="AN31" s="875"/>
      <c r="AO31" s="875"/>
      <c r="AP31" s="875" t="s">
        <v>332</v>
      </c>
      <c r="AQ31" s="875"/>
      <c r="AR31" s="875"/>
      <c r="AS31" s="875"/>
      <c r="AT31" s="875"/>
      <c r="AU31" s="875" t="s">
        <v>332</v>
      </c>
      <c r="AV31" s="875"/>
      <c r="AW31" s="875"/>
      <c r="AX31" s="875"/>
      <c r="AY31" s="875"/>
      <c r="AZ31" s="876" t="s">
        <v>332</v>
      </c>
      <c r="BA31" s="876"/>
      <c r="BB31" s="876"/>
      <c r="BC31" s="876"/>
      <c r="BD31" s="876"/>
      <c r="BE31" s="872"/>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15">
      <c r="A32" s="123">
        <v>5</v>
      </c>
      <c r="B32" s="799" t="s">
        <v>370</v>
      </c>
      <c r="C32" s="800"/>
      <c r="D32" s="800"/>
      <c r="E32" s="800"/>
      <c r="F32" s="800"/>
      <c r="G32" s="800"/>
      <c r="H32" s="800"/>
      <c r="I32" s="800"/>
      <c r="J32" s="800"/>
      <c r="K32" s="800"/>
      <c r="L32" s="800"/>
      <c r="M32" s="800"/>
      <c r="N32" s="800"/>
      <c r="O32" s="800"/>
      <c r="P32" s="801"/>
      <c r="Q32" s="802">
        <v>3510</v>
      </c>
      <c r="R32" s="803"/>
      <c r="S32" s="803"/>
      <c r="T32" s="803"/>
      <c r="U32" s="803"/>
      <c r="V32" s="803">
        <v>3179</v>
      </c>
      <c r="W32" s="803"/>
      <c r="X32" s="803"/>
      <c r="Y32" s="803"/>
      <c r="Z32" s="803"/>
      <c r="AA32" s="803">
        <v>331</v>
      </c>
      <c r="AB32" s="803"/>
      <c r="AC32" s="803"/>
      <c r="AD32" s="803"/>
      <c r="AE32" s="804"/>
      <c r="AF32" s="805">
        <v>1609</v>
      </c>
      <c r="AG32" s="806"/>
      <c r="AH32" s="806"/>
      <c r="AI32" s="806"/>
      <c r="AJ32" s="807"/>
      <c r="AK32" s="874">
        <v>545</v>
      </c>
      <c r="AL32" s="875"/>
      <c r="AM32" s="875"/>
      <c r="AN32" s="875"/>
      <c r="AO32" s="875"/>
      <c r="AP32" s="875">
        <v>13320</v>
      </c>
      <c r="AQ32" s="875"/>
      <c r="AR32" s="875"/>
      <c r="AS32" s="875"/>
      <c r="AT32" s="875"/>
      <c r="AU32" s="875">
        <v>6220</v>
      </c>
      <c r="AV32" s="875"/>
      <c r="AW32" s="875"/>
      <c r="AX32" s="875"/>
      <c r="AY32" s="875"/>
      <c r="AZ32" s="876" t="s">
        <v>346</v>
      </c>
      <c r="BA32" s="876"/>
      <c r="BB32" s="876"/>
      <c r="BC32" s="876"/>
      <c r="BD32" s="876"/>
      <c r="BE32" s="872" t="s">
        <v>371</v>
      </c>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15">
      <c r="A33" s="123">
        <v>6</v>
      </c>
      <c r="B33" s="799" t="s">
        <v>372</v>
      </c>
      <c r="C33" s="800"/>
      <c r="D33" s="800"/>
      <c r="E33" s="800"/>
      <c r="F33" s="800"/>
      <c r="G33" s="800"/>
      <c r="H33" s="800"/>
      <c r="I33" s="800"/>
      <c r="J33" s="800"/>
      <c r="K33" s="800"/>
      <c r="L33" s="800"/>
      <c r="M33" s="800"/>
      <c r="N33" s="800"/>
      <c r="O33" s="800"/>
      <c r="P33" s="801"/>
      <c r="Q33" s="802">
        <v>3442</v>
      </c>
      <c r="R33" s="803"/>
      <c r="S33" s="803"/>
      <c r="T33" s="803"/>
      <c r="U33" s="803"/>
      <c r="V33" s="803">
        <v>3390</v>
      </c>
      <c r="W33" s="803"/>
      <c r="X33" s="803"/>
      <c r="Y33" s="803"/>
      <c r="Z33" s="803"/>
      <c r="AA33" s="803">
        <v>52</v>
      </c>
      <c r="AB33" s="803"/>
      <c r="AC33" s="803"/>
      <c r="AD33" s="803"/>
      <c r="AE33" s="804"/>
      <c r="AF33" s="805">
        <v>640</v>
      </c>
      <c r="AG33" s="806"/>
      <c r="AH33" s="806"/>
      <c r="AI33" s="806"/>
      <c r="AJ33" s="807"/>
      <c r="AK33" s="874">
        <v>761</v>
      </c>
      <c r="AL33" s="875"/>
      <c r="AM33" s="875"/>
      <c r="AN33" s="875"/>
      <c r="AO33" s="875"/>
      <c r="AP33" s="875">
        <v>2818</v>
      </c>
      <c r="AQ33" s="875"/>
      <c r="AR33" s="875"/>
      <c r="AS33" s="875"/>
      <c r="AT33" s="875"/>
      <c r="AU33" s="875">
        <v>1696</v>
      </c>
      <c r="AV33" s="875"/>
      <c r="AW33" s="875"/>
      <c r="AX33" s="875"/>
      <c r="AY33" s="875"/>
      <c r="AZ33" s="876" t="s">
        <v>343</v>
      </c>
      <c r="BA33" s="876"/>
      <c r="BB33" s="876"/>
      <c r="BC33" s="876"/>
      <c r="BD33" s="876"/>
      <c r="BE33" s="872" t="s">
        <v>373</v>
      </c>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15">
      <c r="A34" s="123">
        <v>7</v>
      </c>
      <c r="B34" s="799" t="s">
        <v>374</v>
      </c>
      <c r="C34" s="800"/>
      <c r="D34" s="800"/>
      <c r="E34" s="800"/>
      <c r="F34" s="800"/>
      <c r="G34" s="800"/>
      <c r="H34" s="800"/>
      <c r="I34" s="800"/>
      <c r="J34" s="800"/>
      <c r="K34" s="800"/>
      <c r="L34" s="800"/>
      <c r="M34" s="800"/>
      <c r="N34" s="800"/>
      <c r="O34" s="800"/>
      <c r="P34" s="801"/>
      <c r="Q34" s="802">
        <v>6507</v>
      </c>
      <c r="R34" s="803"/>
      <c r="S34" s="803"/>
      <c r="T34" s="803"/>
      <c r="U34" s="803"/>
      <c r="V34" s="803">
        <v>6005</v>
      </c>
      <c r="W34" s="803"/>
      <c r="X34" s="803"/>
      <c r="Y34" s="803"/>
      <c r="Z34" s="803"/>
      <c r="AA34" s="803">
        <v>502</v>
      </c>
      <c r="AB34" s="803"/>
      <c r="AC34" s="803"/>
      <c r="AD34" s="803"/>
      <c r="AE34" s="804"/>
      <c r="AF34" s="805">
        <v>601</v>
      </c>
      <c r="AG34" s="806"/>
      <c r="AH34" s="806"/>
      <c r="AI34" s="806"/>
      <c r="AJ34" s="807"/>
      <c r="AK34" s="874">
        <v>3729</v>
      </c>
      <c r="AL34" s="875"/>
      <c r="AM34" s="875"/>
      <c r="AN34" s="875"/>
      <c r="AO34" s="875"/>
      <c r="AP34" s="875">
        <v>64439</v>
      </c>
      <c r="AQ34" s="875"/>
      <c r="AR34" s="875"/>
      <c r="AS34" s="875"/>
      <c r="AT34" s="875"/>
      <c r="AU34" s="875">
        <v>53355</v>
      </c>
      <c r="AV34" s="875"/>
      <c r="AW34" s="875"/>
      <c r="AX34" s="875"/>
      <c r="AY34" s="875"/>
      <c r="AZ34" s="876" t="s">
        <v>346</v>
      </c>
      <c r="BA34" s="876"/>
      <c r="BB34" s="876"/>
      <c r="BC34" s="876"/>
      <c r="BD34" s="876"/>
      <c r="BE34" s="872" t="s">
        <v>375</v>
      </c>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15">
      <c r="A35" s="123">
        <v>8</v>
      </c>
      <c r="B35" s="799" t="s">
        <v>376</v>
      </c>
      <c r="C35" s="800"/>
      <c r="D35" s="800"/>
      <c r="E35" s="800"/>
      <c r="F35" s="800"/>
      <c r="G35" s="800"/>
      <c r="H35" s="800"/>
      <c r="I35" s="800"/>
      <c r="J35" s="800"/>
      <c r="K35" s="800"/>
      <c r="L35" s="800"/>
      <c r="M35" s="800"/>
      <c r="N35" s="800"/>
      <c r="O35" s="800"/>
      <c r="P35" s="801"/>
      <c r="Q35" s="802">
        <v>134</v>
      </c>
      <c r="R35" s="803"/>
      <c r="S35" s="803"/>
      <c r="T35" s="803"/>
      <c r="U35" s="803"/>
      <c r="V35" s="803">
        <v>134</v>
      </c>
      <c r="W35" s="803"/>
      <c r="X35" s="803"/>
      <c r="Y35" s="803"/>
      <c r="Z35" s="803"/>
      <c r="AA35" s="803" t="s">
        <v>367</v>
      </c>
      <c r="AB35" s="803"/>
      <c r="AC35" s="803"/>
      <c r="AD35" s="803"/>
      <c r="AE35" s="804"/>
      <c r="AF35" s="805" t="s">
        <v>377</v>
      </c>
      <c r="AG35" s="806"/>
      <c r="AH35" s="806"/>
      <c r="AI35" s="806"/>
      <c r="AJ35" s="807"/>
      <c r="AK35" s="874">
        <v>72</v>
      </c>
      <c r="AL35" s="875"/>
      <c r="AM35" s="875"/>
      <c r="AN35" s="875"/>
      <c r="AO35" s="875"/>
      <c r="AP35" s="875">
        <v>567</v>
      </c>
      <c r="AQ35" s="875"/>
      <c r="AR35" s="875"/>
      <c r="AS35" s="875"/>
      <c r="AT35" s="875"/>
      <c r="AU35" s="875">
        <v>566</v>
      </c>
      <c r="AV35" s="875"/>
      <c r="AW35" s="875"/>
      <c r="AX35" s="875"/>
      <c r="AY35" s="875"/>
      <c r="AZ35" s="876" t="s">
        <v>332</v>
      </c>
      <c r="BA35" s="876"/>
      <c r="BB35" s="876"/>
      <c r="BC35" s="876"/>
      <c r="BD35" s="876"/>
      <c r="BE35" s="872" t="s">
        <v>378</v>
      </c>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15">
      <c r="A36" s="123">
        <v>9</v>
      </c>
      <c r="B36" s="799" t="s">
        <v>379</v>
      </c>
      <c r="C36" s="800"/>
      <c r="D36" s="800"/>
      <c r="E36" s="800"/>
      <c r="F36" s="800"/>
      <c r="G36" s="800"/>
      <c r="H36" s="800"/>
      <c r="I36" s="800"/>
      <c r="J36" s="800"/>
      <c r="K36" s="800"/>
      <c r="L36" s="800"/>
      <c r="M36" s="800"/>
      <c r="N36" s="800"/>
      <c r="O36" s="800"/>
      <c r="P36" s="801"/>
      <c r="Q36" s="802">
        <v>13</v>
      </c>
      <c r="R36" s="803"/>
      <c r="S36" s="803"/>
      <c r="T36" s="803"/>
      <c r="U36" s="803"/>
      <c r="V36" s="803">
        <v>13</v>
      </c>
      <c r="W36" s="803"/>
      <c r="X36" s="803"/>
      <c r="Y36" s="803"/>
      <c r="Z36" s="803"/>
      <c r="AA36" s="803" t="s">
        <v>365</v>
      </c>
      <c r="AB36" s="803"/>
      <c r="AC36" s="803"/>
      <c r="AD36" s="803"/>
      <c r="AE36" s="804"/>
      <c r="AF36" s="805" t="s">
        <v>377</v>
      </c>
      <c r="AG36" s="806"/>
      <c r="AH36" s="806"/>
      <c r="AI36" s="806"/>
      <c r="AJ36" s="807"/>
      <c r="AK36" s="874">
        <v>4</v>
      </c>
      <c r="AL36" s="875"/>
      <c r="AM36" s="875"/>
      <c r="AN36" s="875"/>
      <c r="AO36" s="875"/>
      <c r="AP36" s="875" t="s">
        <v>332</v>
      </c>
      <c r="AQ36" s="875"/>
      <c r="AR36" s="875"/>
      <c r="AS36" s="875"/>
      <c r="AT36" s="875"/>
      <c r="AU36" s="875" t="s">
        <v>332</v>
      </c>
      <c r="AV36" s="875"/>
      <c r="AW36" s="875"/>
      <c r="AX36" s="875"/>
      <c r="AY36" s="875"/>
      <c r="AZ36" s="876" t="s">
        <v>332</v>
      </c>
      <c r="BA36" s="876"/>
      <c r="BB36" s="876"/>
      <c r="BC36" s="876"/>
      <c r="BD36" s="876"/>
      <c r="BE36" s="872" t="s">
        <v>380</v>
      </c>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15">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15">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15">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15">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15">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15">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15">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15">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15">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15">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15">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15">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15">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15">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15">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15">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15">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15">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15">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15">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15">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15">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15">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15">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15">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381</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
      <c r="A63" s="121" t="s">
        <v>352</v>
      </c>
      <c r="B63" s="834" t="s">
        <v>382</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3573</v>
      </c>
      <c r="AG63" s="886"/>
      <c r="AH63" s="886"/>
      <c r="AI63" s="886"/>
      <c r="AJ63" s="887"/>
      <c r="AK63" s="888"/>
      <c r="AL63" s="883"/>
      <c r="AM63" s="883"/>
      <c r="AN63" s="883"/>
      <c r="AO63" s="883"/>
      <c r="AP63" s="886"/>
      <c r="AQ63" s="886"/>
      <c r="AR63" s="886"/>
      <c r="AS63" s="886"/>
      <c r="AT63" s="886"/>
      <c r="AU63" s="886"/>
      <c r="AV63" s="886"/>
      <c r="AW63" s="886"/>
      <c r="AX63" s="886"/>
      <c r="AY63" s="886"/>
      <c r="AZ63" s="890"/>
      <c r="BA63" s="890"/>
      <c r="BB63" s="890"/>
      <c r="BC63" s="890"/>
      <c r="BD63" s="890"/>
      <c r="BE63" s="891"/>
      <c r="BF63" s="891"/>
      <c r="BG63" s="891"/>
      <c r="BH63" s="891"/>
      <c r="BI63" s="892"/>
      <c r="BJ63" s="893" t="s">
        <v>69</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
      <c r="A65" s="109" t="s">
        <v>383</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15">
      <c r="A66" s="784" t="s">
        <v>384</v>
      </c>
      <c r="B66" s="785"/>
      <c r="C66" s="785"/>
      <c r="D66" s="785"/>
      <c r="E66" s="785"/>
      <c r="F66" s="785"/>
      <c r="G66" s="785"/>
      <c r="H66" s="785"/>
      <c r="I66" s="785"/>
      <c r="J66" s="785"/>
      <c r="K66" s="785"/>
      <c r="L66" s="785"/>
      <c r="M66" s="785"/>
      <c r="N66" s="785"/>
      <c r="O66" s="785"/>
      <c r="P66" s="786"/>
      <c r="Q66" s="761" t="s">
        <v>385</v>
      </c>
      <c r="R66" s="762"/>
      <c r="S66" s="762"/>
      <c r="T66" s="762"/>
      <c r="U66" s="763"/>
      <c r="V66" s="761" t="s">
        <v>386</v>
      </c>
      <c r="W66" s="762"/>
      <c r="X66" s="762"/>
      <c r="Y66" s="762"/>
      <c r="Z66" s="763"/>
      <c r="AA66" s="761" t="s">
        <v>387</v>
      </c>
      <c r="AB66" s="762"/>
      <c r="AC66" s="762"/>
      <c r="AD66" s="762"/>
      <c r="AE66" s="763"/>
      <c r="AF66" s="896" t="s">
        <v>388</v>
      </c>
      <c r="AG66" s="857"/>
      <c r="AH66" s="857"/>
      <c r="AI66" s="857"/>
      <c r="AJ66" s="897"/>
      <c r="AK66" s="761" t="s">
        <v>360</v>
      </c>
      <c r="AL66" s="785"/>
      <c r="AM66" s="785"/>
      <c r="AN66" s="785"/>
      <c r="AO66" s="786"/>
      <c r="AP66" s="761" t="s">
        <v>389</v>
      </c>
      <c r="AQ66" s="762"/>
      <c r="AR66" s="762"/>
      <c r="AS66" s="762"/>
      <c r="AT66" s="763"/>
      <c r="AU66" s="761" t="s">
        <v>390</v>
      </c>
      <c r="AV66" s="762"/>
      <c r="AW66" s="762"/>
      <c r="AX66" s="762"/>
      <c r="AY66" s="763"/>
      <c r="AZ66" s="761" t="s">
        <v>319</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x14ac:dyDescent="0.15">
      <c r="A68" s="115">
        <v>1</v>
      </c>
      <c r="B68" s="913" t="s">
        <v>391</v>
      </c>
      <c r="C68" s="914"/>
      <c r="D68" s="914"/>
      <c r="E68" s="914"/>
      <c r="F68" s="914"/>
      <c r="G68" s="914"/>
      <c r="H68" s="914"/>
      <c r="I68" s="914"/>
      <c r="J68" s="914"/>
      <c r="K68" s="914"/>
      <c r="L68" s="914"/>
      <c r="M68" s="914"/>
      <c r="N68" s="914"/>
      <c r="O68" s="914"/>
      <c r="P68" s="915"/>
      <c r="Q68" s="916">
        <v>4876</v>
      </c>
      <c r="R68" s="910"/>
      <c r="S68" s="910"/>
      <c r="T68" s="910"/>
      <c r="U68" s="910"/>
      <c r="V68" s="910">
        <v>4857</v>
      </c>
      <c r="W68" s="910"/>
      <c r="X68" s="910"/>
      <c r="Y68" s="910"/>
      <c r="Z68" s="910"/>
      <c r="AA68" s="910">
        <v>19</v>
      </c>
      <c r="AB68" s="910"/>
      <c r="AC68" s="910"/>
      <c r="AD68" s="910"/>
      <c r="AE68" s="910"/>
      <c r="AF68" s="910">
        <v>19</v>
      </c>
      <c r="AG68" s="910"/>
      <c r="AH68" s="910"/>
      <c r="AI68" s="910"/>
      <c r="AJ68" s="910"/>
      <c r="AK68" s="910">
        <v>57</v>
      </c>
      <c r="AL68" s="910"/>
      <c r="AM68" s="910"/>
      <c r="AN68" s="910"/>
      <c r="AO68" s="910"/>
      <c r="AP68" s="910" t="s">
        <v>367</v>
      </c>
      <c r="AQ68" s="910"/>
      <c r="AR68" s="910"/>
      <c r="AS68" s="910"/>
      <c r="AT68" s="910"/>
      <c r="AU68" s="910" t="s">
        <v>367</v>
      </c>
      <c r="AV68" s="910"/>
      <c r="AW68" s="910"/>
      <c r="AX68" s="910"/>
      <c r="AY68" s="910"/>
      <c r="AZ68" s="911"/>
      <c r="BA68" s="911"/>
      <c r="BB68" s="911"/>
      <c r="BC68" s="911"/>
      <c r="BD68" s="912"/>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x14ac:dyDescent="0.15">
      <c r="A69" s="118">
        <v>2</v>
      </c>
      <c r="B69" s="917" t="s">
        <v>392</v>
      </c>
      <c r="C69" s="918"/>
      <c r="D69" s="918"/>
      <c r="E69" s="918"/>
      <c r="F69" s="918"/>
      <c r="G69" s="918"/>
      <c r="H69" s="918"/>
      <c r="I69" s="918"/>
      <c r="J69" s="918"/>
      <c r="K69" s="918"/>
      <c r="L69" s="918"/>
      <c r="M69" s="918"/>
      <c r="N69" s="918"/>
      <c r="O69" s="918"/>
      <c r="P69" s="919"/>
      <c r="Q69" s="920">
        <v>309</v>
      </c>
      <c r="R69" s="875"/>
      <c r="S69" s="875"/>
      <c r="T69" s="875"/>
      <c r="U69" s="875"/>
      <c r="V69" s="875">
        <v>269</v>
      </c>
      <c r="W69" s="875"/>
      <c r="X69" s="875"/>
      <c r="Y69" s="875"/>
      <c r="Z69" s="875"/>
      <c r="AA69" s="875">
        <v>39</v>
      </c>
      <c r="AB69" s="875"/>
      <c r="AC69" s="875"/>
      <c r="AD69" s="875"/>
      <c r="AE69" s="875"/>
      <c r="AF69" s="875">
        <v>39</v>
      </c>
      <c r="AG69" s="875"/>
      <c r="AH69" s="875"/>
      <c r="AI69" s="875"/>
      <c r="AJ69" s="875"/>
      <c r="AK69" s="875">
        <v>22</v>
      </c>
      <c r="AL69" s="875"/>
      <c r="AM69" s="875"/>
      <c r="AN69" s="875"/>
      <c r="AO69" s="875"/>
      <c r="AP69" s="875" t="s">
        <v>367</v>
      </c>
      <c r="AQ69" s="875"/>
      <c r="AR69" s="875"/>
      <c r="AS69" s="875"/>
      <c r="AT69" s="875"/>
      <c r="AU69" s="875" t="s">
        <v>367</v>
      </c>
      <c r="AV69" s="875"/>
      <c r="AW69" s="875"/>
      <c r="AX69" s="875"/>
      <c r="AY69" s="875"/>
      <c r="AZ69" s="921"/>
      <c r="BA69" s="921"/>
      <c r="BB69" s="921"/>
      <c r="BC69" s="921"/>
      <c r="BD69" s="922"/>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x14ac:dyDescent="0.15">
      <c r="A70" s="118">
        <v>3</v>
      </c>
      <c r="B70" s="917" t="s">
        <v>393</v>
      </c>
      <c r="C70" s="918"/>
      <c r="D70" s="918"/>
      <c r="E70" s="918"/>
      <c r="F70" s="918"/>
      <c r="G70" s="918"/>
      <c r="H70" s="918"/>
      <c r="I70" s="918"/>
      <c r="J70" s="918"/>
      <c r="K70" s="918"/>
      <c r="L70" s="918"/>
      <c r="M70" s="918"/>
      <c r="N70" s="918"/>
      <c r="O70" s="918"/>
      <c r="P70" s="919"/>
      <c r="Q70" s="920">
        <v>116433</v>
      </c>
      <c r="R70" s="875"/>
      <c r="S70" s="875"/>
      <c r="T70" s="875"/>
      <c r="U70" s="875"/>
      <c r="V70" s="875">
        <v>108367</v>
      </c>
      <c r="W70" s="875"/>
      <c r="X70" s="875"/>
      <c r="Y70" s="875"/>
      <c r="Z70" s="875"/>
      <c r="AA70" s="875">
        <v>8066</v>
      </c>
      <c r="AB70" s="875"/>
      <c r="AC70" s="875"/>
      <c r="AD70" s="875"/>
      <c r="AE70" s="875"/>
      <c r="AF70" s="875">
        <v>8066</v>
      </c>
      <c r="AG70" s="875"/>
      <c r="AH70" s="875"/>
      <c r="AI70" s="875"/>
      <c r="AJ70" s="875"/>
      <c r="AK70" s="875" t="s">
        <v>394</v>
      </c>
      <c r="AL70" s="875"/>
      <c r="AM70" s="875"/>
      <c r="AN70" s="875"/>
      <c r="AO70" s="875"/>
      <c r="AP70" s="875" t="s">
        <v>367</v>
      </c>
      <c r="AQ70" s="875"/>
      <c r="AR70" s="875"/>
      <c r="AS70" s="875"/>
      <c r="AT70" s="875"/>
      <c r="AU70" s="875" t="s">
        <v>394</v>
      </c>
      <c r="AV70" s="875"/>
      <c r="AW70" s="875"/>
      <c r="AX70" s="875"/>
      <c r="AY70" s="875"/>
      <c r="AZ70" s="921"/>
      <c r="BA70" s="921"/>
      <c r="BB70" s="921"/>
      <c r="BC70" s="921"/>
      <c r="BD70" s="922"/>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x14ac:dyDescent="0.15">
      <c r="A71" s="118">
        <v>4</v>
      </c>
      <c r="B71" s="917" t="s">
        <v>395</v>
      </c>
      <c r="C71" s="918"/>
      <c r="D71" s="918"/>
      <c r="E71" s="918"/>
      <c r="F71" s="918"/>
      <c r="G71" s="918"/>
      <c r="H71" s="918"/>
      <c r="I71" s="918"/>
      <c r="J71" s="918"/>
      <c r="K71" s="918"/>
      <c r="L71" s="918"/>
      <c r="M71" s="918"/>
      <c r="N71" s="918"/>
      <c r="O71" s="918"/>
      <c r="P71" s="919"/>
      <c r="Q71" s="920">
        <v>759</v>
      </c>
      <c r="R71" s="875"/>
      <c r="S71" s="875"/>
      <c r="T71" s="875"/>
      <c r="U71" s="875"/>
      <c r="V71" s="875">
        <v>680</v>
      </c>
      <c r="W71" s="875"/>
      <c r="X71" s="875"/>
      <c r="Y71" s="875"/>
      <c r="Z71" s="875"/>
      <c r="AA71" s="875">
        <v>80</v>
      </c>
      <c r="AB71" s="875"/>
      <c r="AC71" s="875"/>
      <c r="AD71" s="875"/>
      <c r="AE71" s="875"/>
      <c r="AF71" s="875">
        <v>508</v>
      </c>
      <c r="AG71" s="875"/>
      <c r="AH71" s="875"/>
      <c r="AI71" s="875"/>
      <c r="AJ71" s="875"/>
      <c r="AK71" s="875">
        <v>63</v>
      </c>
      <c r="AL71" s="875"/>
      <c r="AM71" s="875"/>
      <c r="AN71" s="875"/>
      <c r="AO71" s="875"/>
      <c r="AP71" s="875">
        <v>4080</v>
      </c>
      <c r="AQ71" s="875"/>
      <c r="AR71" s="875"/>
      <c r="AS71" s="875"/>
      <c r="AT71" s="875"/>
      <c r="AU71" s="875" t="s">
        <v>367</v>
      </c>
      <c r="AV71" s="875"/>
      <c r="AW71" s="875"/>
      <c r="AX71" s="875"/>
      <c r="AY71" s="875"/>
      <c r="AZ71" s="921"/>
      <c r="BA71" s="921"/>
      <c r="BB71" s="921"/>
      <c r="BC71" s="921"/>
      <c r="BD71" s="922"/>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x14ac:dyDescent="0.15">
      <c r="A72" s="118">
        <v>5</v>
      </c>
      <c r="B72" s="917" t="s">
        <v>396</v>
      </c>
      <c r="C72" s="918"/>
      <c r="D72" s="918"/>
      <c r="E72" s="918"/>
      <c r="F72" s="918"/>
      <c r="G72" s="918"/>
      <c r="H72" s="918"/>
      <c r="I72" s="918"/>
      <c r="J72" s="918"/>
      <c r="K72" s="918"/>
      <c r="L72" s="918"/>
      <c r="M72" s="918"/>
      <c r="N72" s="918"/>
      <c r="O72" s="918"/>
      <c r="P72" s="919"/>
      <c r="Q72" s="920">
        <v>118</v>
      </c>
      <c r="R72" s="875"/>
      <c r="S72" s="875"/>
      <c r="T72" s="875"/>
      <c r="U72" s="875"/>
      <c r="V72" s="875">
        <v>83</v>
      </c>
      <c r="W72" s="875"/>
      <c r="X72" s="875"/>
      <c r="Y72" s="875"/>
      <c r="Z72" s="875"/>
      <c r="AA72" s="875">
        <v>35</v>
      </c>
      <c r="AB72" s="875"/>
      <c r="AC72" s="875"/>
      <c r="AD72" s="875"/>
      <c r="AE72" s="875"/>
      <c r="AF72" s="875">
        <v>153</v>
      </c>
      <c r="AG72" s="875"/>
      <c r="AH72" s="875"/>
      <c r="AI72" s="875"/>
      <c r="AJ72" s="875"/>
      <c r="AK72" s="875">
        <v>20</v>
      </c>
      <c r="AL72" s="875"/>
      <c r="AM72" s="875"/>
      <c r="AN72" s="875"/>
      <c r="AO72" s="875"/>
      <c r="AP72" s="875">
        <v>561</v>
      </c>
      <c r="AQ72" s="875"/>
      <c r="AR72" s="875"/>
      <c r="AS72" s="875"/>
      <c r="AT72" s="875"/>
      <c r="AU72" s="875" t="s">
        <v>332</v>
      </c>
      <c r="AV72" s="875"/>
      <c r="AW72" s="875"/>
      <c r="AX72" s="875"/>
      <c r="AY72" s="875"/>
      <c r="AZ72" s="921"/>
      <c r="BA72" s="921"/>
      <c r="BB72" s="921"/>
      <c r="BC72" s="921"/>
      <c r="BD72" s="922"/>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x14ac:dyDescent="0.15">
      <c r="A73" s="118">
        <v>6</v>
      </c>
      <c r="B73" s="917"/>
      <c r="C73" s="918"/>
      <c r="D73" s="918"/>
      <c r="E73" s="918"/>
      <c r="F73" s="918"/>
      <c r="G73" s="918"/>
      <c r="H73" s="918"/>
      <c r="I73" s="918"/>
      <c r="J73" s="918"/>
      <c r="K73" s="918"/>
      <c r="L73" s="918"/>
      <c r="M73" s="918"/>
      <c r="N73" s="918"/>
      <c r="O73" s="918"/>
      <c r="P73" s="919"/>
      <c r="Q73" s="920"/>
      <c r="R73" s="875"/>
      <c r="S73" s="875"/>
      <c r="T73" s="875"/>
      <c r="U73" s="875"/>
      <c r="V73" s="875"/>
      <c r="W73" s="875"/>
      <c r="X73" s="875"/>
      <c r="Y73" s="875"/>
      <c r="Z73" s="875"/>
      <c r="AA73" s="875"/>
      <c r="AB73" s="875"/>
      <c r="AC73" s="875"/>
      <c r="AD73" s="875"/>
      <c r="AE73" s="875"/>
      <c r="AF73" s="875"/>
      <c r="AG73" s="875"/>
      <c r="AH73" s="875"/>
      <c r="AI73" s="875"/>
      <c r="AJ73" s="875"/>
      <c r="AK73" s="875"/>
      <c r="AL73" s="875"/>
      <c r="AM73" s="875"/>
      <c r="AN73" s="875"/>
      <c r="AO73" s="875"/>
      <c r="AP73" s="875"/>
      <c r="AQ73" s="875"/>
      <c r="AR73" s="875"/>
      <c r="AS73" s="875"/>
      <c r="AT73" s="875"/>
      <c r="AU73" s="875"/>
      <c r="AV73" s="875"/>
      <c r="AW73" s="875"/>
      <c r="AX73" s="875"/>
      <c r="AY73" s="875"/>
      <c r="AZ73" s="921"/>
      <c r="BA73" s="921"/>
      <c r="BB73" s="921"/>
      <c r="BC73" s="921"/>
      <c r="BD73" s="922"/>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x14ac:dyDescent="0.15">
      <c r="A74" s="118">
        <v>7</v>
      </c>
      <c r="B74" s="917"/>
      <c r="C74" s="918"/>
      <c r="D74" s="918"/>
      <c r="E74" s="918"/>
      <c r="F74" s="918"/>
      <c r="G74" s="918"/>
      <c r="H74" s="918"/>
      <c r="I74" s="918"/>
      <c r="J74" s="918"/>
      <c r="K74" s="918"/>
      <c r="L74" s="918"/>
      <c r="M74" s="918"/>
      <c r="N74" s="918"/>
      <c r="O74" s="918"/>
      <c r="P74" s="919"/>
      <c r="Q74" s="920"/>
      <c r="R74" s="875"/>
      <c r="S74" s="875"/>
      <c r="T74" s="875"/>
      <c r="U74" s="875"/>
      <c r="V74" s="875"/>
      <c r="W74" s="875"/>
      <c r="X74" s="875"/>
      <c r="Y74" s="875"/>
      <c r="Z74" s="875"/>
      <c r="AA74" s="875"/>
      <c r="AB74" s="875"/>
      <c r="AC74" s="875"/>
      <c r="AD74" s="875"/>
      <c r="AE74" s="875"/>
      <c r="AF74" s="875"/>
      <c r="AG74" s="875"/>
      <c r="AH74" s="875"/>
      <c r="AI74" s="875"/>
      <c r="AJ74" s="875"/>
      <c r="AK74" s="875"/>
      <c r="AL74" s="875"/>
      <c r="AM74" s="875"/>
      <c r="AN74" s="875"/>
      <c r="AO74" s="875"/>
      <c r="AP74" s="875"/>
      <c r="AQ74" s="875"/>
      <c r="AR74" s="875"/>
      <c r="AS74" s="875"/>
      <c r="AT74" s="875"/>
      <c r="AU74" s="875"/>
      <c r="AV74" s="875"/>
      <c r="AW74" s="875"/>
      <c r="AX74" s="875"/>
      <c r="AY74" s="875"/>
      <c r="AZ74" s="921"/>
      <c r="BA74" s="921"/>
      <c r="BB74" s="921"/>
      <c r="BC74" s="921"/>
      <c r="BD74" s="922"/>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x14ac:dyDescent="0.15">
      <c r="A75" s="118">
        <v>8</v>
      </c>
      <c r="B75" s="917"/>
      <c r="C75" s="918"/>
      <c r="D75" s="918"/>
      <c r="E75" s="918"/>
      <c r="F75" s="918"/>
      <c r="G75" s="918"/>
      <c r="H75" s="918"/>
      <c r="I75" s="918"/>
      <c r="J75" s="918"/>
      <c r="K75" s="918"/>
      <c r="L75" s="918"/>
      <c r="M75" s="918"/>
      <c r="N75" s="918"/>
      <c r="O75" s="918"/>
      <c r="P75" s="919"/>
      <c r="Q75" s="923"/>
      <c r="R75" s="924"/>
      <c r="S75" s="924"/>
      <c r="T75" s="924"/>
      <c r="U75" s="874"/>
      <c r="V75" s="925"/>
      <c r="W75" s="924"/>
      <c r="X75" s="924"/>
      <c r="Y75" s="924"/>
      <c r="Z75" s="874"/>
      <c r="AA75" s="925"/>
      <c r="AB75" s="924"/>
      <c r="AC75" s="924"/>
      <c r="AD75" s="924"/>
      <c r="AE75" s="874"/>
      <c r="AF75" s="925"/>
      <c r="AG75" s="924"/>
      <c r="AH75" s="924"/>
      <c r="AI75" s="924"/>
      <c r="AJ75" s="874"/>
      <c r="AK75" s="925"/>
      <c r="AL75" s="924"/>
      <c r="AM75" s="924"/>
      <c r="AN75" s="924"/>
      <c r="AO75" s="874"/>
      <c r="AP75" s="925"/>
      <c r="AQ75" s="924"/>
      <c r="AR75" s="924"/>
      <c r="AS75" s="924"/>
      <c r="AT75" s="874"/>
      <c r="AU75" s="925"/>
      <c r="AV75" s="924"/>
      <c r="AW75" s="924"/>
      <c r="AX75" s="924"/>
      <c r="AY75" s="874"/>
      <c r="AZ75" s="921"/>
      <c r="BA75" s="921"/>
      <c r="BB75" s="921"/>
      <c r="BC75" s="921"/>
      <c r="BD75" s="922"/>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x14ac:dyDescent="0.15">
      <c r="A76" s="118">
        <v>9</v>
      </c>
      <c r="B76" s="917"/>
      <c r="C76" s="918"/>
      <c r="D76" s="918"/>
      <c r="E76" s="918"/>
      <c r="F76" s="918"/>
      <c r="G76" s="918"/>
      <c r="H76" s="918"/>
      <c r="I76" s="918"/>
      <c r="J76" s="918"/>
      <c r="K76" s="918"/>
      <c r="L76" s="918"/>
      <c r="M76" s="918"/>
      <c r="N76" s="918"/>
      <c r="O76" s="918"/>
      <c r="P76" s="919"/>
      <c r="Q76" s="923"/>
      <c r="R76" s="924"/>
      <c r="S76" s="924"/>
      <c r="T76" s="924"/>
      <c r="U76" s="874"/>
      <c r="V76" s="925"/>
      <c r="W76" s="924"/>
      <c r="X76" s="924"/>
      <c r="Y76" s="924"/>
      <c r="Z76" s="874"/>
      <c r="AA76" s="925"/>
      <c r="AB76" s="924"/>
      <c r="AC76" s="924"/>
      <c r="AD76" s="924"/>
      <c r="AE76" s="874"/>
      <c r="AF76" s="925"/>
      <c r="AG76" s="924"/>
      <c r="AH76" s="924"/>
      <c r="AI76" s="924"/>
      <c r="AJ76" s="874"/>
      <c r="AK76" s="925"/>
      <c r="AL76" s="924"/>
      <c r="AM76" s="924"/>
      <c r="AN76" s="924"/>
      <c r="AO76" s="874"/>
      <c r="AP76" s="925"/>
      <c r="AQ76" s="924"/>
      <c r="AR76" s="924"/>
      <c r="AS76" s="924"/>
      <c r="AT76" s="874"/>
      <c r="AU76" s="925"/>
      <c r="AV76" s="924"/>
      <c r="AW76" s="924"/>
      <c r="AX76" s="924"/>
      <c r="AY76" s="874"/>
      <c r="AZ76" s="921"/>
      <c r="BA76" s="921"/>
      <c r="BB76" s="921"/>
      <c r="BC76" s="921"/>
      <c r="BD76" s="922"/>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x14ac:dyDescent="0.15">
      <c r="A77" s="118">
        <v>10</v>
      </c>
      <c r="B77" s="917"/>
      <c r="C77" s="918"/>
      <c r="D77" s="918"/>
      <c r="E77" s="918"/>
      <c r="F77" s="918"/>
      <c r="G77" s="918"/>
      <c r="H77" s="918"/>
      <c r="I77" s="918"/>
      <c r="J77" s="918"/>
      <c r="K77" s="918"/>
      <c r="L77" s="918"/>
      <c r="M77" s="918"/>
      <c r="N77" s="918"/>
      <c r="O77" s="918"/>
      <c r="P77" s="919"/>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c r="AV77" s="924"/>
      <c r="AW77" s="924"/>
      <c r="AX77" s="924"/>
      <c r="AY77" s="874"/>
      <c r="AZ77" s="921"/>
      <c r="BA77" s="921"/>
      <c r="BB77" s="921"/>
      <c r="BC77" s="921"/>
      <c r="BD77" s="922"/>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x14ac:dyDescent="0.15">
      <c r="A78" s="118">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x14ac:dyDescent="0.15">
      <c r="A79" s="118">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x14ac:dyDescent="0.15">
      <c r="A80" s="118">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x14ac:dyDescent="0.15">
      <c r="A81" s="118">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x14ac:dyDescent="0.15">
      <c r="A82" s="118">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x14ac:dyDescent="0.15">
      <c r="A83" s="118">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x14ac:dyDescent="0.15">
      <c r="A84" s="118">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x14ac:dyDescent="0.15">
      <c r="A85" s="118">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x14ac:dyDescent="0.15">
      <c r="A86" s="118">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x14ac:dyDescent="0.15">
      <c r="A87" s="126">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x14ac:dyDescent="0.2">
      <c r="A88" s="121" t="s">
        <v>352</v>
      </c>
      <c r="B88" s="834" t="s">
        <v>397</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c r="AG88" s="886"/>
      <c r="AH88" s="886"/>
      <c r="AI88" s="886"/>
      <c r="AJ88" s="886"/>
      <c r="AK88" s="883"/>
      <c r="AL88" s="883"/>
      <c r="AM88" s="883"/>
      <c r="AN88" s="883"/>
      <c r="AO88" s="883"/>
      <c r="AP88" s="886"/>
      <c r="AQ88" s="886"/>
      <c r="AR88" s="886"/>
      <c r="AS88" s="886"/>
      <c r="AT88" s="886"/>
      <c r="AU88" s="886"/>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352</v>
      </c>
      <c r="BR102" s="834" t="s">
        <v>398</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c r="CS102" s="894"/>
      <c r="CT102" s="894"/>
      <c r="CU102" s="894"/>
      <c r="CV102" s="937"/>
      <c r="CW102" s="936"/>
      <c r="CX102" s="894"/>
      <c r="CY102" s="894"/>
      <c r="CZ102" s="894"/>
      <c r="DA102" s="937"/>
      <c r="DB102" s="936"/>
      <c r="DC102" s="894"/>
      <c r="DD102" s="894"/>
      <c r="DE102" s="894"/>
      <c r="DF102" s="937"/>
      <c r="DG102" s="936"/>
      <c r="DH102" s="894"/>
      <c r="DI102" s="894"/>
      <c r="DJ102" s="894"/>
      <c r="DK102" s="937"/>
      <c r="DL102" s="936"/>
      <c r="DM102" s="894"/>
      <c r="DN102" s="894"/>
      <c r="DO102" s="894"/>
      <c r="DP102" s="937"/>
      <c r="DQ102" s="936"/>
      <c r="DR102" s="894"/>
      <c r="DS102" s="894"/>
      <c r="DT102" s="894"/>
      <c r="DU102" s="937"/>
      <c r="DV102" s="960"/>
      <c r="DW102" s="961"/>
      <c r="DX102" s="961"/>
      <c r="DY102" s="961"/>
      <c r="DZ102" s="962"/>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3" t="s">
        <v>399</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4" t="s">
        <v>400</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401</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402</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65" t="s">
        <v>403</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404</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3" customFormat="1" ht="26.25" customHeight="1" x14ac:dyDescent="0.15">
      <c r="A109" s="958" t="s">
        <v>405</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406</v>
      </c>
      <c r="AB109" s="939"/>
      <c r="AC109" s="939"/>
      <c r="AD109" s="939"/>
      <c r="AE109" s="940"/>
      <c r="AF109" s="938" t="s">
        <v>407</v>
      </c>
      <c r="AG109" s="939"/>
      <c r="AH109" s="939"/>
      <c r="AI109" s="939"/>
      <c r="AJ109" s="940"/>
      <c r="AK109" s="938" t="s">
        <v>247</v>
      </c>
      <c r="AL109" s="939"/>
      <c r="AM109" s="939"/>
      <c r="AN109" s="939"/>
      <c r="AO109" s="940"/>
      <c r="AP109" s="938" t="s">
        <v>408</v>
      </c>
      <c r="AQ109" s="939"/>
      <c r="AR109" s="939"/>
      <c r="AS109" s="939"/>
      <c r="AT109" s="941"/>
      <c r="AU109" s="958" t="s">
        <v>405</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406</v>
      </c>
      <c r="BR109" s="939"/>
      <c r="BS109" s="939"/>
      <c r="BT109" s="939"/>
      <c r="BU109" s="940"/>
      <c r="BV109" s="938" t="s">
        <v>407</v>
      </c>
      <c r="BW109" s="939"/>
      <c r="BX109" s="939"/>
      <c r="BY109" s="939"/>
      <c r="BZ109" s="940"/>
      <c r="CA109" s="938" t="s">
        <v>247</v>
      </c>
      <c r="CB109" s="939"/>
      <c r="CC109" s="939"/>
      <c r="CD109" s="939"/>
      <c r="CE109" s="940"/>
      <c r="CF109" s="959" t="s">
        <v>408</v>
      </c>
      <c r="CG109" s="959"/>
      <c r="CH109" s="959"/>
      <c r="CI109" s="959"/>
      <c r="CJ109" s="959"/>
      <c r="CK109" s="938" t="s">
        <v>409</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406</v>
      </c>
      <c r="DH109" s="939"/>
      <c r="DI109" s="939"/>
      <c r="DJ109" s="939"/>
      <c r="DK109" s="940"/>
      <c r="DL109" s="938" t="s">
        <v>407</v>
      </c>
      <c r="DM109" s="939"/>
      <c r="DN109" s="939"/>
      <c r="DO109" s="939"/>
      <c r="DP109" s="940"/>
      <c r="DQ109" s="938" t="s">
        <v>247</v>
      </c>
      <c r="DR109" s="939"/>
      <c r="DS109" s="939"/>
      <c r="DT109" s="939"/>
      <c r="DU109" s="940"/>
      <c r="DV109" s="938" t="s">
        <v>408</v>
      </c>
      <c r="DW109" s="939"/>
      <c r="DX109" s="939"/>
      <c r="DY109" s="939"/>
      <c r="DZ109" s="941"/>
    </row>
    <row r="110" spans="1:131" s="103" customFormat="1" ht="26.25" customHeight="1" x14ac:dyDescent="0.15">
      <c r="A110" s="942" t="s">
        <v>410</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11347925</v>
      </c>
      <c r="AB110" s="946"/>
      <c r="AC110" s="946"/>
      <c r="AD110" s="946"/>
      <c r="AE110" s="947"/>
      <c r="AF110" s="948">
        <v>10569980</v>
      </c>
      <c r="AG110" s="946"/>
      <c r="AH110" s="946"/>
      <c r="AI110" s="946"/>
      <c r="AJ110" s="947"/>
      <c r="AK110" s="948">
        <v>10175255</v>
      </c>
      <c r="AL110" s="946"/>
      <c r="AM110" s="946"/>
      <c r="AN110" s="946"/>
      <c r="AO110" s="947"/>
      <c r="AP110" s="949">
        <v>27.8</v>
      </c>
      <c r="AQ110" s="950"/>
      <c r="AR110" s="950"/>
      <c r="AS110" s="950"/>
      <c r="AT110" s="951"/>
      <c r="AU110" s="952" t="s">
        <v>411</v>
      </c>
      <c r="AV110" s="953"/>
      <c r="AW110" s="953"/>
      <c r="AX110" s="953"/>
      <c r="AY110" s="953"/>
      <c r="AZ110" s="994" t="s">
        <v>412</v>
      </c>
      <c r="BA110" s="943"/>
      <c r="BB110" s="943"/>
      <c r="BC110" s="943"/>
      <c r="BD110" s="943"/>
      <c r="BE110" s="943"/>
      <c r="BF110" s="943"/>
      <c r="BG110" s="943"/>
      <c r="BH110" s="943"/>
      <c r="BI110" s="943"/>
      <c r="BJ110" s="943"/>
      <c r="BK110" s="943"/>
      <c r="BL110" s="943"/>
      <c r="BM110" s="943"/>
      <c r="BN110" s="943"/>
      <c r="BO110" s="943"/>
      <c r="BP110" s="944"/>
      <c r="BQ110" s="980">
        <v>98131527</v>
      </c>
      <c r="BR110" s="981"/>
      <c r="BS110" s="981"/>
      <c r="BT110" s="981"/>
      <c r="BU110" s="981"/>
      <c r="BV110" s="981">
        <v>94850907</v>
      </c>
      <c r="BW110" s="981"/>
      <c r="BX110" s="981"/>
      <c r="BY110" s="981"/>
      <c r="BZ110" s="981"/>
      <c r="CA110" s="981">
        <v>96063611</v>
      </c>
      <c r="CB110" s="981"/>
      <c r="CC110" s="981"/>
      <c r="CD110" s="981"/>
      <c r="CE110" s="981"/>
      <c r="CF110" s="995">
        <v>262.60000000000002</v>
      </c>
      <c r="CG110" s="996"/>
      <c r="CH110" s="996"/>
      <c r="CI110" s="996"/>
      <c r="CJ110" s="996"/>
      <c r="CK110" s="997" t="s">
        <v>413</v>
      </c>
      <c r="CL110" s="998"/>
      <c r="CM110" s="977" t="s">
        <v>414</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69</v>
      </c>
      <c r="DH110" s="981"/>
      <c r="DI110" s="981"/>
      <c r="DJ110" s="981"/>
      <c r="DK110" s="981"/>
      <c r="DL110" s="981" t="s">
        <v>69</v>
      </c>
      <c r="DM110" s="981"/>
      <c r="DN110" s="981"/>
      <c r="DO110" s="981"/>
      <c r="DP110" s="981"/>
      <c r="DQ110" s="981" t="s">
        <v>69</v>
      </c>
      <c r="DR110" s="981"/>
      <c r="DS110" s="981"/>
      <c r="DT110" s="981"/>
      <c r="DU110" s="981"/>
      <c r="DV110" s="982" t="s">
        <v>69</v>
      </c>
      <c r="DW110" s="982"/>
      <c r="DX110" s="982"/>
      <c r="DY110" s="982"/>
      <c r="DZ110" s="983"/>
    </row>
    <row r="111" spans="1:131" s="103" customFormat="1" ht="26.25" customHeight="1" x14ac:dyDescent="0.15">
      <c r="A111" s="984" t="s">
        <v>415</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69</v>
      </c>
      <c r="AB111" s="988"/>
      <c r="AC111" s="988"/>
      <c r="AD111" s="988"/>
      <c r="AE111" s="989"/>
      <c r="AF111" s="990" t="s">
        <v>68</v>
      </c>
      <c r="AG111" s="988"/>
      <c r="AH111" s="988"/>
      <c r="AI111" s="988"/>
      <c r="AJ111" s="989"/>
      <c r="AK111" s="990" t="s">
        <v>68</v>
      </c>
      <c r="AL111" s="988"/>
      <c r="AM111" s="988"/>
      <c r="AN111" s="988"/>
      <c r="AO111" s="989"/>
      <c r="AP111" s="991" t="s">
        <v>416</v>
      </c>
      <c r="AQ111" s="992"/>
      <c r="AR111" s="992"/>
      <c r="AS111" s="992"/>
      <c r="AT111" s="993"/>
      <c r="AU111" s="954"/>
      <c r="AV111" s="955"/>
      <c r="AW111" s="955"/>
      <c r="AX111" s="955"/>
      <c r="AY111" s="955"/>
      <c r="AZ111" s="1003" t="s">
        <v>417</v>
      </c>
      <c r="BA111" s="1004"/>
      <c r="BB111" s="1004"/>
      <c r="BC111" s="1004"/>
      <c r="BD111" s="1004"/>
      <c r="BE111" s="1004"/>
      <c r="BF111" s="1004"/>
      <c r="BG111" s="1004"/>
      <c r="BH111" s="1004"/>
      <c r="BI111" s="1004"/>
      <c r="BJ111" s="1004"/>
      <c r="BK111" s="1004"/>
      <c r="BL111" s="1004"/>
      <c r="BM111" s="1004"/>
      <c r="BN111" s="1004"/>
      <c r="BO111" s="1004"/>
      <c r="BP111" s="1005"/>
      <c r="BQ111" s="973">
        <v>502410</v>
      </c>
      <c r="BR111" s="974"/>
      <c r="BS111" s="974"/>
      <c r="BT111" s="974"/>
      <c r="BU111" s="974"/>
      <c r="BV111" s="974">
        <v>407406</v>
      </c>
      <c r="BW111" s="974"/>
      <c r="BX111" s="974"/>
      <c r="BY111" s="974"/>
      <c r="BZ111" s="974"/>
      <c r="CA111" s="974">
        <v>337454</v>
      </c>
      <c r="CB111" s="974"/>
      <c r="CC111" s="974"/>
      <c r="CD111" s="974"/>
      <c r="CE111" s="974"/>
      <c r="CF111" s="968">
        <v>0.9</v>
      </c>
      <c r="CG111" s="969"/>
      <c r="CH111" s="969"/>
      <c r="CI111" s="969"/>
      <c r="CJ111" s="969"/>
      <c r="CK111" s="999"/>
      <c r="CL111" s="1000"/>
      <c r="CM111" s="970" t="s">
        <v>418</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69</v>
      </c>
      <c r="DH111" s="974"/>
      <c r="DI111" s="974"/>
      <c r="DJ111" s="974"/>
      <c r="DK111" s="974"/>
      <c r="DL111" s="974" t="s">
        <v>69</v>
      </c>
      <c r="DM111" s="974"/>
      <c r="DN111" s="974"/>
      <c r="DO111" s="974"/>
      <c r="DP111" s="974"/>
      <c r="DQ111" s="974" t="s">
        <v>69</v>
      </c>
      <c r="DR111" s="974"/>
      <c r="DS111" s="974"/>
      <c r="DT111" s="974"/>
      <c r="DU111" s="974"/>
      <c r="DV111" s="975" t="s">
        <v>69</v>
      </c>
      <c r="DW111" s="975"/>
      <c r="DX111" s="975"/>
      <c r="DY111" s="975"/>
      <c r="DZ111" s="976"/>
    </row>
    <row r="112" spans="1:131" s="103" customFormat="1" ht="26.25" customHeight="1" x14ac:dyDescent="0.15">
      <c r="A112" s="1006" t="s">
        <v>419</v>
      </c>
      <c r="B112" s="1007"/>
      <c r="C112" s="1004" t="s">
        <v>420</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69</v>
      </c>
      <c r="AB112" s="1013"/>
      <c r="AC112" s="1013"/>
      <c r="AD112" s="1013"/>
      <c r="AE112" s="1014"/>
      <c r="AF112" s="1015" t="s">
        <v>69</v>
      </c>
      <c r="AG112" s="1013"/>
      <c r="AH112" s="1013"/>
      <c r="AI112" s="1013"/>
      <c r="AJ112" s="1014"/>
      <c r="AK112" s="1015" t="s">
        <v>69</v>
      </c>
      <c r="AL112" s="1013"/>
      <c r="AM112" s="1013"/>
      <c r="AN112" s="1013"/>
      <c r="AO112" s="1014"/>
      <c r="AP112" s="1016" t="s">
        <v>69</v>
      </c>
      <c r="AQ112" s="1017"/>
      <c r="AR112" s="1017"/>
      <c r="AS112" s="1017"/>
      <c r="AT112" s="1018"/>
      <c r="AU112" s="954"/>
      <c r="AV112" s="955"/>
      <c r="AW112" s="955"/>
      <c r="AX112" s="955"/>
      <c r="AY112" s="955"/>
      <c r="AZ112" s="1003" t="s">
        <v>421</v>
      </c>
      <c r="BA112" s="1004"/>
      <c r="BB112" s="1004"/>
      <c r="BC112" s="1004"/>
      <c r="BD112" s="1004"/>
      <c r="BE112" s="1004"/>
      <c r="BF112" s="1004"/>
      <c r="BG112" s="1004"/>
      <c r="BH112" s="1004"/>
      <c r="BI112" s="1004"/>
      <c r="BJ112" s="1004"/>
      <c r="BK112" s="1004"/>
      <c r="BL112" s="1004"/>
      <c r="BM112" s="1004"/>
      <c r="BN112" s="1004"/>
      <c r="BO112" s="1004"/>
      <c r="BP112" s="1005"/>
      <c r="BQ112" s="973">
        <v>66239110</v>
      </c>
      <c r="BR112" s="974"/>
      <c r="BS112" s="974"/>
      <c r="BT112" s="974"/>
      <c r="BU112" s="974"/>
      <c r="BV112" s="974">
        <v>63756311</v>
      </c>
      <c r="BW112" s="974"/>
      <c r="BX112" s="974"/>
      <c r="BY112" s="974"/>
      <c r="BZ112" s="974"/>
      <c r="CA112" s="974">
        <v>61838058</v>
      </c>
      <c r="CB112" s="974"/>
      <c r="CC112" s="974"/>
      <c r="CD112" s="974"/>
      <c r="CE112" s="974"/>
      <c r="CF112" s="968">
        <v>169</v>
      </c>
      <c r="CG112" s="969"/>
      <c r="CH112" s="969"/>
      <c r="CI112" s="969"/>
      <c r="CJ112" s="969"/>
      <c r="CK112" s="999"/>
      <c r="CL112" s="1000"/>
      <c r="CM112" s="970" t="s">
        <v>422</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68</v>
      </c>
      <c r="DH112" s="974"/>
      <c r="DI112" s="974"/>
      <c r="DJ112" s="974"/>
      <c r="DK112" s="974"/>
      <c r="DL112" s="974" t="s">
        <v>69</v>
      </c>
      <c r="DM112" s="974"/>
      <c r="DN112" s="974"/>
      <c r="DO112" s="974"/>
      <c r="DP112" s="974"/>
      <c r="DQ112" s="974" t="s">
        <v>69</v>
      </c>
      <c r="DR112" s="974"/>
      <c r="DS112" s="974"/>
      <c r="DT112" s="974"/>
      <c r="DU112" s="974"/>
      <c r="DV112" s="975" t="s">
        <v>69</v>
      </c>
      <c r="DW112" s="975"/>
      <c r="DX112" s="975"/>
      <c r="DY112" s="975"/>
      <c r="DZ112" s="976"/>
    </row>
    <row r="113" spans="1:130" s="103" customFormat="1" ht="26.25" customHeight="1" x14ac:dyDescent="0.15">
      <c r="A113" s="1008"/>
      <c r="B113" s="1009"/>
      <c r="C113" s="1004" t="s">
        <v>423</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3594241</v>
      </c>
      <c r="AB113" s="988"/>
      <c r="AC113" s="988"/>
      <c r="AD113" s="988"/>
      <c r="AE113" s="989"/>
      <c r="AF113" s="990">
        <v>3935780</v>
      </c>
      <c r="AG113" s="988"/>
      <c r="AH113" s="988"/>
      <c r="AI113" s="988"/>
      <c r="AJ113" s="989"/>
      <c r="AK113" s="990">
        <v>3934868</v>
      </c>
      <c r="AL113" s="988"/>
      <c r="AM113" s="988"/>
      <c r="AN113" s="988"/>
      <c r="AO113" s="989"/>
      <c r="AP113" s="991">
        <v>10.8</v>
      </c>
      <c r="AQ113" s="992"/>
      <c r="AR113" s="992"/>
      <c r="AS113" s="992"/>
      <c r="AT113" s="993"/>
      <c r="AU113" s="954"/>
      <c r="AV113" s="955"/>
      <c r="AW113" s="955"/>
      <c r="AX113" s="955"/>
      <c r="AY113" s="955"/>
      <c r="AZ113" s="1003" t="s">
        <v>424</v>
      </c>
      <c r="BA113" s="1004"/>
      <c r="BB113" s="1004"/>
      <c r="BC113" s="1004"/>
      <c r="BD113" s="1004"/>
      <c r="BE113" s="1004"/>
      <c r="BF113" s="1004"/>
      <c r="BG113" s="1004"/>
      <c r="BH113" s="1004"/>
      <c r="BI113" s="1004"/>
      <c r="BJ113" s="1004"/>
      <c r="BK113" s="1004"/>
      <c r="BL113" s="1004"/>
      <c r="BM113" s="1004"/>
      <c r="BN113" s="1004"/>
      <c r="BO113" s="1004"/>
      <c r="BP113" s="1005"/>
      <c r="BQ113" s="973">
        <v>433875</v>
      </c>
      <c r="BR113" s="974"/>
      <c r="BS113" s="974"/>
      <c r="BT113" s="974"/>
      <c r="BU113" s="974"/>
      <c r="BV113" s="974">
        <v>417533</v>
      </c>
      <c r="BW113" s="974"/>
      <c r="BX113" s="974"/>
      <c r="BY113" s="974"/>
      <c r="BZ113" s="974"/>
      <c r="CA113" s="974">
        <v>372768</v>
      </c>
      <c r="CB113" s="974"/>
      <c r="CC113" s="974"/>
      <c r="CD113" s="974"/>
      <c r="CE113" s="974"/>
      <c r="CF113" s="968">
        <v>1</v>
      </c>
      <c r="CG113" s="969"/>
      <c r="CH113" s="969"/>
      <c r="CI113" s="969"/>
      <c r="CJ113" s="969"/>
      <c r="CK113" s="999"/>
      <c r="CL113" s="1000"/>
      <c r="CM113" s="970" t="s">
        <v>425</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69</v>
      </c>
      <c r="DH113" s="1013"/>
      <c r="DI113" s="1013"/>
      <c r="DJ113" s="1013"/>
      <c r="DK113" s="1014"/>
      <c r="DL113" s="1015" t="s">
        <v>69</v>
      </c>
      <c r="DM113" s="1013"/>
      <c r="DN113" s="1013"/>
      <c r="DO113" s="1013"/>
      <c r="DP113" s="1014"/>
      <c r="DQ113" s="1015" t="s">
        <v>68</v>
      </c>
      <c r="DR113" s="1013"/>
      <c r="DS113" s="1013"/>
      <c r="DT113" s="1013"/>
      <c r="DU113" s="1014"/>
      <c r="DV113" s="1016" t="s">
        <v>69</v>
      </c>
      <c r="DW113" s="1017"/>
      <c r="DX113" s="1017"/>
      <c r="DY113" s="1017"/>
      <c r="DZ113" s="1018"/>
    </row>
    <row r="114" spans="1:130" s="103" customFormat="1" ht="26.25" customHeight="1" x14ac:dyDescent="0.15">
      <c r="A114" s="1008"/>
      <c r="B114" s="1009"/>
      <c r="C114" s="1004" t="s">
        <v>426</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16177</v>
      </c>
      <c r="AB114" s="1013"/>
      <c r="AC114" s="1013"/>
      <c r="AD114" s="1013"/>
      <c r="AE114" s="1014"/>
      <c r="AF114" s="1015">
        <v>21531</v>
      </c>
      <c r="AG114" s="1013"/>
      <c r="AH114" s="1013"/>
      <c r="AI114" s="1013"/>
      <c r="AJ114" s="1014"/>
      <c r="AK114" s="1015">
        <v>18969</v>
      </c>
      <c r="AL114" s="1013"/>
      <c r="AM114" s="1013"/>
      <c r="AN114" s="1013"/>
      <c r="AO114" s="1014"/>
      <c r="AP114" s="1016">
        <v>0.1</v>
      </c>
      <c r="AQ114" s="1017"/>
      <c r="AR114" s="1017"/>
      <c r="AS114" s="1017"/>
      <c r="AT114" s="1018"/>
      <c r="AU114" s="954"/>
      <c r="AV114" s="955"/>
      <c r="AW114" s="955"/>
      <c r="AX114" s="955"/>
      <c r="AY114" s="955"/>
      <c r="AZ114" s="1003" t="s">
        <v>427</v>
      </c>
      <c r="BA114" s="1004"/>
      <c r="BB114" s="1004"/>
      <c r="BC114" s="1004"/>
      <c r="BD114" s="1004"/>
      <c r="BE114" s="1004"/>
      <c r="BF114" s="1004"/>
      <c r="BG114" s="1004"/>
      <c r="BH114" s="1004"/>
      <c r="BI114" s="1004"/>
      <c r="BJ114" s="1004"/>
      <c r="BK114" s="1004"/>
      <c r="BL114" s="1004"/>
      <c r="BM114" s="1004"/>
      <c r="BN114" s="1004"/>
      <c r="BO114" s="1004"/>
      <c r="BP114" s="1005"/>
      <c r="BQ114" s="973">
        <v>7966953</v>
      </c>
      <c r="BR114" s="974"/>
      <c r="BS114" s="974"/>
      <c r="BT114" s="974"/>
      <c r="BU114" s="974"/>
      <c r="BV114" s="974">
        <v>7773671</v>
      </c>
      <c r="BW114" s="974"/>
      <c r="BX114" s="974"/>
      <c r="BY114" s="974"/>
      <c r="BZ114" s="974"/>
      <c r="CA114" s="974">
        <v>7999727</v>
      </c>
      <c r="CB114" s="974"/>
      <c r="CC114" s="974"/>
      <c r="CD114" s="974"/>
      <c r="CE114" s="974"/>
      <c r="CF114" s="968">
        <v>21.9</v>
      </c>
      <c r="CG114" s="969"/>
      <c r="CH114" s="969"/>
      <c r="CI114" s="969"/>
      <c r="CJ114" s="969"/>
      <c r="CK114" s="999"/>
      <c r="CL114" s="1000"/>
      <c r="CM114" s="970" t="s">
        <v>428</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68</v>
      </c>
      <c r="DH114" s="1013"/>
      <c r="DI114" s="1013"/>
      <c r="DJ114" s="1013"/>
      <c r="DK114" s="1014"/>
      <c r="DL114" s="1015" t="s">
        <v>68</v>
      </c>
      <c r="DM114" s="1013"/>
      <c r="DN114" s="1013"/>
      <c r="DO114" s="1013"/>
      <c r="DP114" s="1014"/>
      <c r="DQ114" s="1015" t="s">
        <v>68</v>
      </c>
      <c r="DR114" s="1013"/>
      <c r="DS114" s="1013"/>
      <c r="DT114" s="1013"/>
      <c r="DU114" s="1014"/>
      <c r="DV114" s="1016" t="s">
        <v>429</v>
      </c>
      <c r="DW114" s="1017"/>
      <c r="DX114" s="1017"/>
      <c r="DY114" s="1017"/>
      <c r="DZ114" s="1018"/>
    </row>
    <row r="115" spans="1:130" s="103" customFormat="1" ht="26.25" customHeight="1" x14ac:dyDescent="0.15">
      <c r="A115" s="1008"/>
      <c r="B115" s="1009"/>
      <c r="C115" s="1004" t="s">
        <v>430</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118321</v>
      </c>
      <c r="AB115" s="988"/>
      <c r="AC115" s="988"/>
      <c r="AD115" s="988"/>
      <c r="AE115" s="989"/>
      <c r="AF115" s="990">
        <v>102273</v>
      </c>
      <c r="AG115" s="988"/>
      <c r="AH115" s="988"/>
      <c r="AI115" s="988"/>
      <c r="AJ115" s="989"/>
      <c r="AK115" s="990">
        <v>75531</v>
      </c>
      <c r="AL115" s="988"/>
      <c r="AM115" s="988"/>
      <c r="AN115" s="988"/>
      <c r="AO115" s="989"/>
      <c r="AP115" s="991">
        <v>0.2</v>
      </c>
      <c r="AQ115" s="992"/>
      <c r="AR115" s="992"/>
      <c r="AS115" s="992"/>
      <c r="AT115" s="993"/>
      <c r="AU115" s="954"/>
      <c r="AV115" s="955"/>
      <c r="AW115" s="955"/>
      <c r="AX115" s="955"/>
      <c r="AY115" s="955"/>
      <c r="AZ115" s="1003" t="s">
        <v>431</v>
      </c>
      <c r="BA115" s="1004"/>
      <c r="BB115" s="1004"/>
      <c r="BC115" s="1004"/>
      <c r="BD115" s="1004"/>
      <c r="BE115" s="1004"/>
      <c r="BF115" s="1004"/>
      <c r="BG115" s="1004"/>
      <c r="BH115" s="1004"/>
      <c r="BI115" s="1004"/>
      <c r="BJ115" s="1004"/>
      <c r="BK115" s="1004"/>
      <c r="BL115" s="1004"/>
      <c r="BM115" s="1004"/>
      <c r="BN115" s="1004"/>
      <c r="BO115" s="1004"/>
      <c r="BP115" s="1005"/>
      <c r="BQ115" s="973">
        <v>9752</v>
      </c>
      <c r="BR115" s="974"/>
      <c r="BS115" s="974"/>
      <c r="BT115" s="974"/>
      <c r="BU115" s="974"/>
      <c r="BV115" s="974">
        <v>7928</v>
      </c>
      <c r="BW115" s="974"/>
      <c r="BX115" s="974"/>
      <c r="BY115" s="974"/>
      <c r="BZ115" s="974"/>
      <c r="CA115" s="974">
        <v>6104</v>
      </c>
      <c r="CB115" s="974"/>
      <c r="CC115" s="974"/>
      <c r="CD115" s="974"/>
      <c r="CE115" s="974"/>
      <c r="CF115" s="968">
        <v>0</v>
      </c>
      <c r="CG115" s="969"/>
      <c r="CH115" s="969"/>
      <c r="CI115" s="969"/>
      <c r="CJ115" s="969"/>
      <c r="CK115" s="999"/>
      <c r="CL115" s="1000"/>
      <c r="CM115" s="1003" t="s">
        <v>432</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68</v>
      </c>
      <c r="DH115" s="1013"/>
      <c r="DI115" s="1013"/>
      <c r="DJ115" s="1013"/>
      <c r="DK115" s="1014"/>
      <c r="DL115" s="1015" t="s">
        <v>429</v>
      </c>
      <c r="DM115" s="1013"/>
      <c r="DN115" s="1013"/>
      <c r="DO115" s="1013"/>
      <c r="DP115" s="1014"/>
      <c r="DQ115" s="1015" t="s">
        <v>69</v>
      </c>
      <c r="DR115" s="1013"/>
      <c r="DS115" s="1013"/>
      <c r="DT115" s="1013"/>
      <c r="DU115" s="1014"/>
      <c r="DV115" s="1016" t="s">
        <v>68</v>
      </c>
      <c r="DW115" s="1017"/>
      <c r="DX115" s="1017"/>
      <c r="DY115" s="1017"/>
      <c r="DZ115" s="1018"/>
    </row>
    <row r="116" spans="1:130" s="103" customFormat="1" ht="26.25" customHeight="1" x14ac:dyDescent="0.15">
      <c r="A116" s="1010"/>
      <c r="B116" s="1011"/>
      <c r="C116" s="1019" t="s">
        <v>433</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69</v>
      </c>
      <c r="AB116" s="1013"/>
      <c r="AC116" s="1013"/>
      <c r="AD116" s="1013"/>
      <c r="AE116" s="1014"/>
      <c r="AF116" s="1015" t="s">
        <v>69</v>
      </c>
      <c r="AG116" s="1013"/>
      <c r="AH116" s="1013"/>
      <c r="AI116" s="1013"/>
      <c r="AJ116" s="1014"/>
      <c r="AK116" s="1015">
        <v>81</v>
      </c>
      <c r="AL116" s="1013"/>
      <c r="AM116" s="1013"/>
      <c r="AN116" s="1013"/>
      <c r="AO116" s="1014"/>
      <c r="AP116" s="1016">
        <v>0</v>
      </c>
      <c r="AQ116" s="1017"/>
      <c r="AR116" s="1017"/>
      <c r="AS116" s="1017"/>
      <c r="AT116" s="1018"/>
      <c r="AU116" s="954"/>
      <c r="AV116" s="955"/>
      <c r="AW116" s="955"/>
      <c r="AX116" s="955"/>
      <c r="AY116" s="955"/>
      <c r="AZ116" s="1021" t="s">
        <v>434</v>
      </c>
      <c r="BA116" s="1022"/>
      <c r="BB116" s="1022"/>
      <c r="BC116" s="1022"/>
      <c r="BD116" s="1022"/>
      <c r="BE116" s="1022"/>
      <c r="BF116" s="1022"/>
      <c r="BG116" s="1022"/>
      <c r="BH116" s="1022"/>
      <c r="BI116" s="1022"/>
      <c r="BJ116" s="1022"/>
      <c r="BK116" s="1022"/>
      <c r="BL116" s="1022"/>
      <c r="BM116" s="1022"/>
      <c r="BN116" s="1022"/>
      <c r="BO116" s="1022"/>
      <c r="BP116" s="1023"/>
      <c r="BQ116" s="973" t="s">
        <v>69</v>
      </c>
      <c r="BR116" s="974"/>
      <c r="BS116" s="974"/>
      <c r="BT116" s="974"/>
      <c r="BU116" s="974"/>
      <c r="BV116" s="974" t="s">
        <v>69</v>
      </c>
      <c r="BW116" s="974"/>
      <c r="BX116" s="974"/>
      <c r="BY116" s="974"/>
      <c r="BZ116" s="974"/>
      <c r="CA116" s="974" t="s">
        <v>69</v>
      </c>
      <c r="CB116" s="974"/>
      <c r="CC116" s="974"/>
      <c r="CD116" s="974"/>
      <c r="CE116" s="974"/>
      <c r="CF116" s="968" t="s">
        <v>68</v>
      </c>
      <c r="CG116" s="969"/>
      <c r="CH116" s="969"/>
      <c r="CI116" s="969"/>
      <c r="CJ116" s="969"/>
      <c r="CK116" s="999"/>
      <c r="CL116" s="1000"/>
      <c r="CM116" s="970" t="s">
        <v>435</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v>285013</v>
      </c>
      <c r="DH116" s="1013"/>
      <c r="DI116" s="1013"/>
      <c r="DJ116" s="1013"/>
      <c r="DK116" s="1014"/>
      <c r="DL116" s="1015">
        <v>244074</v>
      </c>
      <c r="DM116" s="1013"/>
      <c r="DN116" s="1013"/>
      <c r="DO116" s="1013"/>
      <c r="DP116" s="1014"/>
      <c r="DQ116" s="1015">
        <v>212667</v>
      </c>
      <c r="DR116" s="1013"/>
      <c r="DS116" s="1013"/>
      <c r="DT116" s="1013"/>
      <c r="DU116" s="1014"/>
      <c r="DV116" s="1016">
        <v>0.6</v>
      </c>
      <c r="DW116" s="1017"/>
      <c r="DX116" s="1017"/>
      <c r="DY116" s="1017"/>
      <c r="DZ116" s="1018"/>
    </row>
    <row r="117" spans="1:130" s="103" customFormat="1" ht="26.25" customHeight="1" x14ac:dyDescent="0.15">
      <c r="A117" s="958" t="s">
        <v>128</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436</v>
      </c>
      <c r="Z117" s="940"/>
      <c r="AA117" s="1030">
        <v>15076664</v>
      </c>
      <c r="AB117" s="1031"/>
      <c r="AC117" s="1031"/>
      <c r="AD117" s="1031"/>
      <c r="AE117" s="1032"/>
      <c r="AF117" s="1033">
        <v>14629564</v>
      </c>
      <c r="AG117" s="1031"/>
      <c r="AH117" s="1031"/>
      <c r="AI117" s="1031"/>
      <c r="AJ117" s="1032"/>
      <c r="AK117" s="1033">
        <v>14204704</v>
      </c>
      <c r="AL117" s="1031"/>
      <c r="AM117" s="1031"/>
      <c r="AN117" s="1031"/>
      <c r="AO117" s="1032"/>
      <c r="AP117" s="1034"/>
      <c r="AQ117" s="1035"/>
      <c r="AR117" s="1035"/>
      <c r="AS117" s="1035"/>
      <c r="AT117" s="1036"/>
      <c r="AU117" s="954"/>
      <c r="AV117" s="955"/>
      <c r="AW117" s="955"/>
      <c r="AX117" s="955"/>
      <c r="AY117" s="955"/>
      <c r="AZ117" s="1021" t="s">
        <v>437</v>
      </c>
      <c r="BA117" s="1022"/>
      <c r="BB117" s="1022"/>
      <c r="BC117" s="1022"/>
      <c r="BD117" s="1022"/>
      <c r="BE117" s="1022"/>
      <c r="BF117" s="1022"/>
      <c r="BG117" s="1022"/>
      <c r="BH117" s="1022"/>
      <c r="BI117" s="1022"/>
      <c r="BJ117" s="1022"/>
      <c r="BK117" s="1022"/>
      <c r="BL117" s="1022"/>
      <c r="BM117" s="1022"/>
      <c r="BN117" s="1022"/>
      <c r="BO117" s="1022"/>
      <c r="BP117" s="1023"/>
      <c r="BQ117" s="973" t="s">
        <v>69</v>
      </c>
      <c r="BR117" s="974"/>
      <c r="BS117" s="974"/>
      <c r="BT117" s="974"/>
      <c r="BU117" s="974"/>
      <c r="BV117" s="974" t="s">
        <v>68</v>
      </c>
      <c r="BW117" s="974"/>
      <c r="BX117" s="974"/>
      <c r="BY117" s="974"/>
      <c r="BZ117" s="974"/>
      <c r="CA117" s="974" t="s">
        <v>68</v>
      </c>
      <c r="CB117" s="974"/>
      <c r="CC117" s="974"/>
      <c r="CD117" s="974"/>
      <c r="CE117" s="974"/>
      <c r="CF117" s="968" t="s">
        <v>69</v>
      </c>
      <c r="CG117" s="969"/>
      <c r="CH117" s="969"/>
      <c r="CI117" s="969"/>
      <c r="CJ117" s="969"/>
      <c r="CK117" s="999"/>
      <c r="CL117" s="1000"/>
      <c r="CM117" s="970" t="s">
        <v>438</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69</v>
      </c>
      <c r="DH117" s="1013"/>
      <c r="DI117" s="1013"/>
      <c r="DJ117" s="1013"/>
      <c r="DK117" s="1014"/>
      <c r="DL117" s="1015" t="s">
        <v>69</v>
      </c>
      <c r="DM117" s="1013"/>
      <c r="DN117" s="1013"/>
      <c r="DO117" s="1013"/>
      <c r="DP117" s="1014"/>
      <c r="DQ117" s="1015" t="s">
        <v>416</v>
      </c>
      <c r="DR117" s="1013"/>
      <c r="DS117" s="1013"/>
      <c r="DT117" s="1013"/>
      <c r="DU117" s="1014"/>
      <c r="DV117" s="1016" t="s">
        <v>69</v>
      </c>
      <c r="DW117" s="1017"/>
      <c r="DX117" s="1017"/>
      <c r="DY117" s="1017"/>
      <c r="DZ117" s="1018"/>
    </row>
    <row r="118" spans="1:130" s="103" customFormat="1" ht="26.25" customHeight="1" x14ac:dyDescent="0.15">
      <c r="A118" s="958" t="s">
        <v>409</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406</v>
      </c>
      <c r="AB118" s="939"/>
      <c r="AC118" s="939"/>
      <c r="AD118" s="939"/>
      <c r="AE118" s="940"/>
      <c r="AF118" s="938" t="s">
        <v>407</v>
      </c>
      <c r="AG118" s="939"/>
      <c r="AH118" s="939"/>
      <c r="AI118" s="939"/>
      <c r="AJ118" s="940"/>
      <c r="AK118" s="938" t="s">
        <v>247</v>
      </c>
      <c r="AL118" s="939"/>
      <c r="AM118" s="939"/>
      <c r="AN118" s="939"/>
      <c r="AO118" s="940"/>
      <c r="AP118" s="1025" t="s">
        <v>408</v>
      </c>
      <c r="AQ118" s="1026"/>
      <c r="AR118" s="1026"/>
      <c r="AS118" s="1026"/>
      <c r="AT118" s="1027"/>
      <c r="AU118" s="954"/>
      <c r="AV118" s="955"/>
      <c r="AW118" s="955"/>
      <c r="AX118" s="955"/>
      <c r="AY118" s="955"/>
      <c r="AZ118" s="1028" t="s">
        <v>439</v>
      </c>
      <c r="BA118" s="1019"/>
      <c r="BB118" s="1019"/>
      <c r="BC118" s="1019"/>
      <c r="BD118" s="1019"/>
      <c r="BE118" s="1019"/>
      <c r="BF118" s="1019"/>
      <c r="BG118" s="1019"/>
      <c r="BH118" s="1019"/>
      <c r="BI118" s="1019"/>
      <c r="BJ118" s="1019"/>
      <c r="BK118" s="1019"/>
      <c r="BL118" s="1019"/>
      <c r="BM118" s="1019"/>
      <c r="BN118" s="1019"/>
      <c r="BO118" s="1019"/>
      <c r="BP118" s="1020"/>
      <c r="BQ118" s="1051" t="s">
        <v>69</v>
      </c>
      <c r="BR118" s="1052"/>
      <c r="BS118" s="1052"/>
      <c r="BT118" s="1052"/>
      <c r="BU118" s="1052"/>
      <c r="BV118" s="1052" t="s">
        <v>69</v>
      </c>
      <c r="BW118" s="1052"/>
      <c r="BX118" s="1052"/>
      <c r="BY118" s="1052"/>
      <c r="BZ118" s="1052"/>
      <c r="CA118" s="1052" t="s">
        <v>68</v>
      </c>
      <c r="CB118" s="1052"/>
      <c r="CC118" s="1052"/>
      <c r="CD118" s="1052"/>
      <c r="CE118" s="1052"/>
      <c r="CF118" s="968" t="s">
        <v>69</v>
      </c>
      <c r="CG118" s="969"/>
      <c r="CH118" s="969"/>
      <c r="CI118" s="969"/>
      <c r="CJ118" s="969"/>
      <c r="CK118" s="999"/>
      <c r="CL118" s="1000"/>
      <c r="CM118" s="970" t="s">
        <v>440</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69</v>
      </c>
      <c r="DH118" s="1013"/>
      <c r="DI118" s="1013"/>
      <c r="DJ118" s="1013"/>
      <c r="DK118" s="1014"/>
      <c r="DL118" s="1015" t="s">
        <v>69</v>
      </c>
      <c r="DM118" s="1013"/>
      <c r="DN118" s="1013"/>
      <c r="DO118" s="1013"/>
      <c r="DP118" s="1014"/>
      <c r="DQ118" s="1015" t="s">
        <v>69</v>
      </c>
      <c r="DR118" s="1013"/>
      <c r="DS118" s="1013"/>
      <c r="DT118" s="1013"/>
      <c r="DU118" s="1014"/>
      <c r="DV118" s="1016" t="s">
        <v>69</v>
      </c>
      <c r="DW118" s="1017"/>
      <c r="DX118" s="1017"/>
      <c r="DY118" s="1017"/>
      <c r="DZ118" s="1018"/>
    </row>
    <row r="119" spans="1:130" s="103" customFormat="1" ht="26.25" customHeight="1" x14ac:dyDescent="0.15">
      <c r="A119" s="1112" t="s">
        <v>413</v>
      </c>
      <c r="B119" s="998"/>
      <c r="C119" s="977" t="s">
        <v>414</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68</v>
      </c>
      <c r="AB119" s="946"/>
      <c r="AC119" s="946"/>
      <c r="AD119" s="946"/>
      <c r="AE119" s="947"/>
      <c r="AF119" s="948" t="s">
        <v>68</v>
      </c>
      <c r="AG119" s="946"/>
      <c r="AH119" s="946"/>
      <c r="AI119" s="946"/>
      <c r="AJ119" s="947"/>
      <c r="AK119" s="948" t="s">
        <v>69</v>
      </c>
      <c r="AL119" s="946"/>
      <c r="AM119" s="946"/>
      <c r="AN119" s="946"/>
      <c r="AO119" s="947"/>
      <c r="AP119" s="949" t="s">
        <v>69</v>
      </c>
      <c r="AQ119" s="950"/>
      <c r="AR119" s="950"/>
      <c r="AS119" s="950"/>
      <c r="AT119" s="951"/>
      <c r="AU119" s="956"/>
      <c r="AV119" s="957"/>
      <c r="AW119" s="957"/>
      <c r="AX119" s="957"/>
      <c r="AY119" s="957"/>
      <c r="AZ119" s="134" t="s">
        <v>128</v>
      </c>
      <c r="BA119" s="134"/>
      <c r="BB119" s="134"/>
      <c r="BC119" s="134"/>
      <c r="BD119" s="134"/>
      <c r="BE119" s="134"/>
      <c r="BF119" s="134"/>
      <c r="BG119" s="134"/>
      <c r="BH119" s="134"/>
      <c r="BI119" s="134"/>
      <c r="BJ119" s="134"/>
      <c r="BK119" s="134"/>
      <c r="BL119" s="134"/>
      <c r="BM119" s="134"/>
      <c r="BN119" s="134"/>
      <c r="BO119" s="1029" t="s">
        <v>441</v>
      </c>
      <c r="BP119" s="1060"/>
      <c r="BQ119" s="1051">
        <v>173283627</v>
      </c>
      <c r="BR119" s="1052"/>
      <c r="BS119" s="1052"/>
      <c r="BT119" s="1052"/>
      <c r="BU119" s="1052"/>
      <c r="BV119" s="1052">
        <v>167213756</v>
      </c>
      <c r="BW119" s="1052"/>
      <c r="BX119" s="1052"/>
      <c r="BY119" s="1052"/>
      <c r="BZ119" s="1052"/>
      <c r="CA119" s="1052">
        <v>166617722</v>
      </c>
      <c r="CB119" s="1052"/>
      <c r="CC119" s="1052"/>
      <c r="CD119" s="1052"/>
      <c r="CE119" s="1052"/>
      <c r="CF119" s="1053"/>
      <c r="CG119" s="1054"/>
      <c r="CH119" s="1054"/>
      <c r="CI119" s="1054"/>
      <c r="CJ119" s="1055"/>
      <c r="CK119" s="1001"/>
      <c r="CL119" s="1002"/>
      <c r="CM119" s="1056" t="s">
        <v>442</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v>217397</v>
      </c>
      <c r="DH119" s="1038"/>
      <c r="DI119" s="1038"/>
      <c r="DJ119" s="1038"/>
      <c r="DK119" s="1039"/>
      <c r="DL119" s="1037">
        <v>163332</v>
      </c>
      <c r="DM119" s="1038"/>
      <c r="DN119" s="1038"/>
      <c r="DO119" s="1038"/>
      <c r="DP119" s="1039"/>
      <c r="DQ119" s="1037">
        <v>124787</v>
      </c>
      <c r="DR119" s="1038"/>
      <c r="DS119" s="1038"/>
      <c r="DT119" s="1038"/>
      <c r="DU119" s="1039"/>
      <c r="DV119" s="1040">
        <v>0.3</v>
      </c>
      <c r="DW119" s="1041"/>
      <c r="DX119" s="1041"/>
      <c r="DY119" s="1041"/>
      <c r="DZ119" s="1042"/>
    </row>
    <row r="120" spans="1:130" s="103" customFormat="1" ht="26.25" customHeight="1" x14ac:dyDescent="0.15">
      <c r="A120" s="1113"/>
      <c r="B120" s="1000"/>
      <c r="C120" s="970" t="s">
        <v>418</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69</v>
      </c>
      <c r="AB120" s="1013"/>
      <c r="AC120" s="1013"/>
      <c r="AD120" s="1013"/>
      <c r="AE120" s="1014"/>
      <c r="AF120" s="1015" t="s">
        <v>69</v>
      </c>
      <c r="AG120" s="1013"/>
      <c r="AH120" s="1013"/>
      <c r="AI120" s="1013"/>
      <c r="AJ120" s="1014"/>
      <c r="AK120" s="1015" t="s">
        <v>69</v>
      </c>
      <c r="AL120" s="1013"/>
      <c r="AM120" s="1013"/>
      <c r="AN120" s="1013"/>
      <c r="AO120" s="1014"/>
      <c r="AP120" s="1016" t="s">
        <v>416</v>
      </c>
      <c r="AQ120" s="1017"/>
      <c r="AR120" s="1017"/>
      <c r="AS120" s="1017"/>
      <c r="AT120" s="1018"/>
      <c r="AU120" s="1043" t="s">
        <v>443</v>
      </c>
      <c r="AV120" s="1044"/>
      <c r="AW120" s="1044"/>
      <c r="AX120" s="1044"/>
      <c r="AY120" s="1045"/>
      <c r="AZ120" s="994" t="s">
        <v>444</v>
      </c>
      <c r="BA120" s="943"/>
      <c r="BB120" s="943"/>
      <c r="BC120" s="943"/>
      <c r="BD120" s="943"/>
      <c r="BE120" s="943"/>
      <c r="BF120" s="943"/>
      <c r="BG120" s="943"/>
      <c r="BH120" s="943"/>
      <c r="BI120" s="943"/>
      <c r="BJ120" s="943"/>
      <c r="BK120" s="943"/>
      <c r="BL120" s="943"/>
      <c r="BM120" s="943"/>
      <c r="BN120" s="943"/>
      <c r="BO120" s="943"/>
      <c r="BP120" s="944"/>
      <c r="BQ120" s="980">
        <v>8156307</v>
      </c>
      <c r="BR120" s="981"/>
      <c r="BS120" s="981"/>
      <c r="BT120" s="981"/>
      <c r="BU120" s="981"/>
      <c r="BV120" s="981">
        <v>8661324</v>
      </c>
      <c r="BW120" s="981"/>
      <c r="BX120" s="981"/>
      <c r="BY120" s="981"/>
      <c r="BZ120" s="981"/>
      <c r="CA120" s="981">
        <v>8565370</v>
      </c>
      <c r="CB120" s="981"/>
      <c r="CC120" s="981"/>
      <c r="CD120" s="981"/>
      <c r="CE120" s="981"/>
      <c r="CF120" s="995">
        <v>23.4</v>
      </c>
      <c r="CG120" s="996"/>
      <c r="CH120" s="996"/>
      <c r="CI120" s="996"/>
      <c r="CJ120" s="996"/>
      <c r="CK120" s="1061" t="s">
        <v>445</v>
      </c>
      <c r="CL120" s="1062"/>
      <c r="CM120" s="1062"/>
      <c r="CN120" s="1062"/>
      <c r="CO120" s="1063"/>
      <c r="CP120" s="1069" t="s">
        <v>446</v>
      </c>
      <c r="CQ120" s="1070"/>
      <c r="CR120" s="1070"/>
      <c r="CS120" s="1070"/>
      <c r="CT120" s="1070"/>
      <c r="CU120" s="1070"/>
      <c r="CV120" s="1070"/>
      <c r="CW120" s="1070"/>
      <c r="CX120" s="1070"/>
      <c r="CY120" s="1070"/>
      <c r="CZ120" s="1070"/>
      <c r="DA120" s="1070"/>
      <c r="DB120" s="1070"/>
      <c r="DC120" s="1070"/>
      <c r="DD120" s="1070"/>
      <c r="DE120" s="1070"/>
      <c r="DF120" s="1071"/>
      <c r="DG120" s="980">
        <v>37631518</v>
      </c>
      <c r="DH120" s="981"/>
      <c r="DI120" s="981"/>
      <c r="DJ120" s="981"/>
      <c r="DK120" s="981"/>
      <c r="DL120" s="981">
        <v>55016930</v>
      </c>
      <c r="DM120" s="981"/>
      <c r="DN120" s="981"/>
      <c r="DO120" s="981"/>
      <c r="DP120" s="981"/>
      <c r="DQ120" s="981">
        <v>53355247</v>
      </c>
      <c r="DR120" s="981"/>
      <c r="DS120" s="981"/>
      <c r="DT120" s="981"/>
      <c r="DU120" s="981"/>
      <c r="DV120" s="982">
        <v>145.80000000000001</v>
      </c>
      <c r="DW120" s="982"/>
      <c r="DX120" s="982"/>
      <c r="DY120" s="982"/>
      <c r="DZ120" s="983"/>
    </row>
    <row r="121" spans="1:130" s="103" customFormat="1" ht="26.25" customHeight="1" x14ac:dyDescent="0.15">
      <c r="A121" s="1113"/>
      <c r="B121" s="1000"/>
      <c r="C121" s="1021" t="s">
        <v>447</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69</v>
      </c>
      <c r="AB121" s="1013"/>
      <c r="AC121" s="1013"/>
      <c r="AD121" s="1013"/>
      <c r="AE121" s="1014"/>
      <c r="AF121" s="1015" t="s">
        <v>69</v>
      </c>
      <c r="AG121" s="1013"/>
      <c r="AH121" s="1013"/>
      <c r="AI121" s="1013"/>
      <c r="AJ121" s="1014"/>
      <c r="AK121" s="1015" t="s">
        <v>69</v>
      </c>
      <c r="AL121" s="1013"/>
      <c r="AM121" s="1013"/>
      <c r="AN121" s="1013"/>
      <c r="AO121" s="1014"/>
      <c r="AP121" s="1016" t="s">
        <v>69</v>
      </c>
      <c r="AQ121" s="1017"/>
      <c r="AR121" s="1017"/>
      <c r="AS121" s="1017"/>
      <c r="AT121" s="1018"/>
      <c r="AU121" s="1046"/>
      <c r="AV121" s="1047"/>
      <c r="AW121" s="1047"/>
      <c r="AX121" s="1047"/>
      <c r="AY121" s="1048"/>
      <c r="AZ121" s="1003" t="s">
        <v>448</v>
      </c>
      <c r="BA121" s="1004"/>
      <c r="BB121" s="1004"/>
      <c r="BC121" s="1004"/>
      <c r="BD121" s="1004"/>
      <c r="BE121" s="1004"/>
      <c r="BF121" s="1004"/>
      <c r="BG121" s="1004"/>
      <c r="BH121" s="1004"/>
      <c r="BI121" s="1004"/>
      <c r="BJ121" s="1004"/>
      <c r="BK121" s="1004"/>
      <c r="BL121" s="1004"/>
      <c r="BM121" s="1004"/>
      <c r="BN121" s="1004"/>
      <c r="BO121" s="1004"/>
      <c r="BP121" s="1005"/>
      <c r="BQ121" s="973">
        <v>3725310</v>
      </c>
      <c r="BR121" s="974"/>
      <c r="BS121" s="974"/>
      <c r="BT121" s="974"/>
      <c r="BU121" s="974"/>
      <c r="BV121" s="974">
        <v>3449242</v>
      </c>
      <c r="BW121" s="974"/>
      <c r="BX121" s="974"/>
      <c r="BY121" s="974"/>
      <c r="BZ121" s="974"/>
      <c r="CA121" s="974">
        <v>2810800</v>
      </c>
      <c r="CB121" s="974"/>
      <c r="CC121" s="974"/>
      <c r="CD121" s="974"/>
      <c r="CE121" s="974"/>
      <c r="CF121" s="968">
        <v>7.7</v>
      </c>
      <c r="CG121" s="969"/>
      <c r="CH121" s="969"/>
      <c r="CI121" s="969"/>
      <c r="CJ121" s="969"/>
      <c r="CK121" s="1064"/>
      <c r="CL121" s="1065"/>
      <c r="CM121" s="1065"/>
      <c r="CN121" s="1065"/>
      <c r="CO121" s="1066"/>
      <c r="CP121" s="1074" t="s">
        <v>449</v>
      </c>
      <c r="CQ121" s="1075"/>
      <c r="CR121" s="1075"/>
      <c r="CS121" s="1075"/>
      <c r="CT121" s="1075"/>
      <c r="CU121" s="1075"/>
      <c r="CV121" s="1075"/>
      <c r="CW121" s="1075"/>
      <c r="CX121" s="1075"/>
      <c r="CY121" s="1075"/>
      <c r="CZ121" s="1075"/>
      <c r="DA121" s="1075"/>
      <c r="DB121" s="1075"/>
      <c r="DC121" s="1075"/>
      <c r="DD121" s="1075"/>
      <c r="DE121" s="1075"/>
      <c r="DF121" s="1076"/>
      <c r="DG121" s="973">
        <v>6352516</v>
      </c>
      <c r="DH121" s="974"/>
      <c r="DI121" s="974"/>
      <c r="DJ121" s="974"/>
      <c r="DK121" s="974"/>
      <c r="DL121" s="974">
        <v>6382669</v>
      </c>
      <c r="DM121" s="974"/>
      <c r="DN121" s="974"/>
      <c r="DO121" s="974"/>
      <c r="DP121" s="974"/>
      <c r="DQ121" s="974">
        <v>6220356</v>
      </c>
      <c r="DR121" s="974"/>
      <c r="DS121" s="974"/>
      <c r="DT121" s="974"/>
      <c r="DU121" s="974"/>
      <c r="DV121" s="975">
        <v>17</v>
      </c>
      <c r="DW121" s="975"/>
      <c r="DX121" s="975"/>
      <c r="DY121" s="975"/>
      <c r="DZ121" s="976"/>
    </row>
    <row r="122" spans="1:130" s="103" customFormat="1" ht="26.25" customHeight="1" x14ac:dyDescent="0.15">
      <c r="A122" s="1113"/>
      <c r="B122" s="1000"/>
      <c r="C122" s="970" t="s">
        <v>428</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69</v>
      </c>
      <c r="AB122" s="1013"/>
      <c r="AC122" s="1013"/>
      <c r="AD122" s="1013"/>
      <c r="AE122" s="1014"/>
      <c r="AF122" s="1015" t="s">
        <v>69</v>
      </c>
      <c r="AG122" s="1013"/>
      <c r="AH122" s="1013"/>
      <c r="AI122" s="1013"/>
      <c r="AJ122" s="1014"/>
      <c r="AK122" s="1015" t="s">
        <v>68</v>
      </c>
      <c r="AL122" s="1013"/>
      <c r="AM122" s="1013"/>
      <c r="AN122" s="1013"/>
      <c r="AO122" s="1014"/>
      <c r="AP122" s="1016" t="s">
        <v>69</v>
      </c>
      <c r="AQ122" s="1017"/>
      <c r="AR122" s="1017"/>
      <c r="AS122" s="1017"/>
      <c r="AT122" s="1018"/>
      <c r="AU122" s="1046"/>
      <c r="AV122" s="1047"/>
      <c r="AW122" s="1047"/>
      <c r="AX122" s="1047"/>
      <c r="AY122" s="1048"/>
      <c r="AZ122" s="1028" t="s">
        <v>450</v>
      </c>
      <c r="BA122" s="1019"/>
      <c r="BB122" s="1019"/>
      <c r="BC122" s="1019"/>
      <c r="BD122" s="1019"/>
      <c r="BE122" s="1019"/>
      <c r="BF122" s="1019"/>
      <c r="BG122" s="1019"/>
      <c r="BH122" s="1019"/>
      <c r="BI122" s="1019"/>
      <c r="BJ122" s="1019"/>
      <c r="BK122" s="1019"/>
      <c r="BL122" s="1019"/>
      <c r="BM122" s="1019"/>
      <c r="BN122" s="1019"/>
      <c r="BO122" s="1019"/>
      <c r="BP122" s="1020"/>
      <c r="BQ122" s="1051">
        <v>102269568</v>
      </c>
      <c r="BR122" s="1052"/>
      <c r="BS122" s="1052"/>
      <c r="BT122" s="1052"/>
      <c r="BU122" s="1052"/>
      <c r="BV122" s="1052">
        <v>98348594</v>
      </c>
      <c r="BW122" s="1052"/>
      <c r="BX122" s="1052"/>
      <c r="BY122" s="1052"/>
      <c r="BZ122" s="1052"/>
      <c r="CA122" s="1052">
        <v>97118295</v>
      </c>
      <c r="CB122" s="1052"/>
      <c r="CC122" s="1052"/>
      <c r="CD122" s="1052"/>
      <c r="CE122" s="1052"/>
      <c r="CF122" s="1072">
        <v>265.39999999999998</v>
      </c>
      <c r="CG122" s="1073"/>
      <c r="CH122" s="1073"/>
      <c r="CI122" s="1073"/>
      <c r="CJ122" s="1073"/>
      <c r="CK122" s="1064"/>
      <c r="CL122" s="1065"/>
      <c r="CM122" s="1065"/>
      <c r="CN122" s="1065"/>
      <c r="CO122" s="1066"/>
      <c r="CP122" s="1074" t="s">
        <v>451</v>
      </c>
      <c r="CQ122" s="1075"/>
      <c r="CR122" s="1075"/>
      <c r="CS122" s="1075"/>
      <c r="CT122" s="1075"/>
      <c r="CU122" s="1075"/>
      <c r="CV122" s="1075"/>
      <c r="CW122" s="1075"/>
      <c r="CX122" s="1075"/>
      <c r="CY122" s="1075"/>
      <c r="CZ122" s="1075"/>
      <c r="DA122" s="1075"/>
      <c r="DB122" s="1075"/>
      <c r="DC122" s="1075"/>
      <c r="DD122" s="1075"/>
      <c r="DE122" s="1075"/>
      <c r="DF122" s="1076"/>
      <c r="DG122" s="973">
        <v>1945309</v>
      </c>
      <c r="DH122" s="974"/>
      <c r="DI122" s="974"/>
      <c r="DJ122" s="974"/>
      <c r="DK122" s="974"/>
      <c r="DL122" s="974">
        <v>1785263</v>
      </c>
      <c r="DM122" s="974"/>
      <c r="DN122" s="974"/>
      <c r="DO122" s="974"/>
      <c r="DP122" s="974"/>
      <c r="DQ122" s="974">
        <v>1696351</v>
      </c>
      <c r="DR122" s="974"/>
      <c r="DS122" s="974"/>
      <c r="DT122" s="974"/>
      <c r="DU122" s="974"/>
      <c r="DV122" s="975">
        <v>4.5999999999999996</v>
      </c>
      <c r="DW122" s="975"/>
      <c r="DX122" s="975"/>
      <c r="DY122" s="975"/>
      <c r="DZ122" s="976"/>
    </row>
    <row r="123" spans="1:130" s="103" customFormat="1" ht="26.25" customHeight="1" x14ac:dyDescent="0.15">
      <c r="A123" s="1113"/>
      <c r="B123" s="1000"/>
      <c r="C123" s="970" t="s">
        <v>435</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v>50156</v>
      </c>
      <c r="AB123" s="1013"/>
      <c r="AC123" s="1013"/>
      <c r="AD123" s="1013"/>
      <c r="AE123" s="1014"/>
      <c r="AF123" s="1015">
        <v>47588</v>
      </c>
      <c r="AG123" s="1013"/>
      <c r="AH123" s="1013"/>
      <c r="AI123" s="1013"/>
      <c r="AJ123" s="1014"/>
      <c r="AK123" s="1015">
        <v>37160</v>
      </c>
      <c r="AL123" s="1013"/>
      <c r="AM123" s="1013"/>
      <c r="AN123" s="1013"/>
      <c r="AO123" s="1014"/>
      <c r="AP123" s="1016">
        <v>0.1</v>
      </c>
      <c r="AQ123" s="1017"/>
      <c r="AR123" s="1017"/>
      <c r="AS123" s="1017"/>
      <c r="AT123" s="1018"/>
      <c r="AU123" s="1049"/>
      <c r="AV123" s="1050"/>
      <c r="AW123" s="1050"/>
      <c r="AX123" s="1050"/>
      <c r="AY123" s="1050"/>
      <c r="AZ123" s="134" t="s">
        <v>128</v>
      </c>
      <c r="BA123" s="134"/>
      <c r="BB123" s="134"/>
      <c r="BC123" s="134"/>
      <c r="BD123" s="134"/>
      <c r="BE123" s="134"/>
      <c r="BF123" s="134"/>
      <c r="BG123" s="134"/>
      <c r="BH123" s="134"/>
      <c r="BI123" s="134"/>
      <c r="BJ123" s="134"/>
      <c r="BK123" s="134"/>
      <c r="BL123" s="134"/>
      <c r="BM123" s="134"/>
      <c r="BN123" s="134"/>
      <c r="BO123" s="1029" t="s">
        <v>452</v>
      </c>
      <c r="BP123" s="1060"/>
      <c r="BQ123" s="1119">
        <v>114151185</v>
      </c>
      <c r="BR123" s="1120"/>
      <c r="BS123" s="1120"/>
      <c r="BT123" s="1120"/>
      <c r="BU123" s="1120"/>
      <c r="BV123" s="1120">
        <v>110459160</v>
      </c>
      <c r="BW123" s="1120"/>
      <c r="BX123" s="1120"/>
      <c r="BY123" s="1120"/>
      <c r="BZ123" s="1120"/>
      <c r="CA123" s="1120">
        <v>108494465</v>
      </c>
      <c r="CB123" s="1120"/>
      <c r="CC123" s="1120"/>
      <c r="CD123" s="1120"/>
      <c r="CE123" s="1120"/>
      <c r="CF123" s="1053"/>
      <c r="CG123" s="1054"/>
      <c r="CH123" s="1054"/>
      <c r="CI123" s="1054"/>
      <c r="CJ123" s="1055"/>
      <c r="CK123" s="1064"/>
      <c r="CL123" s="1065"/>
      <c r="CM123" s="1065"/>
      <c r="CN123" s="1065"/>
      <c r="CO123" s="1066"/>
      <c r="CP123" s="1074" t="s">
        <v>453</v>
      </c>
      <c r="CQ123" s="1075"/>
      <c r="CR123" s="1075"/>
      <c r="CS123" s="1075"/>
      <c r="CT123" s="1075"/>
      <c r="CU123" s="1075"/>
      <c r="CV123" s="1075"/>
      <c r="CW123" s="1075"/>
      <c r="CX123" s="1075"/>
      <c r="CY123" s="1075"/>
      <c r="CZ123" s="1075"/>
      <c r="DA123" s="1075"/>
      <c r="DB123" s="1075"/>
      <c r="DC123" s="1075"/>
      <c r="DD123" s="1075"/>
      <c r="DE123" s="1075"/>
      <c r="DF123" s="1076"/>
      <c r="DG123" s="1012">
        <v>560225</v>
      </c>
      <c r="DH123" s="1013"/>
      <c r="DI123" s="1013"/>
      <c r="DJ123" s="1013"/>
      <c r="DK123" s="1014"/>
      <c r="DL123" s="1015">
        <v>571449</v>
      </c>
      <c r="DM123" s="1013"/>
      <c r="DN123" s="1013"/>
      <c r="DO123" s="1013"/>
      <c r="DP123" s="1014"/>
      <c r="DQ123" s="1015">
        <v>566104</v>
      </c>
      <c r="DR123" s="1013"/>
      <c r="DS123" s="1013"/>
      <c r="DT123" s="1013"/>
      <c r="DU123" s="1014"/>
      <c r="DV123" s="1016">
        <v>1.5</v>
      </c>
      <c r="DW123" s="1017"/>
      <c r="DX123" s="1017"/>
      <c r="DY123" s="1017"/>
      <c r="DZ123" s="1018"/>
    </row>
    <row r="124" spans="1:130" s="103" customFormat="1" ht="26.25" customHeight="1" thickBot="1" x14ac:dyDescent="0.2">
      <c r="A124" s="1113"/>
      <c r="B124" s="1000"/>
      <c r="C124" s="970" t="s">
        <v>438</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68</v>
      </c>
      <c r="AB124" s="1013"/>
      <c r="AC124" s="1013"/>
      <c r="AD124" s="1013"/>
      <c r="AE124" s="1014"/>
      <c r="AF124" s="1015" t="s">
        <v>454</v>
      </c>
      <c r="AG124" s="1013"/>
      <c r="AH124" s="1013"/>
      <c r="AI124" s="1013"/>
      <c r="AJ124" s="1014"/>
      <c r="AK124" s="1015" t="s">
        <v>69</v>
      </c>
      <c r="AL124" s="1013"/>
      <c r="AM124" s="1013"/>
      <c r="AN124" s="1013"/>
      <c r="AO124" s="1014"/>
      <c r="AP124" s="1016" t="s">
        <v>69</v>
      </c>
      <c r="AQ124" s="1017"/>
      <c r="AR124" s="1017"/>
      <c r="AS124" s="1017"/>
      <c r="AT124" s="1018"/>
      <c r="AU124" s="1115" t="s">
        <v>455</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v>166.1</v>
      </c>
      <c r="BR124" s="1082"/>
      <c r="BS124" s="1082"/>
      <c r="BT124" s="1082"/>
      <c r="BU124" s="1082"/>
      <c r="BV124" s="1082">
        <v>159.6</v>
      </c>
      <c r="BW124" s="1082"/>
      <c r="BX124" s="1082"/>
      <c r="BY124" s="1082"/>
      <c r="BZ124" s="1082"/>
      <c r="CA124" s="1082">
        <v>158.80000000000001</v>
      </c>
      <c r="CB124" s="1082"/>
      <c r="CC124" s="1082"/>
      <c r="CD124" s="1082"/>
      <c r="CE124" s="1082"/>
      <c r="CF124" s="1083"/>
      <c r="CG124" s="1084"/>
      <c r="CH124" s="1084"/>
      <c r="CI124" s="1084"/>
      <c r="CJ124" s="1085"/>
      <c r="CK124" s="1067"/>
      <c r="CL124" s="1067"/>
      <c r="CM124" s="1067"/>
      <c r="CN124" s="1067"/>
      <c r="CO124" s="1068"/>
      <c r="CP124" s="1074" t="s">
        <v>456</v>
      </c>
      <c r="CQ124" s="1075"/>
      <c r="CR124" s="1075"/>
      <c r="CS124" s="1075"/>
      <c r="CT124" s="1075"/>
      <c r="CU124" s="1075"/>
      <c r="CV124" s="1075"/>
      <c r="CW124" s="1075"/>
      <c r="CX124" s="1075"/>
      <c r="CY124" s="1075"/>
      <c r="CZ124" s="1075"/>
      <c r="DA124" s="1075"/>
      <c r="DB124" s="1075"/>
      <c r="DC124" s="1075"/>
      <c r="DD124" s="1075"/>
      <c r="DE124" s="1075"/>
      <c r="DF124" s="1076"/>
      <c r="DG124" s="1059">
        <v>19749542</v>
      </c>
      <c r="DH124" s="1038"/>
      <c r="DI124" s="1038"/>
      <c r="DJ124" s="1038"/>
      <c r="DK124" s="1039"/>
      <c r="DL124" s="1037" t="s">
        <v>69</v>
      </c>
      <c r="DM124" s="1038"/>
      <c r="DN124" s="1038"/>
      <c r="DO124" s="1038"/>
      <c r="DP124" s="1039"/>
      <c r="DQ124" s="1037" t="s">
        <v>69</v>
      </c>
      <c r="DR124" s="1038"/>
      <c r="DS124" s="1038"/>
      <c r="DT124" s="1038"/>
      <c r="DU124" s="1039"/>
      <c r="DV124" s="1040" t="s">
        <v>69</v>
      </c>
      <c r="DW124" s="1041"/>
      <c r="DX124" s="1041"/>
      <c r="DY124" s="1041"/>
      <c r="DZ124" s="1042"/>
    </row>
    <row r="125" spans="1:130" s="103" customFormat="1" ht="26.25" customHeight="1" x14ac:dyDescent="0.15">
      <c r="A125" s="1113"/>
      <c r="B125" s="1000"/>
      <c r="C125" s="970" t="s">
        <v>440</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69</v>
      </c>
      <c r="AB125" s="1013"/>
      <c r="AC125" s="1013"/>
      <c r="AD125" s="1013"/>
      <c r="AE125" s="1014"/>
      <c r="AF125" s="1015" t="s">
        <v>454</v>
      </c>
      <c r="AG125" s="1013"/>
      <c r="AH125" s="1013"/>
      <c r="AI125" s="1013"/>
      <c r="AJ125" s="1014"/>
      <c r="AK125" s="1015" t="s">
        <v>69</v>
      </c>
      <c r="AL125" s="1013"/>
      <c r="AM125" s="1013"/>
      <c r="AN125" s="1013"/>
      <c r="AO125" s="1014"/>
      <c r="AP125" s="1016" t="s">
        <v>69</v>
      </c>
      <c r="AQ125" s="1017"/>
      <c r="AR125" s="1017"/>
      <c r="AS125" s="1017"/>
      <c r="AT125" s="1018"/>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77" t="s">
        <v>457</v>
      </c>
      <c r="CL125" s="1062"/>
      <c r="CM125" s="1062"/>
      <c r="CN125" s="1062"/>
      <c r="CO125" s="1063"/>
      <c r="CP125" s="994" t="s">
        <v>458</v>
      </c>
      <c r="CQ125" s="943"/>
      <c r="CR125" s="943"/>
      <c r="CS125" s="943"/>
      <c r="CT125" s="943"/>
      <c r="CU125" s="943"/>
      <c r="CV125" s="943"/>
      <c r="CW125" s="943"/>
      <c r="CX125" s="943"/>
      <c r="CY125" s="943"/>
      <c r="CZ125" s="943"/>
      <c r="DA125" s="943"/>
      <c r="DB125" s="943"/>
      <c r="DC125" s="943"/>
      <c r="DD125" s="943"/>
      <c r="DE125" s="943"/>
      <c r="DF125" s="944"/>
      <c r="DG125" s="980" t="s">
        <v>69</v>
      </c>
      <c r="DH125" s="981"/>
      <c r="DI125" s="981"/>
      <c r="DJ125" s="981"/>
      <c r="DK125" s="981"/>
      <c r="DL125" s="981" t="s">
        <v>69</v>
      </c>
      <c r="DM125" s="981"/>
      <c r="DN125" s="981"/>
      <c r="DO125" s="981"/>
      <c r="DP125" s="981"/>
      <c r="DQ125" s="981" t="s">
        <v>454</v>
      </c>
      <c r="DR125" s="981"/>
      <c r="DS125" s="981"/>
      <c r="DT125" s="981"/>
      <c r="DU125" s="981"/>
      <c r="DV125" s="982" t="s">
        <v>69</v>
      </c>
      <c r="DW125" s="982"/>
      <c r="DX125" s="982"/>
      <c r="DY125" s="982"/>
      <c r="DZ125" s="983"/>
    </row>
    <row r="126" spans="1:130" s="103" customFormat="1" ht="26.25" customHeight="1" thickBot="1" x14ac:dyDescent="0.2">
      <c r="A126" s="1113"/>
      <c r="B126" s="1000"/>
      <c r="C126" s="970" t="s">
        <v>442</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v>67763</v>
      </c>
      <c r="AB126" s="1013"/>
      <c r="AC126" s="1013"/>
      <c r="AD126" s="1013"/>
      <c r="AE126" s="1014"/>
      <c r="AF126" s="1015">
        <v>54301</v>
      </c>
      <c r="AG126" s="1013"/>
      <c r="AH126" s="1013"/>
      <c r="AI126" s="1013"/>
      <c r="AJ126" s="1014"/>
      <c r="AK126" s="1015">
        <v>38094</v>
      </c>
      <c r="AL126" s="1013"/>
      <c r="AM126" s="1013"/>
      <c r="AN126" s="1013"/>
      <c r="AO126" s="1014"/>
      <c r="AP126" s="1016">
        <v>0.1</v>
      </c>
      <c r="AQ126" s="1017"/>
      <c r="AR126" s="1017"/>
      <c r="AS126" s="1017"/>
      <c r="AT126" s="1018"/>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78"/>
      <c r="CL126" s="1065"/>
      <c r="CM126" s="1065"/>
      <c r="CN126" s="1065"/>
      <c r="CO126" s="1066"/>
      <c r="CP126" s="1003" t="s">
        <v>459</v>
      </c>
      <c r="CQ126" s="1004"/>
      <c r="CR126" s="1004"/>
      <c r="CS126" s="1004"/>
      <c r="CT126" s="1004"/>
      <c r="CU126" s="1004"/>
      <c r="CV126" s="1004"/>
      <c r="CW126" s="1004"/>
      <c r="CX126" s="1004"/>
      <c r="CY126" s="1004"/>
      <c r="CZ126" s="1004"/>
      <c r="DA126" s="1004"/>
      <c r="DB126" s="1004"/>
      <c r="DC126" s="1004"/>
      <c r="DD126" s="1004"/>
      <c r="DE126" s="1004"/>
      <c r="DF126" s="1005"/>
      <c r="DG126" s="973" t="s">
        <v>454</v>
      </c>
      <c r="DH126" s="974"/>
      <c r="DI126" s="974"/>
      <c r="DJ126" s="974"/>
      <c r="DK126" s="974"/>
      <c r="DL126" s="974" t="s">
        <v>69</v>
      </c>
      <c r="DM126" s="974"/>
      <c r="DN126" s="974"/>
      <c r="DO126" s="974"/>
      <c r="DP126" s="974"/>
      <c r="DQ126" s="974" t="s">
        <v>69</v>
      </c>
      <c r="DR126" s="974"/>
      <c r="DS126" s="974"/>
      <c r="DT126" s="974"/>
      <c r="DU126" s="974"/>
      <c r="DV126" s="975" t="s">
        <v>69</v>
      </c>
      <c r="DW126" s="975"/>
      <c r="DX126" s="975"/>
      <c r="DY126" s="975"/>
      <c r="DZ126" s="976"/>
    </row>
    <row r="127" spans="1:130" s="103" customFormat="1" ht="26.25" customHeight="1" x14ac:dyDescent="0.15">
      <c r="A127" s="1114"/>
      <c r="B127" s="1002"/>
      <c r="C127" s="1056" t="s">
        <v>460</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v>402</v>
      </c>
      <c r="AB127" s="1013"/>
      <c r="AC127" s="1013"/>
      <c r="AD127" s="1013"/>
      <c r="AE127" s="1014"/>
      <c r="AF127" s="1015">
        <v>384</v>
      </c>
      <c r="AG127" s="1013"/>
      <c r="AH127" s="1013"/>
      <c r="AI127" s="1013"/>
      <c r="AJ127" s="1014"/>
      <c r="AK127" s="1015">
        <v>277</v>
      </c>
      <c r="AL127" s="1013"/>
      <c r="AM127" s="1013"/>
      <c r="AN127" s="1013"/>
      <c r="AO127" s="1014"/>
      <c r="AP127" s="1016">
        <v>0</v>
      </c>
      <c r="AQ127" s="1017"/>
      <c r="AR127" s="1017"/>
      <c r="AS127" s="1017"/>
      <c r="AT127" s="1018"/>
      <c r="AU127" s="139"/>
      <c r="AV127" s="139"/>
      <c r="AW127" s="139"/>
      <c r="AX127" s="1086" t="s">
        <v>461</v>
      </c>
      <c r="AY127" s="1087"/>
      <c r="AZ127" s="1087"/>
      <c r="BA127" s="1087"/>
      <c r="BB127" s="1087"/>
      <c r="BC127" s="1087"/>
      <c r="BD127" s="1087"/>
      <c r="BE127" s="1088"/>
      <c r="BF127" s="1089" t="s">
        <v>462</v>
      </c>
      <c r="BG127" s="1087"/>
      <c r="BH127" s="1087"/>
      <c r="BI127" s="1087"/>
      <c r="BJ127" s="1087"/>
      <c r="BK127" s="1087"/>
      <c r="BL127" s="1088"/>
      <c r="BM127" s="1089" t="s">
        <v>463</v>
      </c>
      <c r="BN127" s="1087"/>
      <c r="BO127" s="1087"/>
      <c r="BP127" s="1087"/>
      <c r="BQ127" s="1087"/>
      <c r="BR127" s="1087"/>
      <c r="BS127" s="1088"/>
      <c r="BT127" s="1089" t="s">
        <v>464</v>
      </c>
      <c r="BU127" s="1087"/>
      <c r="BV127" s="1087"/>
      <c r="BW127" s="1087"/>
      <c r="BX127" s="1087"/>
      <c r="BY127" s="1087"/>
      <c r="BZ127" s="1111"/>
      <c r="CA127" s="139"/>
      <c r="CB127" s="139"/>
      <c r="CC127" s="139"/>
      <c r="CD127" s="140"/>
      <c r="CE127" s="140"/>
      <c r="CF127" s="140"/>
      <c r="CG127" s="137"/>
      <c r="CH127" s="137"/>
      <c r="CI127" s="137"/>
      <c r="CJ127" s="138"/>
      <c r="CK127" s="1078"/>
      <c r="CL127" s="1065"/>
      <c r="CM127" s="1065"/>
      <c r="CN127" s="1065"/>
      <c r="CO127" s="1066"/>
      <c r="CP127" s="1003" t="s">
        <v>465</v>
      </c>
      <c r="CQ127" s="1004"/>
      <c r="CR127" s="1004"/>
      <c r="CS127" s="1004"/>
      <c r="CT127" s="1004"/>
      <c r="CU127" s="1004"/>
      <c r="CV127" s="1004"/>
      <c r="CW127" s="1004"/>
      <c r="CX127" s="1004"/>
      <c r="CY127" s="1004"/>
      <c r="CZ127" s="1004"/>
      <c r="DA127" s="1004"/>
      <c r="DB127" s="1004"/>
      <c r="DC127" s="1004"/>
      <c r="DD127" s="1004"/>
      <c r="DE127" s="1004"/>
      <c r="DF127" s="1005"/>
      <c r="DG127" s="973" t="s">
        <v>68</v>
      </c>
      <c r="DH127" s="974"/>
      <c r="DI127" s="974"/>
      <c r="DJ127" s="974"/>
      <c r="DK127" s="974"/>
      <c r="DL127" s="974" t="s">
        <v>69</v>
      </c>
      <c r="DM127" s="974"/>
      <c r="DN127" s="974"/>
      <c r="DO127" s="974"/>
      <c r="DP127" s="974"/>
      <c r="DQ127" s="974" t="s">
        <v>416</v>
      </c>
      <c r="DR127" s="974"/>
      <c r="DS127" s="974"/>
      <c r="DT127" s="974"/>
      <c r="DU127" s="974"/>
      <c r="DV127" s="975" t="s">
        <v>68</v>
      </c>
      <c r="DW127" s="975"/>
      <c r="DX127" s="975"/>
      <c r="DY127" s="975"/>
      <c r="DZ127" s="976"/>
    </row>
    <row r="128" spans="1:130" s="103" customFormat="1" ht="26.25" customHeight="1" thickBot="1" x14ac:dyDescent="0.2">
      <c r="A128" s="1097" t="s">
        <v>466</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467</v>
      </c>
      <c r="X128" s="1099"/>
      <c r="Y128" s="1099"/>
      <c r="Z128" s="1100"/>
      <c r="AA128" s="1101">
        <v>414303</v>
      </c>
      <c r="AB128" s="1102"/>
      <c r="AC128" s="1102"/>
      <c r="AD128" s="1102"/>
      <c r="AE128" s="1103"/>
      <c r="AF128" s="1104">
        <v>364184</v>
      </c>
      <c r="AG128" s="1102"/>
      <c r="AH128" s="1102"/>
      <c r="AI128" s="1102"/>
      <c r="AJ128" s="1103"/>
      <c r="AK128" s="1104">
        <v>442959</v>
      </c>
      <c r="AL128" s="1102"/>
      <c r="AM128" s="1102"/>
      <c r="AN128" s="1102"/>
      <c r="AO128" s="1103"/>
      <c r="AP128" s="1105"/>
      <c r="AQ128" s="1106"/>
      <c r="AR128" s="1106"/>
      <c r="AS128" s="1106"/>
      <c r="AT128" s="1107"/>
      <c r="AU128" s="139"/>
      <c r="AV128" s="139"/>
      <c r="AW128" s="139"/>
      <c r="AX128" s="942" t="s">
        <v>468</v>
      </c>
      <c r="AY128" s="943"/>
      <c r="AZ128" s="943"/>
      <c r="BA128" s="943"/>
      <c r="BB128" s="943"/>
      <c r="BC128" s="943"/>
      <c r="BD128" s="943"/>
      <c r="BE128" s="944"/>
      <c r="BF128" s="1108" t="s">
        <v>69</v>
      </c>
      <c r="BG128" s="1109"/>
      <c r="BH128" s="1109"/>
      <c r="BI128" s="1109"/>
      <c r="BJ128" s="1109"/>
      <c r="BK128" s="1109"/>
      <c r="BL128" s="1110"/>
      <c r="BM128" s="1108">
        <v>11.33</v>
      </c>
      <c r="BN128" s="1109"/>
      <c r="BO128" s="1109"/>
      <c r="BP128" s="1109"/>
      <c r="BQ128" s="1109"/>
      <c r="BR128" s="1109"/>
      <c r="BS128" s="1110"/>
      <c r="BT128" s="1108">
        <v>20</v>
      </c>
      <c r="BU128" s="1109"/>
      <c r="BV128" s="1109"/>
      <c r="BW128" s="1109"/>
      <c r="BX128" s="1109"/>
      <c r="BY128" s="1109"/>
      <c r="BZ128" s="1133"/>
      <c r="CA128" s="140"/>
      <c r="CB128" s="140"/>
      <c r="CC128" s="140"/>
      <c r="CD128" s="140"/>
      <c r="CE128" s="140"/>
      <c r="CF128" s="140"/>
      <c r="CG128" s="137"/>
      <c r="CH128" s="137"/>
      <c r="CI128" s="137"/>
      <c r="CJ128" s="138"/>
      <c r="CK128" s="1079"/>
      <c r="CL128" s="1080"/>
      <c r="CM128" s="1080"/>
      <c r="CN128" s="1080"/>
      <c r="CO128" s="1081"/>
      <c r="CP128" s="1090" t="s">
        <v>469</v>
      </c>
      <c r="CQ128" s="1091"/>
      <c r="CR128" s="1091"/>
      <c r="CS128" s="1091"/>
      <c r="CT128" s="1091"/>
      <c r="CU128" s="1091"/>
      <c r="CV128" s="1091"/>
      <c r="CW128" s="1091"/>
      <c r="CX128" s="1091"/>
      <c r="CY128" s="1091"/>
      <c r="CZ128" s="1091"/>
      <c r="DA128" s="1091"/>
      <c r="DB128" s="1091"/>
      <c r="DC128" s="1091"/>
      <c r="DD128" s="1091"/>
      <c r="DE128" s="1091"/>
      <c r="DF128" s="1092"/>
      <c r="DG128" s="1093">
        <v>9752</v>
      </c>
      <c r="DH128" s="1094"/>
      <c r="DI128" s="1094"/>
      <c r="DJ128" s="1094"/>
      <c r="DK128" s="1094"/>
      <c r="DL128" s="1094">
        <v>7928</v>
      </c>
      <c r="DM128" s="1094"/>
      <c r="DN128" s="1094"/>
      <c r="DO128" s="1094"/>
      <c r="DP128" s="1094"/>
      <c r="DQ128" s="1094">
        <v>6104</v>
      </c>
      <c r="DR128" s="1094"/>
      <c r="DS128" s="1094"/>
      <c r="DT128" s="1094"/>
      <c r="DU128" s="1094"/>
      <c r="DV128" s="1095">
        <v>0</v>
      </c>
      <c r="DW128" s="1095"/>
      <c r="DX128" s="1095"/>
      <c r="DY128" s="1095"/>
      <c r="DZ128" s="1096"/>
    </row>
    <row r="129" spans="1:131" s="103" customFormat="1" ht="26.25" customHeight="1" x14ac:dyDescent="0.15">
      <c r="A129" s="984" t="s">
        <v>45</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470</v>
      </c>
      <c r="X129" s="1128"/>
      <c r="Y129" s="1128"/>
      <c r="Z129" s="1129"/>
      <c r="AA129" s="1012">
        <v>45475190</v>
      </c>
      <c r="AB129" s="1013"/>
      <c r="AC129" s="1013"/>
      <c r="AD129" s="1013"/>
      <c r="AE129" s="1014"/>
      <c r="AF129" s="1015">
        <v>45215363</v>
      </c>
      <c r="AG129" s="1013"/>
      <c r="AH129" s="1013"/>
      <c r="AI129" s="1013"/>
      <c r="AJ129" s="1014"/>
      <c r="AK129" s="1015">
        <v>45795853</v>
      </c>
      <c r="AL129" s="1013"/>
      <c r="AM129" s="1013"/>
      <c r="AN129" s="1013"/>
      <c r="AO129" s="1014"/>
      <c r="AP129" s="1130"/>
      <c r="AQ129" s="1131"/>
      <c r="AR129" s="1131"/>
      <c r="AS129" s="1131"/>
      <c r="AT129" s="1132"/>
      <c r="AU129" s="141"/>
      <c r="AV129" s="141"/>
      <c r="AW129" s="141"/>
      <c r="AX129" s="1121" t="s">
        <v>471</v>
      </c>
      <c r="AY129" s="1004"/>
      <c r="AZ129" s="1004"/>
      <c r="BA129" s="1004"/>
      <c r="BB129" s="1004"/>
      <c r="BC129" s="1004"/>
      <c r="BD129" s="1004"/>
      <c r="BE129" s="1005"/>
      <c r="BF129" s="1122" t="s">
        <v>69</v>
      </c>
      <c r="BG129" s="1123"/>
      <c r="BH129" s="1123"/>
      <c r="BI129" s="1123"/>
      <c r="BJ129" s="1123"/>
      <c r="BK129" s="1123"/>
      <c r="BL129" s="1124"/>
      <c r="BM129" s="1122">
        <v>16.329999999999998</v>
      </c>
      <c r="BN129" s="1123"/>
      <c r="BO129" s="1123"/>
      <c r="BP129" s="1123"/>
      <c r="BQ129" s="1123"/>
      <c r="BR129" s="1123"/>
      <c r="BS129" s="1124"/>
      <c r="BT129" s="1122">
        <v>30</v>
      </c>
      <c r="BU129" s="1125"/>
      <c r="BV129" s="1125"/>
      <c r="BW129" s="1125"/>
      <c r="BX129" s="1125"/>
      <c r="BY129" s="1125"/>
      <c r="BZ129" s="1126"/>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984" t="s">
        <v>472</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473</v>
      </c>
      <c r="X130" s="1128"/>
      <c r="Y130" s="1128"/>
      <c r="Z130" s="1129"/>
      <c r="AA130" s="1012">
        <v>9880914</v>
      </c>
      <c r="AB130" s="1013"/>
      <c r="AC130" s="1013"/>
      <c r="AD130" s="1013"/>
      <c r="AE130" s="1014"/>
      <c r="AF130" s="1015">
        <v>9661363</v>
      </c>
      <c r="AG130" s="1013"/>
      <c r="AH130" s="1013"/>
      <c r="AI130" s="1013"/>
      <c r="AJ130" s="1014"/>
      <c r="AK130" s="1015">
        <v>9209152</v>
      </c>
      <c r="AL130" s="1013"/>
      <c r="AM130" s="1013"/>
      <c r="AN130" s="1013"/>
      <c r="AO130" s="1014"/>
      <c r="AP130" s="1130"/>
      <c r="AQ130" s="1131"/>
      <c r="AR130" s="1131"/>
      <c r="AS130" s="1131"/>
      <c r="AT130" s="1132"/>
      <c r="AU130" s="141"/>
      <c r="AV130" s="141"/>
      <c r="AW130" s="141"/>
      <c r="AX130" s="1121" t="s">
        <v>474</v>
      </c>
      <c r="AY130" s="1004"/>
      <c r="AZ130" s="1004"/>
      <c r="BA130" s="1004"/>
      <c r="BB130" s="1004"/>
      <c r="BC130" s="1004"/>
      <c r="BD130" s="1004"/>
      <c r="BE130" s="1005"/>
      <c r="BF130" s="1158">
        <v>12.9</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475</v>
      </c>
      <c r="X131" s="1166"/>
      <c r="Y131" s="1166"/>
      <c r="Z131" s="1167"/>
      <c r="AA131" s="1059">
        <v>35594276</v>
      </c>
      <c r="AB131" s="1038"/>
      <c r="AC131" s="1038"/>
      <c r="AD131" s="1038"/>
      <c r="AE131" s="1039"/>
      <c r="AF131" s="1037">
        <v>35554000</v>
      </c>
      <c r="AG131" s="1038"/>
      <c r="AH131" s="1038"/>
      <c r="AI131" s="1038"/>
      <c r="AJ131" s="1039"/>
      <c r="AK131" s="1037">
        <v>36586701</v>
      </c>
      <c r="AL131" s="1038"/>
      <c r="AM131" s="1038"/>
      <c r="AN131" s="1038"/>
      <c r="AO131" s="1039"/>
      <c r="AP131" s="1168"/>
      <c r="AQ131" s="1169"/>
      <c r="AR131" s="1169"/>
      <c r="AS131" s="1169"/>
      <c r="AT131" s="1170"/>
      <c r="AU131" s="141"/>
      <c r="AV131" s="141"/>
      <c r="AW131" s="141"/>
      <c r="AX131" s="1140" t="s">
        <v>476</v>
      </c>
      <c r="AY131" s="1091"/>
      <c r="AZ131" s="1091"/>
      <c r="BA131" s="1091"/>
      <c r="BB131" s="1091"/>
      <c r="BC131" s="1091"/>
      <c r="BD131" s="1091"/>
      <c r="BE131" s="1092"/>
      <c r="BF131" s="1141">
        <v>158.80000000000001</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1147" t="s">
        <v>477</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478</v>
      </c>
      <c r="W132" s="1151"/>
      <c r="X132" s="1151"/>
      <c r="Y132" s="1151"/>
      <c r="Z132" s="1152"/>
      <c r="AA132" s="1153">
        <v>13.43319077</v>
      </c>
      <c r="AB132" s="1154"/>
      <c r="AC132" s="1154"/>
      <c r="AD132" s="1154"/>
      <c r="AE132" s="1155"/>
      <c r="AF132" s="1156">
        <v>12.94936435</v>
      </c>
      <c r="AG132" s="1154"/>
      <c r="AH132" s="1154"/>
      <c r="AI132" s="1154"/>
      <c r="AJ132" s="1155"/>
      <c r="AK132" s="1156">
        <v>12.443300089999999</v>
      </c>
      <c r="AL132" s="1154"/>
      <c r="AM132" s="1154"/>
      <c r="AN132" s="1154"/>
      <c r="AO132" s="1155"/>
      <c r="AP132" s="1053"/>
      <c r="AQ132" s="1054"/>
      <c r="AR132" s="1054"/>
      <c r="AS132" s="1054"/>
      <c r="AT132" s="1157"/>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479</v>
      </c>
      <c r="W133" s="1134"/>
      <c r="X133" s="1134"/>
      <c r="Y133" s="1134"/>
      <c r="Z133" s="1135"/>
      <c r="AA133" s="1136">
        <v>15.5</v>
      </c>
      <c r="AB133" s="1137"/>
      <c r="AC133" s="1137"/>
      <c r="AD133" s="1137"/>
      <c r="AE133" s="1138"/>
      <c r="AF133" s="1136">
        <v>14.3</v>
      </c>
      <c r="AG133" s="1137"/>
      <c r="AH133" s="1137"/>
      <c r="AI133" s="1137"/>
      <c r="AJ133" s="1138"/>
      <c r="AK133" s="1136">
        <v>12.9</v>
      </c>
      <c r="AL133" s="1137"/>
      <c r="AM133" s="1137"/>
      <c r="AN133" s="1137"/>
      <c r="AO133" s="1138"/>
      <c r="AP133" s="1083"/>
      <c r="AQ133" s="1084"/>
      <c r="AR133" s="1084"/>
      <c r="AS133" s="1084"/>
      <c r="AT133" s="1139"/>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FaSEYq/GMYWak3hVezU67Dd8UZYFzx6v7BOULZ4HZEvT//fO2+ORzu07+UJGiM3in4nf4xEul/HMKL6YItpsVQ==" saltValue="lQH8b1yyD3pbiAJffTq6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V22" zoomScale="80" zoomScaleNormal="85" zoomScaleSheetLayoutView="80" workbookViewId="0">
      <selection activeCell="BG34" sqref="BG34:BU34"/>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480</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q/v8H5JAdzX2KhTNtMNfEgLU/HsDbClACagvpoWgJVKbctqYoxXuGvkYWX59jyeNPegz4IKIIFqOyK0780Wo9g==" saltValue="JLazwdGiBTDVE5eSt5Ky9A=="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7" zoomScaleNormal="100" zoomScaleSheetLayoutView="55" workbookViewId="0">
      <selection activeCell="AN65" sqref="AN65:DC69"/>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iqG3T6Y1M/39BnPVj6LUFd3WZyChMQ1WA7EsH+aqvcIleLui3OvqF1+sge1RyVwiecVKng6mQFck+Tapq8rlg==" saltValue="0ZKx05EnZvx2Na0526B/n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N65" sqref="AN65:DC69"/>
    </sheetView>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481</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482</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1" t="s">
        <v>483</v>
      </c>
      <c r="AP7" s="158"/>
      <c r="AQ7" s="159" t="s">
        <v>484</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2"/>
      <c r="AP8" s="164" t="s">
        <v>485</v>
      </c>
      <c r="AQ8" s="165" t="s">
        <v>486</v>
      </c>
      <c r="AR8" s="166" t="s">
        <v>487</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3" t="s">
        <v>488</v>
      </c>
      <c r="AL9" s="1174"/>
      <c r="AM9" s="1174"/>
      <c r="AN9" s="1175"/>
      <c r="AO9" s="167">
        <v>11884370</v>
      </c>
      <c r="AP9" s="167">
        <v>68034</v>
      </c>
      <c r="AQ9" s="168">
        <v>66289</v>
      </c>
      <c r="AR9" s="169">
        <v>2.6</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3" t="s">
        <v>489</v>
      </c>
      <c r="AL10" s="1174"/>
      <c r="AM10" s="1174"/>
      <c r="AN10" s="1175"/>
      <c r="AO10" s="170">
        <v>2387</v>
      </c>
      <c r="AP10" s="170">
        <v>14</v>
      </c>
      <c r="AQ10" s="171">
        <v>2830</v>
      </c>
      <c r="AR10" s="172">
        <v>-99.5</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3" t="s">
        <v>490</v>
      </c>
      <c r="AL11" s="1174"/>
      <c r="AM11" s="1174"/>
      <c r="AN11" s="1175"/>
      <c r="AO11" s="170">
        <v>24722</v>
      </c>
      <c r="AP11" s="170">
        <v>142</v>
      </c>
      <c r="AQ11" s="171">
        <v>411</v>
      </c>
      <c r="AR11" s="172">
        <v>-65.5</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3" t="s">
        <v>491</v>
      </c>
      <c r="AL12" s="1174"/>
      <c r="AM12" s="1174"/>
      <c r="AN12" s="1175"/>
      <c r="AO12" s="170" t="s">
        <v>492</v>
      </c>
      <c r="AP12" s="170" t="s">
        <v>492</v>
      </c>
      <c r="AQ12" s="171">
        <v>94</v>
      </c>
      <c r="AR12" s="172" t="s">
        <v>492</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3" t="s">
        <v>493</v>
      </c>
      <c r="AL13" s="1174"/>
      <c r="AM13" s="1174"/>
      <c r="AN13" s="1175"/>
      <c r="AO13" s="170">
        <v>474334</v>
      </c>
      <c r="AP13" s="170">
        <v>2715</v>
      </c>
      <c r="AQ13" s="171">
        <v>2181</v>
      </c>
      <c r="AR13" s="172">
        <v>24.5</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3" t="s">
        <v>494</v>
      </c>
      <c r="AL14" s="1174"/>
      <c r="AM14" s="1174"/>
      <c r="AN14" s="1175"/>
      <c r="AO14" s="170">
        <v>194847</v>
      </c>
      <c r="AP14" s="170">
        <v>1115</v>
      </c>
      <c r="AQ14" s="171">
        <v>1843</v>
      </c>
      <c r="AR14" s="172">
        <v>-39.5</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79" t="s">
        <v>495</v>
      </c>
      <c r="AL15" s="1180"/>
      <c r="AM15" s="1180"/>
      <c r="AN15" s="1181"/>
      <c r="AO15" s="170">
        <v>-485290</v>
      </c>
      <c r="AP15" s="170">
        <v>-2778</v>
      </c>
      <c r="AQ15" s="171">
        <v>-4384</v>
      </c>
      <c r="AR15" s="172">
        <v>-36.6</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79" t="s">
        <v>128</v>
      </c>
      <c r="AL16" s="1180"/>
      <c r="AM16" s="1180"/>
      <c r="AN16" s="1181"/>
      <c r="AO16" s="170">
        <v>12095370</v>
      </c>
      <c r="AP16" s="170">
        <v>69241</v>
      </c>
      <c r="AQ16" s="171">
        <v>69264</v>
      </c>
      <c r="AR16" s="172">
        <v>0</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496</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497</v>
      </c>
      <c r="AP20" s="179" t="s">
        <v>498</v>
      </c>
      <c r="AQ20" s="180" t="s">
        <v>499</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2" t="s">
        <v>500</v>
      </c>
      <c r="AL21" s="1183"/>
      <c r="AM21" s="1183"/>
      <c r="AN21" s="1184"/>
      <c r="AO21" s="183">
        <v>6.88</v>
      </c>
      <c r="AP21" s="184">
        <v>6.79</v>
      </c>
      <c r="AQ21" s="185">
        <v>0.09</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2" t="s">
        <v>501</v>
      </c>
      <c r="AL22" s="1183"/>
      <c r="AM22" s="1183"/>
      <c r="AN22" s="1184"/>
      <c r="AO22" s="188">
        <v>98.4</v>
      </c>
      <c r="AP22" s="189">
        <v>99.2</v>
      </c>
      <c r="AQ22" s="190">
        <v>-0.8</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502</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503</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504</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1" t="s">
        <v>483</v>
      </c>
      <c r="AP30" s="158"/>
      <c r="AQ30" s="159" t="s">
        <v>484</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2"/>
      <c r="AP31" s="164" t="s">
        <v>485</v>
      </c>
      <c r="AQ31" s="165" t="s">
        <v>486</v>
      </c>
      <c r="AR31" s="166" t="s">
        <v>487</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6" t="s">
        <v>505</v>
      </c>
      <c r="AL32" s="1177"/>
      <c r="AM32" s="1177"/>
      <c r="AN32" s="1178"/>
      <c r="AO32" s="198">
        <v>10175255</v>
      </c>
      <c r="AP32" s="198">
        <v>58249</v>
      </c>
      <c r="AQ32" s="199">
        <v>35667</v>
      </c>
      <c r="AR32" s="200">
        <v>63.3</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6" t="s">
        <v>506</v>
      </c>
      <c r="AL33" s="1177"/>
      <c r="AM33" s="1177"/>
      <c r="AN33" s="1178"/>
      <c r="AO33" s="198" t="s">
        <v>492</v>
      </c>
      <c r="AP33" s="198" t="s">
        <v>492</v>
      </c>
      <c r="AQ33" s="199" t="s">
        <v>492</v>
      </c>
      <c r="AR33" s="200" t="s">
        <v>492</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6" t="s">
        <v>507</v>
      </c>
      <c r="AL34" s="1177"/>
      <c r="AM34" s="1177"/>
      <c r="AN34" s="1178"/>
      <c r="AO34" s="198" t="s">
        <v>492</v>
      </c>
      <c r="AP34" s="198" t="s">
        <v>492</v>
      </c>
      <c r="AQ34" s="199">
        <v>25</v>
      </c>
      <c r="AR34" s="200" t="s">
        <v>492</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6" t="s">
        <v>508</v>
      </c>
      <c r="AL35" s="1177"/>
      <c r="AM35" s="1177"/>
      <c r="AN35" s="1178"/>
      <c r="AO35" s="198">
        <v>3934868</v>
      </c>
      <c r="AP35" s="198">
        <v>22526</v>
      </c>
      <c r="AQ35" s="199">
        <v>9479</v>
      </c>
      <c r="AR35" s="200">
        <v>137.6</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6" t="s">
        <v>509</v>
      </c>
      <c r="AL36" s="1177"/>
      <c r="AM36" s="1177"/>
      <c r="AN36" s="1178"/>
      <c r="AO36" s="198">
        <v>18969</v>
      </c>
      <c r="AP36" s="198">
        <v>109</v>
      </c>
      <c r="AQ36" s="199">
        <v>661</v>
      </c>
      <c r="AR36" s="200">
        <v>-83.5</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6" t="s">
        <v>510</v>
      </c>
      <c r="AL37" s="1177"/>
      <c r="AM37" s="1177"/>
      <c r="AN37" s="1178"/>
      <c r="AO37" s="198">
        <v>75531</v>
      </c>
      <c r="AP37" s="198">
        <v>432</v>
      </c>
      <c r="AQ37" s="199">
        <v>533</v>
      </c>
      <c r="AR37" s="200">
        <v>-18.899999999999999</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5" t="s">
        <v>511</v>
      </c>
      <c r="AL38" s="1186"/>
      <c r="AM38" s="1186"/>
      <c r="AN38" s="1187"/>
      <c r="AO38" s="201">
        <v>81</v>
      </c>
      <c r="AP38" s="201">
        <v>0</v>
      </c>
      <c r="AQ38" s="202">
        <v>1</v>
      </c>
      <c r="AR38" s="190">
        <v>-100</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5" t="s">
        <v>512</v>
      </c>
      <c r="AL39" s="1186"/>
      <c r="AM39" s="1186"/>
      <c r="AN39" s="1187"/>
      <c r="AO39" s="198">
        <v>-442959</v>
      </c>
      <c r="AP39" s="198">
        <v>-2536</v>
      </c>
      <c r="AQ39" s="199">
        <v>-5467</v>
      </c>
      <c r="AR39" s="200">
        <v>-53.6</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6" t="s">
        <v>513</v>
      </c>
      <c r="AL40" s="1177"/>
      <c r="AM40" s="1177"/>
      <c r="AN40" s="1178"/>
      <c r="AO40" s="198">
        <v>-9209152</v>
      </c>
      <c r="AP40" s="198">
        <v>-52719</v>
      </c>
      <c r="AQ40" s="199">
        <v>-32345</v>
      </c>
      <c r="AR40" s="200">
        <v>63</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8" t="s">
        <v>239</v>
      </c>
      <c r="AL41" s="1189"/>
      <c r="AM41" s="1189"/>
      <c r="AN41" s="1190"/>
      <c r="AO41" s="198">
        <v>4552593</v>
      </c>
      <c r="AP41" s="198">
        <v>26062</v>
      </c>
      <c r="AQ41" s="199">
        <v>8555</v>
      </c>
      <c r="AR41" s="200">
        <v>204.6</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514</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515</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516</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1" t="s">
        <v>483</v>
      </c>
      <c r="AN49" s="1193" t="s">
        <v>517</v>
      </c>
      <c r="AO49" s="1194"/>
      <c r="AP49" s="1194"/>
      <c r="AQ49" s="1194"/>
      <c r="AR49" s="1195"/>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2"/>
      <c r="AN50" s="214" t="s">
        <v>518</v>
      </c>
      <c r="AO50" s="215" t="s">
        <v>519</v>
      </c>
      <c r="AP50" s="216" t="s">
        <v>520</v>
      </c>
      <c r="AQ50" s="217" t="s">
        <v>521</v>
      </c>
      <c r="AR50" s="218" t="s">
        <v>522</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523</v>
      </c>
      <c r="AL51" s="211"/>
      <c r="AM51" s="219">
        <v>7512674</v>
      </c>
      <c r="AN51" s="220">
        <v>42942</v>
      </c>
      <c r="AO51" s="221">
        <v>-17.7</v>
      </c>
      <c r="AP51" s="222">
        <v>52619</v>
      </c>
      <c r="AQ51" s="223">
        <v>20.9</v>
      </c>
      <c r="AR51" s="224">
        <v>-38.6</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524</v>
      </c>
      <c r="AM52" s="227">
        <v>4236503</v>
      </c>
      <c r="AN52" s="228">
        <v>24216</v>
      </c>
      <c r="AO52" s="229">
        <v>-18</v>
      </c>
      <c r="AP52" s="230">
        <v>31149</v>
      </c>
      <c r="AQ52" s="231">
        <v>22.5</v>
      </c>
      <c r="AR52" s="232">
        <v>-40.5</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525</v>
      </c>
      <c r="AL53" s="211"/>
      <c r="AM53" s="219">
        <v>9555306</v>
      </c>
      <c r="AN53" s="220">
        <v>54531</v>
      </c>
      <c r="AO53" s="221">
        <v>27</v>
      </c>
      <c r="AP53" s="222">
        <v>51875</v>
      </c>
      <c r="AQ53" s="223">
        <v>-1.4</v>
      </c>
      <c r="AR53" s="224">
        <v>28.4</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524</v>
      </c>
      <c r="AM54" s="227">
        <v>5022768</v>
      </c>
      <c r="AN54" s="228">
        <v>28664</v>
      </c>
      <c r="AO54" s="229">
        <v>18.399999999999999</v>
      </c>
      <c r="AP54" s="230">
        <v>29372</v>
      </c>
      <c r="AQ54" s="231">
        <v>-5.7</v>
      </c>
      <c r="AR54" s="232">
        <v>24.1</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526</v>
      </c>
      <c r="AL55" s="211"/>
      <c r="AM55" s="219">
        <v>8938373</v>
      </c>
      <c r="AN55" s="220">
        <v>50847</v>
      </c>
      <c r="AO55" s="221">
        <v>-6.8</v>
      </c>
      <c r="AP55" s="222">
        <v>48064</v>
      </c>
      <c r="AQ55" s="223">
        <v>-7.3</v>
      </c>
      <c r="AR55" s="224">
        <v>0.5</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524</v>
      </c>
      <c r="AM56" s="227">
        <v>5704624</v>
      </c>
      <c r="AN56" s="228">
        <v>32451</v>
      </c>
      <c r="AO56" s="229">
        <v>13.2</v>
      </c>
      <c r="AP56" s="230">
        <v>30373</v>
      </c>
      <c r="AQ56" s="231">
        <v>3.4</v>
      </c>
      <c r="AR56" s="232">
        <v>9.8000000000000007</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527</v>
      </c>
      <c r="AL57" s="211"/>
      <c r="AM57" s="219">
        <v>10326252</v>
      </c>
      <c r="AN57" s="220">
        <v>59009</v>
      </c>
      <c r="AO57" s="221">
        <v>16.100000000000001</v>
      </c>
      <c r="AP57" s="222">
        <v>56662</v>
      </c>
      <c r="AQ57" s="223">
        <v>17.899999999999999</v>
      </c>
      <c r="AR57" s="224">
        <v>-1.8</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524</v>
      </c>
      <c r="AM58" s="227">
        <v>5157253</v>
      </c>
      <c r="AN58" s="228">
        <v>29471</v>
      </c>
      <c r="AO58" s="229">
        <v>-9.1999999999999993</v>
      </c>
      <c r="AP58" s="230">
        <v>34709</v>
      </c>
      <c r="AQ58" s="231">
        <v>14.3</v>
      </c>
      <c r="AR58" s="232">
        <v>-23.5</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528</v>
      </c>
      <c r="AL59" s="211"/>
      <c r="AM59" s="219">
        <v>17454249</v>
      </c>
      <c r="AN59" s="220">
        <v>99919</v>
      </c>
      <c r="AO59" s="221">
        <v>69.3</v>
      </c>
      <c r="AP59" s="222">
        <v>60285</v>
      </c>
      <c r="AQ59" s="223">
        <v>6.4</v>
      </c>
      <c r="AR59" s="224">
        <v>62.9</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524</v>
      </c>
      <c r="AM60" s="227">
        <v>8003678</v>
      </c>
      <c r="AN60" s="228">
        <v>45818</v>
      </c>
      <c r="AO60" s="229">
        <v>55.5</v>
      </c>
      <c r="AP60" s="230">
        <v>36445</v>
      </c>
      <c r="AQ60" s="231">
        <v>5</v>
      </c>
      <c r="AR60" s="232">
        <v>50.5</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529</v>
      </c>
      <c r="AL61" s="233"/>
      <c r="AM61" s="234">
        <v>10757371</v>
      </c>
      <c r="AN61" s="235">
        <v>61450</v>
      </c>
      <c r="AO61" s="236">
        <v>17.600000000000001</v>
      </c>
      <c r="AP61" s="237">
        <v>53901</v>
      </c>
      <c r="AQ61" s="238">
        <v>7.3</v>
      </c>
      <c r="AR61" s="224">
        <v>10.3</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524</v>
      </c>
      <c r="AM62" s="227">
        <v>5624965</v>
      </c>
      <c r="AN62" s="228">
        <v>32124</v>
      </c>
      <c r="AO62" s="229">
        <v>12</v>
      </c>
      <c r="AP62" s="230">
        <v>32410</v>
      </c>
      <c r="AQ62" s="231">
        <v>7.9</v>
      </c>
      <c r="AR62" s="232">
        <v>4.0999999999999996</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GjPVZWRB73Tjp12c3QY0mc3Nb0YiTrYdPsiEVo/d+Ej9wOh+AdxY8G7qSi6H/LBVgw90zZdDLHSaDRKb+1uERg==" saltValue="81jCnlH/bvtwNfXPqoAkn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6" zoomScale="85" zoomScaleNormal="85" zoomScaleSheetLayoutView="55" workbookViewId="0">
      <selection activeCell="AN65" sqref="AN65:DC69"/>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530</v>
      </c>
    </row>
    <row r="120" spans="125:125" ht="13.5" hidden="1" customHeight="1" x14ac:dyDescent="0.15"/>
    <row r="121" spans="125:125" ht="13.5" hidden="1" customHeight="1" x14ac:dyDescent="0.15">
      <c r="DU121" s="6"/>
    </row>
  </sheetData>
  <sheetProtection algorithmName="SHA-512" hashValue="VYJtpZ3QyvsT+kfjH7OV0Mzvx9QxkpmYbmX7GBeSHHyrHnlBW/ZveruZ7xdnQxoLVyE26I7rkas6mQUWgg7NmQ==" saltValue="QX7T/+yN5Nmtx+z+gamgH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election activeCell="AN65" sqref="AN65:DC69"/>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531</v>
      </c>
    </row>
  </sheetData>
  <sheetProtection algorithmName="SHA-512" hashValue="XVPwS+RqIpZfPP6Zqf3BtzQutF29M1qk99/RHdv2u9i9kGWf22Kt4q8LI2Y9YS3itAdhBY+0fw3v14nEI/inRQ==" saltValue="QdfFwZ3URBIZ6Dbaltjwx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4"/>
  <sheetViews>
    <sheetView showGridLines="0" topLeftCell="A28" zoomScale="85" zoomScaleNormal="85" zoomScaleSheetLayoutView="100" workbookViewId="0">
      <selection activeCell="AN65" sqref="AN65:DC69"/>
    </sheetView>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532</v>
      </c>
    </row>
    <row r="46" spans="2:10" ht="29.25" customHeight="1" thickBot="1" x14ac:dyDescent="0.25">
      <c r="B46" s="244" t="s">
        <v>24</v>
      </c>
      <c r="C46" s="245"/>
      <c r="D46" s="245"/>
      <c r="E46" s="246" t="s">
        <v>533</v>
      </c>
      <c r="F46" s="247" t="s">
        <v>4</v>
      </c>
      <c r="G46" s="248" t="s">
        <v>5</v>
      </c>
      <c r="H46" s="248" t="s">
        <v>6</v>
      </c>
      <c r="I46" s="248" t="s">
        <v>7</v>
      </c>
      <c r="J46" s="249" t="s">
        <v>8</v>
      </c>
    </row>
    <row r="47" spans="2:10" ht="57.75" customHeight="1" x14ac:dyDescent="0.15">
      <c r="B47" s="250"/>
      <c r="C47" s="1196" t="s">
        <v>534</v>
      </c>
      <c r="D47" s="1196"/>
      <c r="E47" s="1197"/>
      <c r="F47" s="251">
        <v>7.88</v>
      </c>
      <c r="G47" s="252">
        <v>6.65</v>
      </c>
      <c r="H47" s="252">
        <v>6.1</v>
      </c>
      <c r="I47" s="252">
        <v>6.16</v>
      </c>
      <c r="J47" s="253">
        <v>6.09</v>
      </c>
    </row>
    <row r="48" spans="2:10" ht="57.75" customHeight="1" x14ac:dyDescent="0.15">
      <c r="B48" s="254"/>
      <c r="C48" s="1198" t="s">
        <v>535</v>
      </c>
      <c r="D48" s="1198"/>
      <c r="E48" s="1199"/>
      <c r="F48" s="255">
        <v>2.72</v>
      </c>
      <c r="G48" s="256">
        <v>2.78</v>
      </c>
      <c r="H48" s="256">
        <v>2.86</v>
      </c>
      <c r="I48" s="256">
        <v>2.2400000000000002</v>
      </c>
      <c r="J48" s="257">
        <v>1.44</v>
      </c>
    </row>
    <row r="49" spans="2:10" ht="57.75" customHeight="1" thickBot="1" x14ac:dyDescent="0.2">
      <c r="B49" s="258"/>
      <c r="C49" s="1200" t="s">
        <v>536</v>
      </c>
      <c r="D49" s="1200"/>
      <c r="E49" s="1201"/>
      <c r="F49" s="259">
        <v>1.07</v>
      </c>
      <c r="G49" s="260">
        <v>0.04</v>
      </c>
      <c r="H49" s="260">
        <v>0.73</v>
      </c>
      <c r="I49" s="260">
        <v>0.48</v>
      </c>
      <c r="J49" s="261">
        <v>0.54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sheetData>
  <sheetProtection algorithmName="SHA-512" hashValue="38Bu9BxlWyUYDA9gJaqVslWTl6sRA9gNqH+464Bgq2n81vAR5MXP+Pnwn63LR/ffKbXdaEAp/Nk/hEuVa4r+NA==" saltValue="RsRxBgTSUFInFGAihRgFt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2022-09-29T23:58:01Z</cp:lastPrinted>
  <dcterms:created xsi:type="dcterms:W3CDTF">2022-07-27T05:18:33Z</dcterms:created>
  <dcterms:modified xsi:type="dcterms:W3CDTF">2022-09-29T23:58:02Z</dcterms:modified>
  <cp:category/>
</cp:coreProperties>
</file>