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決算統計資料\決統R02年度\財政状況資料集\03_回答（第2回）\4_公開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<sst xmlns="http://schemas.openxmlformats.org/spreadsheetml/2006/main" count="1166" uniqueCount="648">
  <si>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</si>
  <si>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</si>
  <si>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</si>
  <si>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</si>
  <si>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</si>
  <si>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</si>
  <si>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</si>
  <si>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</si>
  <si>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</si>
  <si>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</si>
  <si>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</si>
  <si>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</si>
  <si>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</si>
  <si>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</si>
  <si>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</si>
  <si>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</si>
  <si>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</si>
  <si>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</si>
  <si>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</si>
  <si>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</si>
  <si>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</si>
  <si>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</si>
  <si>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</si>
  <si>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</si>
  <si>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</si>
  <si>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</si>
  <si>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</si>
  <si>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</si>
  <si>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</si>
  <si>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</si>
  <si>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</si>
  <si>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</si>
  <si>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</si>
  <si>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</si>
  <si>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</si>
  <si>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</si>
  <si>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</si>
  <si>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</si>
  <si>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</si>
  <si>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</si>
  <si>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</si>
  <si>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</si>
  <si>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</si>
  <si>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</si>
  <si>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</si>
  <si>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</si>
  <si>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</si>
  <si>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</si>
  <si>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</si>
  <si>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</si>
  <si>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</si>
  <si>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</si>
  <si>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</si>
  <si>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</si>
  <si>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</si>
  <si>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</si>
  <si>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</si>
  <si>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</si>
  <si>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</si>
  <si>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</si>
  <si>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</si>
  <si>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</si>
  <si>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</si>
  <si>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</si>
  <si>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</si>
  <si>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</si>
  <si>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</si>
  <si>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</si>
  <si>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</si>
  <si>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</si>
  <si>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</si>
  <si>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</si>
  <si>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</si>
  <si>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</si>
  <si>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</si>
  <si>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</si>
  <si>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</si>
  <si>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</si>
  <si>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</si>
  <si>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</si>
  <si>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</si>
  <si>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</si>
  <si>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</si>
  <si>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</si>
  <si>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</si>
  <si>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</si>
  <si>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</si>
  <si>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</si>
  <si>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</si>
  <si>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</si>
  <si>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</si>
  <si>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</si>
  <si>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</si>
  <si>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</si>
  <si>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</si>
  <si>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</si>
  <si>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</si>
  <si>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</si>
  <si>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</si>
  <si>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</si>
  <si>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</si>
  <si>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</si>
  <si>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</si>
  <si>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</si>
  <si>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</si>
  <si>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</si>
  <si>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</si>
  <si>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</si>
  <si>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</si>
  <si>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</si>
  <si>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</si>
  <si>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</si>
  <si>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</si>
  <si>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</si>
  <si>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</si>
  <si>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</si>
  <si>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</si>
  <si>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</si>
  <si>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</si>
  <si>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</si>
  <si>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</si>
  <si>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</si>
  <si>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</si>
  <si>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</si>
  <si>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</si>
  <si>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</si>
  <si>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</si>
  <si>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</si>
  <si>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</si>
  <si>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</si>
  <si>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</si>
  <si>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</si>
  <si>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</si>
  <si>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</si>
  <si>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</si>
  <si>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</si>
  <si>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</si>
  <si>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</si>
  <si>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</si>
  <si>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</si>
  <si>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</si>
  <si>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</si>
  <si>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</si>
  <si>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</si>
  <si>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</si>
  <si>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</si>
  <si>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</si>
  <si>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</si>
  <si>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</si>
  <si>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</si>
  <si>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</si>
  <si>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</si>
  <si>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</si>
  <si>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</si>
  <si>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</si>
  <si>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</si>
  <si>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</si>
  <si>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</si>
  <si>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</si>
  <si>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</si>
  <si>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</si>
  <si>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</si>
  <si>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</si>
  <si>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</si>
  <si>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</si>
  <si>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</si>
  <si>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</si>
  <si>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</si>
  <si>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</si>
  <si>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</si>
  <si>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</si>
  <si>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</si>
  <si>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</si>
  <si>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</si>
  <si>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</si>
  <si>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</si>
  <si>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</si>
  <si>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</si>
  <si>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</si>
  <si>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</si>
  <si>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</si>
  <si>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</si>
  <si>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</si>
  <si>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</si>
  <si>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</si>
  <si>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</si>
  <si>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</si>
  <si>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</si>
  <si>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</si>
  <si>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</si>
  <si>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</si>
  <si>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</si>
  <si>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</si>
  <si>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</si>
  <si>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</si>
  <si>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</si>
  <si>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</si>
  <si>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</si>
  <si>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</si>
  <si>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</si>
  <si>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</si>
  <si>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</si>
  <si>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</si>
  <si>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</si>
  <si>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</si>
  <si>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</si>
  <si>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</si>
  <si>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</si>
  <si>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</si>
  <si>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</si>
  <si>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</si>
  <si>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</si>
  <si>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</si>
  <si>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</si>
  <si>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島根県浜田市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</si>
  <si>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</si>
  <si>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</si>
  <si>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</si>
  <si>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</si>
  <si>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</si>
  <si>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</si>
  <si>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</si>
  <si>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</si>
  <si>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</si>
  <si>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</si>
  <si>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</si>
  <si>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</si>
  <si>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</si>
  <si>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</si>
  <si>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</si>
  <si>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</si>
  <si>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</si>
  <si>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</si>
  <si>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</si>
  <si>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</si>
  <si>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</si>
  <si>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</si>
  <si>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</si>
  <si>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</si>
  <si>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</si>
  <si>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</si>
  <si>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</si>
  <si>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</si>
  <si>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</si>
  <si>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</si>
  <si>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</si>
  <si>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</si>
  <si>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</si>
  <si>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</si>
  <si>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</si>
  <si>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</si>
  <si>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</si>
  <si>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</si>
  <si>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</si>
  <si>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</si>
  <si>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</si>
  <si>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</si>
  <si>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</si>
  <si>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</si>
  <si>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</si>
  <si>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</si>
  <si>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</si>
  <si>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</si>
  <si>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</si>
  <si>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</si>
  <si>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</si>
  <si>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</si>
  <si>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</si>
  <si>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</si>
  <si>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</si>
  <si>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</si>
  <si>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</si>
  <si>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</si>
  <si>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</si>
  <si>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</si>
  <si>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</si>
  <si>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</si>
  <si>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</si>
  <si>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</si>
  <si>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</si>
  <si>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</si>
  <si>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</si>
  <si>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</si>
  <si>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</si>
  <si>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</si>
  <si>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</si>
  <si>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</si>
  <si>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</si>
  <si>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</si>
  <si>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</si>
  <si>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</si>
  <si>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</si>
  <si>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</si>
  <si>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</si>
  <si>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</si>
  <si>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</si>
  <si>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</si>
  <si>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</si>
  <si>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</si>
  <si>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</si>
  <si>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</si>
  <si>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</si>
  <si>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</si>
  <si>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</si>
  <si>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</si>
  <si>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</si>
  <si>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</si>
  <si>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</si>
  <si>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</si>
  <si>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</si>
  <si>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</si>
  <si>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</si>
  <si>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</si>
  <si>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</si>
  <si>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</si>
  <si>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</si>
  <si>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</si>
  <si>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</si>
  <si>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</si>
  <si>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</si>
  <si>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</si>
  <si>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</si>
  <si>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</si>
  <si>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</si>
  <si>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</si>
  <si>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</si>
  <si>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</si>
  <si>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</si>
  <si>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</si>
  <si>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</si>
  <si>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</si>
  <si>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</si>
  <si>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</si>
  <si>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</si>
  <si>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</si>
  <si>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</si>
  <si>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</si>
  <si>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</si>
  <si>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</si>
  <si>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</si>
  <si>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</si>
  <si>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</si>
  <si>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</si>
  <si>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</si>
  <si>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</si>
  <si>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</si>
  <si>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</si>
  <si>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</si>
  <si>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</si>
  <si>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</si>
  <si>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</si>
  <si>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</si>
  <si>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</si>
  <si>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</si>
  <si>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</si>
  <si>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</si>
  <si>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</si>
  <si>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</si>
  <si>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</si>
  <si>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</si>
  <si>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</si>
  <si>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</si>
  <si>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</si>
  <si>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</si>
  <si>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</si>
  <si>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</si>
  <si>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</si>
  <si>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</si>
  <si>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</si>
  <si>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島根県浜田市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</si>
  <si>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</si>
  <si>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</si>
  <si>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</si>
  <si>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</si>
  <si>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</si>
  <si>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</si>
  <si>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</si>
  <si>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</si>
  <si>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</si>
  <si>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</si>
  <si>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</si>
  <si>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</si>
  <si>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</si>
  <si>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</si>
  <si>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</si>
  <si>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</si>
  <si>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</si>
  <si>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</si>
  <si>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</si>
  <si>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</si>
  <si>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</si>
  <si>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</si>
  <si>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</si>
  <si>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</si>
  <si>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</si>
  <si>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</si>
  <si>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</si>
  <si>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</si>
  <si>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</si>
  <si>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</si>
  <si>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</si>
  <si>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</si>
  <si>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</si>
  <si>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</si>
  <si>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</si>
  <si>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</si>
  <si>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</si>
  <si>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</si>
  <si>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</si>
  <si>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</si>
  <si>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</si>
  <si>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</si>
  <si>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</si>
  <si>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</si>
  <si>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農業集落排水事業特別会計</t>
    <phoneticPr fontId="5"/>
  </si>
  <si>
    <t>法非適用企業</t>
    <phoneticPr fontId="5"/>
  </si>
  <si>
    <t>漁業集落排水事業特別会計</t>
    <phoneticPr fontId="5"/>
  </si>
  <si>
    <t>法非適用企業</t>
    <phoneticPr fontId="5"/>
  </si>
  <si>
    <t>生活排水処理事業特別会計</t>
    <phoneticPr fontId="5"/>
  </si>
  <si>
    <t>公設水産物仲買売場特別会計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</si>
  <si>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</si>
  <si>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</si>
  <si>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</si>
  <si>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</si>
  <si>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</si>
  <si>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</si>
  <si>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</si>
  <si>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</si>
  <si>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</si>
  <si>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</si>
  <si>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</si>
  <si>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</si>
  <si>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</si>
  <si>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</si>
  <si>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</si>
  <si>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</si>
  <si>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</si>
  <si>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</si>
  <si>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</si>
  <si>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</si>
  <si>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</si>
  <si>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</si>
  <si>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</si>
  <si>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</si>
  <si>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</si>
  <si>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</si>
  <si>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</si>
  <si>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</si>
  <si>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</si>
  <si>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</si>
  <si>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</si>
  <si>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</si>
  <si>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</si>
  <si>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</si>
  <si>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</si>
  <si>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</si>
  <si>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</si>
  <si>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</si>
  <si>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</si>
  <si>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</si>
  <si>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</si>
  <si>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</si>
  <si>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</si>
  <si>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</si>
  <si>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</si>
  <si>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</si>
  <si>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</si>
  <si>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</si>
  <si>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</si>
  <si>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</si>
  <si>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</si>
  <si>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</si>
  <si>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</si>
  <si>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</si>
  <si>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</si>
  <si>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</si>
  <si>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</si>
  <si>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</si>
  <si>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</si>
  <si>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</si>
  <si>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</si>
  <si>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</si>
  <si>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</si>
  <si>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</si>
  <si>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</si>
  <si>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</si>
  <si>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</si>
  <si>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</si>
  <si>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</si>
  <si>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</si>
  <si>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</si>
  <si>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</si>
  <si>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</si>
  <si>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</si>
  <si>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</si>
  <si>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</si>
  <si>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</si>
  <si>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</si>
  <si>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</si>
  <si>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</si>
  <si>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</si>
  <si>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</si>
  <si>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</si>
  <si>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</si>
  <si>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</si>
  <si>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</si>
  <si>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</si>
  <si>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</si>
  <si>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</si>
  <si>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</si>
  <si>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</si>
  <si>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</si>
  <si>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</si>
  <si>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</si>
  <si>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</si>
  <si>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</si>
  <si>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</si>
  <si>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</si>
  <si>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</si>
  <si>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</si>
  <si>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</si>
  <si>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</si>
  <si>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</si>
  <si>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</si>
  <si>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</si>
  <si>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</si>
  <si>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</si>
  <si>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</si>
  <si>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</si>
  <si>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</si>
  <si>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</si>
  <si>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</si>
  <si>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</si>
  <si>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</si>
  <si>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</si>
  <si>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</si>
  <si>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</si>
  <si>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</si>
  <si>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</si>
  <si>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</si>
  <si>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</si>
  <si>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</si>
  <si>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</si>
  <si>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</si>
  <si>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</si>
  <si>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</si>
  <si>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</si>
  <si>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</si>
  <si>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</si>
  <si>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</si>
  <si>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</si>
  <si>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</si>
  <si>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</si>
  <si>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</si>
  <si>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</si>
  <si>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</si>
  <si>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</si>
  <si>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</si>
  <si>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</si>
  <si>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</si>
  <si>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</si>
  <si>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</si>
  <si>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</si>
  <si>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</si>
  <si>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</si>
  <si>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</si>
  <si>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</si>
  <si>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</si>
  <si>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</si>
  <si>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</si>
  <si>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</si>
  <si>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</si>
  <si>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</si>
  <si>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</si>
  <si>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</si>
  <si>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工業用水道事業会計</t>
  </si>
  <si>
    <t>国民健康保険特別会計（事業勘定）</t>
  </si>
  <si>
    <t>後期高齢者医療特別会計</t>
  </si>
  <si>
    <t>公共下水道事業会計</t>
  </si>
  <si>
    <t>農業集落排水事業特別会計</t>
  </si>
  <si>
    <t>生活排水処理事業特別会計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</si>
  <si>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</si>
  <si>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</si>
  <si>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</si>
  <si>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</si>
  <si>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</si>
  <si>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</si>
  <si>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</si>
  <si>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</si>
  <si>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</si>
  <si>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</si>
  <si>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</si>
  <si>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</si>
  <si>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</si>
  <si>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</si>
  <si>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</si>
  <si>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</si>
  <si>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</si>
  <si>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</si>
  <si>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</si>
  <si>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浜田地区広域行政組合（普通）</t>
    <rPh sb="0" eb="2">
      <t>ハマダ</t>
    </rPh>
    <rPh sb="2" eb="4">
      <t>チク</t>
    </rPh>
    <rPh sb="4" eb="6">
      <t>コウイキ</t>
    </rPh>
    <rPh sb="6" eb="8">
      <t>ギョウセイ</t>
    </rPh>
    <rPh sb="8" eb="10">
      <t>クミアイ</t>
    </rPh>
    <rPh sb="11" eb="13">
      <t>フツウ</t>
    </rPh>
    <phoneticPr fontId="2"/>
  </si>
  <si>
    <t>浜田地区広域行政組合（介護保険）</t>
    <rPh sb="0" eb="2">
      <t>ハマダ</t>
    </rPh>
    <rPh sb="2" eb="4">
      <t>チク</t>
    </rPh>
    <rPh sb="4" eb="6">
      <t>コウイキ</t>
    </rPh>
    <rPh sb="6" eb="8">
      <t>ギョウセイ</t>
    </rPh>
    <rPh sb="8" eb="10">
      <t>クミアイ</t>
    </rPh>
    <rPh sb="11" eb="13">
      <t>カイゴ</t>
    </rPh>
    <rPh sb="13" eb="15">
      <t>ホケン</t>
    </rPh>
    <phoneticPr fontId="2"/>
  </si>
  <si>
    <t>浜田市江津市旧有福村有財産共同管理組合（普通）</t>
    <rPh sb="0" eb="3">
      <t>ハマダシ</t>
    </rPh>
    <rPh sb="3" eb="6">
      <t>ゴウツシ</t>
    </rPh>
    <rPh sb="6" eb="7">
      <t>キュウ</t>
    </rPh>
    <rPh sb="7" eb="9">
      <t>アリフク</t>
    </rPh>
    <rPh sb="9" eb="11">
      <t>ソンユウ</t>
    </rPh>
    <rPh sb="11" eb="13">
      <t>ザイサン</t>
    </rPh>
    <rPh sb="13" eb="15">
      <t>キョウドウ</t>
    </rPh>
    <rPh sb="15" eb="17">
      <t>カンリ</t>
    </rPh>
    <rPh sb="17" eb="19">
      <t>クミアイ</t>
    </rPh>
    <rPh sb="20" eb="22">
      <t>フツウ</t>
    </rPh>
    <phoneticPr fontId="2"/>
  </si>
  <si>
    <t>島根県市町村総合事務組合（普通）</t>
    <rPh sb="0" eb="3">
      <t>シマネケン</t>
    </rPh>
    <rPh sb="3" eb="6">
      <t>シチョウソン</t>
    </rPh>
    <rPh sb="6" eb="8">
      <t>ソウゴウ</t>
    </rPh>
    <rPh sb="8" eb="10">
      <t>ジム</t>
    </rPh>
    <rPh sb="10" eb="12">
      <t>クミアイ</t>
    </rPh>
    <rPh sb="13" eb="15">
      <t>フツウ</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</si>
  <si>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</si>
  <si>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</si>
  <si>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</si>
  <si>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t>
    <phoneticPr fontId="2"/>
  </si>
  <si>
    <t>金城開発</t>
    <rPh sb="0" eb="2">
      <t>カナギ</t>
    </rPh>
    <rPh sb="2" eb="4">
      <t>カイハツ</t>
    </rPh>
    <phoneticPr fontId="2"/>
  </si>
  <si>
    <t>島根県西部山村振興財団</t>
    <rPh sb="0" eb="3">
      <t>シマネケン</t>
    </rPh>
    <rPh sb="3" eb="5">
      <t>セイブ</t>
    </rPh>
    <rPh sb="5" eb="7">
      <t>サンソン</t>
    </rPh>
    <rPh sb="7" eb="9">
      <t>シンコウ</t>
    </rPh>
    <rPh sb="9" eb="11">
      <t>ザイダン</t>
    </rPh>
    <phoneticPr fontId="2"/>
  </si>
  <si>
    <t>石見ケーブルビジョン</t>
    <rPh sb="0" eb="2">
      <t>イワミ</t>
    </rPh>
    <phoneticPr fontId="2"/>
  </si>
  <si>
    <t>浜田漁港排水浄化管理センター</t>
    <rPh sb="0" eb="2">
      <t>ハマダ</t>
    </rPh>
    <rPh sb="2" eb="4">
      <t>ギョコウ</t>
    </rPh>
    <rPh sb="4" eb="6">
      <t>ハイスイ</t>
    </rPh>
    <rPh sb="6" eb="8">
      <t>ジョウカ</t>
    </rPh>
    <rPh sb="8" eb="10">
      <t>カンリ</t>
    </rPh>
    <phoneticPr fontId="2"/>
  </si>
  <si>
    <t>ゆうひパーク浜田</t>
    <rPh sb="6" eb="8">
      <t>ハマダ</t>
    </rPh>
    <phoneticPr fontId="2"/>
  </si>
  <si>
    <t>浜田市土地開発公社</t>
    <rPh sb="0" eb="3">
      <t>ハマダシ</t>
    </rPh>
    <rPh sb="3" eb="5">
      <t>トチ</t>
    </rPh>
    <rPh sb="5" eb="7">
      <t>カイハツ</t>
    </rPh>
    <rPh sb="7" eb="9">
      <t>コウシャ</t>
    </rPh>
    <phoneticPr fontId="2"/>
  </si>
  <si>
    <t>浜田市教育文化振興事業団</t>
    <rPh sb="0" eb="3">
      <t>ハマダシ</t>
    </rPh>
    <rPh sb="3" eb="5">
      <t>キョウイク</t>
    </rPh>
    <rPh sb="5" eb="7">
      <t>ブンカ</t>
    </rPh>
    <rPh sb="7" eb="9">
      <t>シンコウ</t>
    </rPh>
    <rPh sb="9" eb="12">
      <t>ジギョウダン</t>
    </rPh>
    <phoneticPr fontId="2"/>
  </si>
  <si>
    <t>ゆうひパーク三隅</t>
    <rPh sb="6" eb="8">
      <t>ミスミ</t>
    </rPh>
    <phoneticPr fontId="2"/>
  </si>
  <si>
    <t>三隅町農業支援センターみらい</t>
    <rPh sb="0" eb="3">
      <t>ミスミチョウ</t>
    </rPh>
    <rPh sb="3" eb="5">
      <t>ノウギョウ</t>
    </rPh>
    <rPh sb="5" eb="7">
      <t>シエン</t>
    </rPh>
    <phoneticPr fontId="2"/>
  </si>
  <si>
    <t>島根県西部勤労者共済会</t>
    <rPh sb="0" eb="3">
      <t>シマネケン</t>
    </rPh>
    <rPh sb="3" eb="5">
      <t>セイブ</t>
    </rPh>
    <rPh sb="5" eb="8">
      <t>キンロウシャ</t>
    </rPh>
    <rPh sb="8" eb="11">
      <t>キョウサイカイ</t>
    </rPh>
    <phoneticPr fontId="2"/>
  </si>
  <si>
    <t>-</t>
    <phoneticPr fontId="2"/>
  </si>
  <si>
    <t>-</t>
    <phoneticPr fontId="2"/>
  </si>
  <si>
    <t>-</t>
    <phoneticPr fontId="2"/>
  </si>
  <si>
    <t>-</t>
    <phoneticPr fontId="2"/>
  </si>
  <si>
    <t>-</t>
    <phoneticPr fontId="2"/>
  </si>
  <si>
    <t>-</t>
    <phoneticPr fontId="2"/>
  </si>
  <si>
    <t>まちづくり振興基金</t>
    <rPh sb="5" eb="7">
      <t>シンコウ</t>
    </rPh>
    <rPh sb="7" eb="9">
      <t>キキン</t>
    </rPh>
    <phoneticPr fontId="5"/>
  </si>
  <si>
    <t>ふるさと応援基金</t>
    <rPh sb="4" eb="6">
      <t>オウエン</t>
    </rPh>
    <rPh sb="6" eb="8">
      <t>キキン</t>
    </rPh>
    <phoneticPr fontId="5"/>
  </si>
  <si>
    <t>公共施設長寿命化等推進基金</t>
    <rPh sb="0" eb="2">
      <t>コウキョウ</t>
    </rPh>
    <rPh sb="2" eb="4">
      <t>シセツ</t>
    </rPh>
    <rPh sb="4" eb="8">
      <t>チョウジュミョウカ</t>
    </rPh>
    <rPh sb="8" eb="9">
      <t>トウ</t>
    </rPh>
    <rPh sb="9" eb="11">
      <t>スイシン</t>
    </rPh>
    <rPh sb="11" eb="13">
      <t>キキン</t>
    </rPh>
    <phoneticPr fontId="5"/>
  </si>
  <si>
    <t>市有財産有効活用推進基金</t>
    <rPh sb="0" eb="2">
      <t>シユウ</t>
    </rPh>
    <rPh sb="2" eb="4">
      <t>ザイサン</t>
    </rPh>
    <rPh sb="4" eb="6">
      <t>ユウコウ</t>
    </rPh>
    <rPh sb="6" eb="8">
      <t>カツヨウ</t>
    </rPh>
    <rPh sb="8" eb="10">
      <t>スイシン</t>
    </rPh>
    <rPh sb="10" eb="12">
      <t>キキン</t>
    </rPh>
    <phoneticPr fontId="5"/>
  </si>
  <si>
    <t>奨学基金</t>
    <rPh sb="0" eb="2">
      <t>ショウガク</t>
    </rPh>
    <rPh sb="2" eb="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</si>
  <si>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</si>
  <si>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</si>
  <si>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</si>
  <si>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</si>
  <si>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</si>
  <si>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交付税措置率の高い旧合併特例債や過疎債の活用、ふるさと寄附を財源とした充当可能基金の増などにより将来負担比率は低減しているものの、依然として類似団体と比較して高い水準にある。また、福祉施設、庁舎施設、消防施設等の有形固定資産減価償却率が70％を超過していることからも分かるように、保有施設の老朽化度合いは高まっており、将来負担額の増が想定される。公共施設等総合管理計画に基づき、今後、老朽化対策に積極的に取り組んでいくとともに、繰上償還等による地方債残高の削減も並行して進める必要がある。</t>
    <rPh sb="90" eb="92">
      <t>フクシ</t>
    </rPh>
    <rPh sb="92" eb="94">
      <t>シセツ</t>
    </rPh>
    <rPh sb="95" eb="97">
      <t>チョウシャ</t>
    </rPh>
    <rPh sb="97" eb="99">
      <t>シセツ</t>
    </rPh>
    <rPh sb="100" eb="102">
      <t>ショウボウ</t>
    </rPh>
    <rPh sb="102" eb="104">
      <t>シセツ</t>
    </rPh>
    <rPh sb="104" eb="105">
      <t>ナド</t>
    </rPh>
    <rPh sb="122" eb="124">
      <t>チョウカ</t>
    </rPh>
    <rPh sb="133" eb="134">
      <t>ワ</t>
    </rPh>
    <rPh sb="140" eb="142">
      <t>ホユウ</t>
    </rPh>
    <rPh sb="228" eb="230">
      <t>サクゲン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</si>
  <si>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</si>
  <si>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</si>
  <si>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</si>
  <si>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</si>
  <si>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</si>
  <si>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</si>
  <si>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</si>
  <si>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将来負担比率は、繰上償還の実施や、過疎債・旧合併特例債等の交付税算入の大きい優良債の発行へのシフトを進めてきたことで減少傾向にあるが、類似団体と比較すると高い値となっている。
実質公債費比率についても類似団体と比較すると高い値であり、今後も、市町村合併による財政支援のある期間中（平成18年度～令和2年度）における集中的な社会基盤整備に伴い発行した地方債の元利償還金の増により、数値は増加する見込みである。
このため、グラフは引き続き左方向にシフトする見込みである。</t>
    <rPh sb="217" eb="218">
      <t>ヒダリ</t>
    </rPh>
    <phoneticPr fontId="2"/>
  </si>
  <si>
    <t>実質公債費比率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</si>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</sst>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20"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D939-439C-9366-07BA6599E3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90256</c:v>
                </c:pt>
                <c:pt idx="1">
                  <c:v>78980</c:v>
                </c:pt>
                <c:pt idx="2">
                  <c:v>115919</c:v>
                </c:pt>
                <c:pt idx="3">
                  <c:v>113392</c:v>
                </c:pt>
                <c:pt idx="4">
                  <c:v>65857</c:v>
                </c:pt>
              </c:numCache>
            </c:numRef>
          </c:val>
          <c:smooth val="0"/>
          <c:extLst xmlns:c16r2="http://schemas.microsoft.com/office/drawing/2015/06/chart">
            <c:ext xmlns:c16="http://schemas.microsoft.com/office/drawing/2014/chart" uri="{C3380CC4-5D6E-409C-BE32-E72D297353CC}">
              <c16:uniqueId val="{00000001-D939-439C-9366-07BA6599E360}"/>
            </c:ext>
          </c:extLst>
        </c:ser>
        <c:dLbls>
          <c:showLegendKey val="0"/>
          <c:showVal val="0"/>
          <c:showCatName val="0"/>
          <c:showSerName val="0"/>
          <c:showPercent val="0"/>
          <c:showBubbleSize val="0"/>
        </c:dLbls>
        <c:marker val="1"/>
        <c:smooth val="0"/>
        <c:axId val="-1044970112"/>
        <c:axId val="-1044967392"/>
      </c:lineChart>
      <c:catAx>
        <c:axId val="-1044970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967392"/>
        <c:crosses val="autoZero"/>
        <c:auto val="1"/>
        <c:lblAlgn val="ctr"/>
        <c:lblOffset val="100"/>
        <c:tickLblSkip val="1"/>
        <c:tickMarkSkip val="1"/>
        <c:noMultiLvlLbl val="0"/>
      </c:catAx>
      <c:valAx>
        <c:axId val="-10449673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97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c:v>
                </c:pt>
                <c:pt idx="1">
                  <c:v>2.25</c:v>
                </c:pt>
                <c:pt idx="2">
                  <c:v>2.38</c:v>
                </c:pt>
                <c:pt idx="3">
                  <c:v>2.78</c:v>
                </c:pt>
                <c:pt idx="4">
                  <c:v>3.26</c:v>
                </c:pt>
              </c:numCache>
            </c:numRef>
          </c:val>
          <c:extLst xmlns:c16r2="http://schemas.microsoft.com/office/drawing/2015/06/chart">
            <c:ext xmlns:c16="http://schemas.microsoft.com/office/drawing/2014/chart" uri="{C3380CC4-5D6E-409C-BE32-E72D297353CC}">
              <c16:uniqueId val="{00000000-9187-4137-836E-F13B14B497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20.16</c:v>
                </c:pt>
                <c:pt idx="1">
                  <c:v>16.899999999999999</c:v>
                </c:pt>
                <c:pt idx="2">
                  <c:v>18.05</c:v>
                </c:pt>
                <c:pt idx="3">
                  <c:v>19.53</c:v>
                </c:pt>
                <c:pt idx="4">
                  <c:v>20.63</c:v>
                </c:pt>
              </c:numCache>
            </c:numRef>
          </c:val>
          <c:extLst xmlns:c16r2="http://schemas.microsoft.com/office/drawing/2015/06/chart">
            <c:ext xmlns:c16="http://schemas.microsoft.com/office/drawing/2014/chart" uri="{C3380CC4-5D6E-409C-BE32-E72D297353CC}">
              <c16:uniqueId val="{00000001-9187-4137-836E-F13B14B497B7}"/>
            </c:ext>
          </c:extLst>
        </c:ser>
        <c:dLbls>
          <c:showLegendKey val="0"/>
          <c:showVal val="0"/>
          <c:showCatName val="0"/>
          <c:showSerName val="0"/>
          <c:showPercent val="0"/>
          <c:showBubbleSize val="0"/>
        </c:dLbls>
        <c:gapWidth val="250"/>
        <c:overlap val="100"/>
        <c:axId val="-1044970656"/>
        <c:axId val="-104496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4.08</c:v>
                </c:pt>
                <c:pt idx="1">
                  <c:v>1.22</c:v>
                </c:pt>
                <c:pt idx="2">
                  <c:v>3.32</c:v>
                </c:pt>
                <c:pt idx="3">
                  <c:v>5.24</c:v>
                </c:pt>
                <c:pt idx="4">
                  <c:v>1.92</c:v>
                </c:pt>
              </c:numCache>
            </c:numRef>
          </c:val>
          <c:smooth val="0"/>
          <c:extLst xmlns:c16r2="http://schemas.microsoft.com/office/drawing/2015/06/chart">
            <c:ext xmlns:c16="http://schemas.microsoft.com/office/drawing/2014/chart" uri="{C3380CC4-5D6E-409C-BE32-E72D297353CC}">
              <c16:uniqueId val="{00000002-9187-4137-836E-F13B14B497B7}"/>
            </c:ext>
          </c:extLst>
        </c:ser>
        <c:dLbls>
          <c:showLegendKey val="0"/>
          <c:showVal val="0"/>
          <c:showCatName val="0"/>
          <c:showSerName val="0"/>
          <c:showPercent val="0"/>
          <c:showBubbleSize val="0"/>
        </c:dLbls>
        <c:marker val="1"/>
        <c:smooth val="0"/>
        <c:axId val="-1044970656"/>
        <c:axId val="-1044966304"/>
      </c:lineChart>
      <c:catAx>
        <c:axId val="-104497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4966304"/>
        <c:crosses val="autoZero"/>
        <c:auto val="1"/>
        <c:lblAlgn val="ctr"/>
        <c:lblOffset val="100"/>
        <c:tickLblSkip val="1"/>
        <c:tickMarkSkip val="1"/>
        <c:noMultiLvlLbl val="0"/>
      </c:catAx>
      <c:valAx>
        <c:axId val="-104496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97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0.03</c:v>
                </c:pt>
                <c:pt idx="4">
                  <c:v>#N/A</c:v>
                </c:pt>
                <c:pt idx="5">
                  <c:v>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9401-4592-8571-6FA741A102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401-4592-8571-6FA741A10225}"/>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401-4592-8571-6FA741A1022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401-4592-8571-6FA741A10225}"/>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xmlns:c16r2="http://schemas.microsoft.com/office/drawing/2015/06/chart">
            <c:ext xmlns:c16="http://schemas.microsoft.com/office/drawing/2014/chart" uri="{C3380CC4-5D6E-409C-BE32-E72D297353CC}">
              <c16:uniqueId val="{00000004-9401-4592-8571-6FA741A102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0.08</c:v>
                </c:pt>
                <c:pt idx="4">
                  <c:v>#N/A</c:v>
                </c:pt>
                <c:pt idx="5">
                  <c:v>7.0000000000000007E-2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9401-4592-8571-6FA741A10225}"/>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1.35</c:v>
                </c:pt>
                <c:pt idx="2">
                  <c:v>#N/A</c:v>
                </c:pt>
                <c:pt idx="3">
                  <c:v>1.3</c:v>
                </c:pt>
                <c:pt idx="4">
                  <c:v>#N/A</c:v>
                </c:pt>
                <c:pt idx="5">
                  <c:v>0.22</c:v>
                </c:pt>
                <c:pt idx="6">
                  <c:v>#N/A</c:v>
                </c:pt>
                <c:pt idx="7">
                  <c:v>0.19</c:v>
                </c:pt>
                <c:pt idx="8">
                  <c:v>#N/A</c:v>
                </c:pt>
                <c:pt idx="9">
                  <c:v>0.18</c:v>
                </c:pt>
              </c:numCache>
            </c:numRef>
          </c:val>
          <c:extLst xmlns:c16r2="http://schemas.microsoft.com/office/drawing/2015/06/chart">
            <c:ext xmlns:c16="http://schemas.microsoft.com/office/drawing/2014/chart" uri="{C3380CC4-5D6E-409C-BE32-E72D297353CC}">
              <c16:uniqueId val="{00000006-9401-4592-8571-6FA741A10225}"/>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2.35</c:v>
                </c:pt>
                <c:pt idx="2">
                  <c:v>#N/A</c:v>
                </c:pt>
                <c:pt idx="3">
                  <c:v>2.4300000000000002</c:v>
                </c:pt>
                <c:pt idx="4">
                  <c:v>#N/A</c:v>
                </c:pt>
                <c:pt idx="5">
                  <c:v>2.52</c:v>
                </c:pt>
                <c:pt idx="6">
                  <c:v>#N/A</c:v>
                </c:pt>
                <c:pt idx="7">
                  <c:v>1.72</c:v>
                </c:pt>
                <c:pt idx="8">
                  <c:v>#N/A</c:v>
                </c:pt>
                <c:pt idx="9">
                  <c:v>1.72</c:v>
                </c:pt>
              </c:numCache>
            </c:numRef>
          </c:val>
          <c:extLst xmlns:c16r2="http://schemas.microsoft.com/office/drawing/2015/06/chart">
            <c:ext xmlns:c16="http://schemas.microsoft.com/office/drawing/2014/chart" uri="{C3380CC4-5D6E-409C-BE32-E72D297353CC}">
              <c16:uniqueId val="{00000007-9401-4592-8571-6FA741A102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2.69</c:v>
                </c:pt>
                <c:pt idx="2">
                  <c:v>#N/A</c:v>
                </c:pt>
                <c:pt idx="3">
                  <c:v>2.25</c:v>
                </c:pt>
                <c:pt idx="4">
                  <c:v>#N/A</c:v>
                </c:pt>
                <c:pt idx="5">
                  <c:v>2.37</c:v>
                </c:pt>
                <c:pt idx="6">
                  <c:v>#N/A</c:v>
                </c:pt>
                <c:pt idx="7">
                  <c:v>2.77</c:v>
                </c:pt>
                <c:pt idx="8">
                  <c:v>#N/A</c:v>
                </c:pt>
                <c:pt idx="9">
                  <c:v>3.25</c:v>
                </c:pt>
              </c:numCache>
            </c:numRef>
          </c:val>
          <c:extLst xmlns:c16r2="http://schemas.microsoft.com/office/drawing/2015/06/chart">
            <c:ext xmlns:c16="http://schemas.microsoft.com/office/drawing/2014/chart" uri="{C3380CC4-5D6E-409C-BE32-E72D297353CC}">
              <c16:uniqueId val="{00000008-9401-4592-8571-6FA741A102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2.91</c:v>
                </c:pt>
                <c:pt idx="2">
                  <c:v>#N/A</c:v>
                </c:pt>
                <c:pt idx="3">
                  <c:v>3.71</c:v>
                </c:pt>
                <c:pt idx="4">
                  <c:v>#N/A</c:v>
                </c:pt>
                <c:pt idx="5">
                  <c:v>4.09</c:v>
                </c:pt>
                <c:pt idx="6">
                  <c:v>#N/A</c:v>
                </c:pt>
                <c:pt idx="7">
                  <c:v>5.07</c:v>
                </c:pt>
                <c:pt idx="8">
                  <c:v>#N/A</c:v>
                </c:pt>
                <c:pt idx="9">
                  <c:v>6.16</c:v>
                </c:pt>
              </c:numCache>
            </c:numRef>
          </c:val>
          <c:extLst xmlns:c16r2="http://schemas.microsoft.com/office/drawing/2015/06/chart">
            <c:ext xmlns:c16="http://schemas.microsoft.com/office/drawing/2014/chart" uri="{C3380CC4-5D6E-409C-BE32-E72D297353CC}">
              <c16:uniqueId val="{00000009-9401-4592-8571-6FA741A10225}"/>
            </c:ext>
          </c:extLst>
        </c:ser>
        <c:dLbls>
          <c:showLegendKey val="0"/>
          <c:showVal val="0"/>
          <c:showCatName val="0"/>
          <c:showSerName val="0"/>
          <c:showPercent val="0"/>
          <c:showBubbleSize val="0"/>
        </c:dLbls>
        <c:gapWidth val="150"/>
        <c:overlap val="100"/>
        <c:axId val="-1044962496"/>
        <c:axId val="-1044972288"/>
      </c:barChart>
      <c:catAx>
        <c:axId val="-10449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4972288"/>
        <c:crosses val="autoZero"/>
        <c:auto val="1"/>
        <c:lblAlgn val="ctr"/>
        <c:lblOffset val="100"/>
        <c:tickLblSkip val="1"/>
        <c:tickMarkSkip val="1"/>
        <c:noMultiLvlLbl val="0"/>
      </c:catAx>
      <c:valAx>
        <c:axId val="-104497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96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4768</c:v>
                </c:pt>
                <c:pt idx="5">
                  <c:v>4882</c:v>
                </c:pt>
                <c:pt idx="8">
                  <c:v>5072</c:v>
                </c:pt>
                <c:pt idx="11">
                  <c:v>5090</c:v>
                </c:pt>
                <c:pt idx="14">
                  <c:v>5088</c:v>
                </c:pt>
              </c:numCache>
            </c:numRef>
          </c:val>
          <c:extLst xmlns:c16r2="http://schemas.microsoft.com/office/drawing/2015/06/chart">
            <c:ext xmlns:c16="http://schemas.microsoft.com/office/drawing/2014/chart" uri="{C3380CC4-5D6E-409C-BE32-E72D297353CC}">
              <c16:uniqueId val="{00000000-8064-41DB-AD10-DB50CC6E1D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064-41DB-AD10-DB50CC6E1D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064-41DB-AD10-DB50CC6E1D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379</c:v>
                </c:pt>
                <c:pt idx="3">
                  <c:v>379</c:v>
                </c:pt>
                <c:pt idx="6">
                  <c:v>379</c:v>
                </c:pt>
                <c:pt idx="9">
                  <c:v>379</c:v>
                </c:pt>
                <c:pt idx="12">
                  <c:v>241</c:v>
                </c:pt>
              </c:numCache>
            </c:numRef>
          </c:val>
          <c:extLst xmlns:c16r2="http://schemas.microsoft.com/office/drawing/2015/06/chart">
            <c:ext xmlns:c16="http://schemas.microsoft.com/office/drawing/2014/chart" uri="{C3380CC4-5D6E-409C-BE32-E72D297353CC}">
              <c16:uniqueId val="{00000003-8064-41DB-AD10-DB50CC6E1D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1086</c:v>
                </c:pt>
                <c:pt idx="3">
                  <c:v>1157</c:v>
                </c:pt>
                <c:pt idx="6">
                  <c:v>1149</c:v>
                </c:pt>
                <c:pt idx="9">
                  <c:v>1205</c:v>
                </c:pt>
                <c:pt idx="12">
                  <c:v>1146</c:v>
                </c:pt>
              </c:numCache>
            </c:numRef>
          </c:val>
          <c:extLst xmlns:c16r2="http://schemas.microsoft.com/office/drawing/2015/06/chart">
            <c:ext xmlns:c16="http://schemas.microsoft.com/office/drawing/2014/chart" uri="{C3380CC4-5D6E-409C-BE32-E72D297353CC}">
              <c16:uniqueId val="{00000004-8064-41DB-AD10-DB50CC6E1D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17</c:v>
                </c:pt>
                <c:pt idx="3">
                  <c:v>13</c:v>
                </c:pt>
                <c:pt idx="6">
                  <c:v>10</c:v>
                </c:pt>
                <c:pt idx="9">
                  <c:v>7</c:v>
                </c:pt>
                <c:pt idx="12">
                  <c:v>3</c:v>
                </c:pt>
              </c:numCache>
            </c:numRef>
          </c:val>
          <c:extLst xmlns:c16r2="http://schemas.microsoft.com/office/drawing/2015/06/chart">
            <c:ext xmlns:c16="http://schemas.microsoft.com/office/drawing/2014/chart" uri="{C3380CC4-5D6E-409C-BE32-E72D297353CC}">
              <c16:uniqueId val="{00000005-8064-41DB-AD10-DB50CC6E1D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064-41DB-AD10-DB50CC6E1D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4932</c:v>
                </c:pt>
                <c:pt idx="3">
                  <c:v>5027</c:v>
                </c:pt>
                <c:pt idx="6">
                  <c:v>5154</c:v>
                </c:pt>
                <c:pt idx="9">
                  <c:v>5228</c:v>
                </c:pt>
                <c:pt idx="12">
                  <c:v>5293</c:v>
                </c:pt>
              </c:numCache>
            </c:numRef>
          </c:val>
          <c:extLst xmlns:c16r2="http://schemas.microsoft.com/office/drawing/2015/06/chart">
            <c:ext xmlns:c16="http://schemas.microsoft.com/office/drawing/2014/chart" uri="{C3380CC4-5D6E-409C-BE32-E72D297353CC}">
              <c16:uniqueId val="{00000007-8064-41DB-AD10-DB50CC6E1D93}"/>
            </c:ext>
          </c:extLst>
        </c:ser>
        <c:dLbls>
          <c:showLegendKey val="0"/>
          <c:showVal val="0"/>
          <c:showCatName val="0"/>
          <c:showSerName val="0"/>
          <c:showPercent val="0"/>
          <c:showBubbleSize val="0"/>
        </c:dLbls>
        <c:gapWidth val="100"/>
        <c:overlap val="100"/>
        <c:axId val="-837780736"/>
        <c:axId val="-83778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1646</c:v>
                </c:pt>
                <c:pt idx="2">
                  <c:v>#N/A</c:v>
                </c:pt>
                <c:pt idx="3">
                  <c:v>#N/A</c:v>
                </c:pt>
                <c:pt idx="4">
                  <c:v>1694</c:v>
                </c:pt>
                <c:pt idx="5">
                  <c:v>#N/A</c:v>
                </c:pt>
                <c:pt idx="6">
                  <c:v>#N/A</c:v>
                </c:pt>
                <c:pt idx="7">
                  <c:v>1620</c:v>
                </c:pt>
                <c:pt idx="8">
                  <c:v>#N/A</c:v>
                </c:pt>
                <c:pt idx="9">
                  <c:v>#N/A</c:v>
                </c:pt>
                <c:pt idx="10">
                  <c:v>1729</c:v>
                </c:pt>
                <c:pt idx="11">
                  <c:v>#N/A</c:v>
                </c:pt>
                <c:pt idx="12">
                  <c:v>#N/A</c:v>
                </c:pt>
                <c:pt idx="13">
                  <c:v>1595</c:v>
                </c:pt>
                <c:pt idx="14">
                  <c:v>#N/A</c:v>
                </c:pt>
              </c:numCache>
            </c:numRef>
          </c:val>
          <c:smooth val="0"/>
          <c:extLst xmlns:c16r2="http://schemas.microsoft.com/office/drawing/2015/06/chart">
            <c:ext xmlns:c16="http://schemas.microsoft.com/office/drawing/2014/chart" uri="{C3380CC4-5D6E-409C-BE32-E72D297353CC}">
              <c16:uniqueId val="{00000008-8064-41DB-AD10-DB50CC6E1D93}"/>
            </c:ext>
          </c:extLst>
        </c:ser>
        <c:dLbls>
          <c:showLegendKey val="0"/>
          <c:showVal val="0"/>
          <c:showCatName val="0"/>
          <c:showSerName val="0"/>
          <c:showPercent val="0"/>
          <c:showBubbleSize val="0"/>
        </c:dLbls>
        <c:marker val="1"/>
        <c:smooth val="0"/>
        <c:axId val="-837780736"/>
        <c:axId val="-837783456"/>
      </c:lineChart>
      <c:catAx>
        <c:axId val="-8377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7783456"/>
        <c:crosses val="autoZero"/>
        <c:auto val="1"/>
        <c:lblAlgn val="ctr"/>
        <c:lblOffset val="100"/>
        <c:tickLblSkip val="1"/>
        <c:tickMarkSkip val="1"/>
        <c:noMultiLvlLbl val="0"/>
      </c:catAx>
      <c:valAx>
        <c:axId val="-83778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77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49974</c:v>
                </c:pt>
                <c:pt idx="5">
                  <c:v>48964</c:v>
                </c:pt>
                <c:pt idx="8">
                  <c:v>48185</c:v>
                </c:pt>
                <c:pt idx="11">
                  <c:v>46861</c:v>
                </c:pt>
                <c:pt idx="14">
                  <c:v>44615</c:v>
                </c:pt>
              </c:numCache>
            </c:numRef>
          </c:val>
          <c:extLst xmlns:c16r2="http://schemas.microsoft.com/office/drawing/2015/06/chart">
            <c:ext xmlns:c16="http://schemas.microsoft.com/office/drawing/2014/chart" uri="{C3380CC4-5D6E-409C-BE32-E72D297353CC}">
              <c16:uniqueId val="{00000000-8F28-47D0-9E0D-6DC8102317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1760</c:v>
                </c:pt>
                <c:pt idx="5">
                  <c:v>1624</c:v>
                </c:pt>
                <c:pt idx="8">
                  <c:v>1352</c:v>
                </c:pt>
                <c:pt idx="11">
                  <c:v>1209</c:v>
                </c:pt>
                <c:pt idx="14">
                  <c:v>1070</c:v>
                </c:pt>
              </c:numCache>
            </c:numRef>
          </c:val>
          <c:extLst xmlns:c16r2="http://schemas.microsoft.com/office/drawing/2015/06/chart">
            <c:ext xmlns:c16="http://schemas.microsoft.com/office/drawing/2014/chart" uri="{C3380CC4-5D6E-409C-BE32-E72D297353CC}">
              <c16:uniqueId val="{00000001-8F28-47D0-9E0D-6DC8102317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12619</c:v>
                </c:pt>
                <c:pt idx="5">
                  <c:v>13027</c:v>
                </c:pt>
                <c:pt idx="8">
                  <c:v>13682</c:v>
                </c:pt>
                <c:pt idx="11">
                  <c:v>13542</c:v>
                </c:pt>
                <c:pt idx="14">
                  <c:v>14047</c:v>
                </c:pt>
              </c:numCache>
            </c:numRef>
          </c:val>
          <c:extLst xmlns:c16r2="http://schemas.microsoft.com/office/drawing/2015/06/chart">
            <c:ext xmlns:c16="http://schemas.microsoft.com/office/drawing/2014/chart" uri="{C3380CC4-5D6E-409C-BE32-E72D297353CC}">
              <c16:uniqueId val="{00000002-8F28-47D0-9E0D-6DC8102317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28-47D0-9E0D-6DC8102317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28-47D0-9E0D-6DC8102317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28-47D0-9E0D-6DC8102317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4971</c:v>
                </c:pt>
                <c:pt idx="3">
                  <c:v>4884</c:v>
                </c:pt>
                <c:pt idx="6">
                  <c:v>4719</c:v>
                </c:pt>
                <c:pt idx="9">
                  <c:v>4699</c:v>
                </c:pt>
                <c:pt idx="12">
                  <c:v>4628</c:v>
                </c:pt>
              </c:numCache>
            </c:numRef>
          </c:val>
          <c:extLst xmlns:c16r2="http://schemas.microsoft.com/office/drawing/2015/06/chart">
            <c:ext xmlns:c16="http://schemas.microsoft.com/office/drawing/2014/chart" uri="{C3380CC4-5D6E-409C-BE32-E72D297353CC}">
              <c16:uniqueId val="{00000006-8F28-47D0-9E0D-6DC8102317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1456</c:v>
                </c:pt>
                <c:pt idx="3">
                  <c:v>1100</c:v>
                </c:pt>
                <c:pt idx="6">
                  <c:v>738</c:v>
                </c:pt>
                <c:pt idx="9">
                  <c:v>370</c:v>
                </c:pt>
                <c:pt idx="12">
                  <c:v>135</c:v>
                </c:pt>
              </c:numCache>
            </c:numRef>
          </c:val>
          <c:extLst xmlns:c16r2="http://schemas.microsoft.com/office/drawing/2015/06/chart">
            <c:ext xmlns:c16="http://schemas.microsoft.com/office/drawing/2014/chart" uri="{C3380CC4-5D6E-409C-BE32-E72D297353CC}">
              <c16:uniqueId val="{00000007-8F28-47D0-9E0D-6DC8102317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15310</c:v>
                </c:pt>
                <c:pt idx="3">
                  <c:v>14821</c:v>
                </c:pt>
                <c:pt idx="6">
                  <c:v>13791</c:v>
                </c:pt>
                <c:pt idx="9">
                  <c:v>12984</c:v>
                </c:pt>
                <c:pt idx="12">
                  <c:v>12038</c:v>
                </c:pt>
              </c:numCache>
            </c:numRef>
          </c:val>
          <c:extLst xmlns:c16r2="http://schemas.microsoft.com/office/drawing/2015/06/chart">
            <c:ext xmlns:c16="http://schemas.microsoft.com/office/drawing/2014/chart" uri="{C3380CC4-5D6E-409C-BE32-E72D297353CC}">
              <c16:uniqueId val="{00000008-8F28-47D0-9E0D-6DC8102317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F28-47D0-9E0D-6DC8102317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55886</c:v>
                </c:pt>
                <c:pt idx="3">
                  <c:v>54117</c:v>
                </c:pt>
                <c:pt idx="6">
                  <c:v>53174</c:v>
                </c:pt>
                <c:pt idx="9">
                  <c:v>51849</c:v>
                </c:pt>
                <c:pt idx="12">
                  <c:v>49767</c:v>
                </c:pt>
              </c:numCache>
            </c:numRef>
          </c:val>
          <c:extLst xmlns:c16r2="http://schemas.microsoft.com/office/drawing/2015/06/chart">
            <c:ext xmlns:c16="http://schemas.microsoft.com/office/drawing/2014/chart" uri="{C3380CC4-5D6E-409C-BE32-E72D297353CC}">
              <c16:uniqueId val="{0000000A-8F28-47D0-9E0D-6DC8102317A0}"/>
            </c:ext>
          </c:extLst>
        </c:ser>
        <c:dLbls>
          <c:showLegendKey val="0"/>
          <c:showVal val="0"/>
          <c:showCatName val="0"/>
          <c:showSerName val="0"/>
          <c:showPercent val="0"/>
          <c:showBubbleSize val="0"/>
        </c:dLbls>
        <c:gapWidth val="100"/>
        <c:overlap val="100"/>
        <c:axId val="-837782368"/>
        <c:axId val="-83777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13270</c:v>
                </c:pt>
                <c:pt idx="2">
                  <c:v>#N/A</c:v>
                </c:pt>
                <c:pt idx="3">
                  <c:v>#N/A</c:v>
                </c:pt>
                <c:pt idx="4">
                  <c:v>11307</c:v>
                </c:pt>
                <c:pt idx="5">
                  <c:v>#N/A</c:v>
                </c:pt>
                <c:pt idx="6">
                  <c:v>#N/A</c:v>
                </c:pt>
                <c:pt idx="7">
                  <c:v>9203</c:v>
                </c:pt>
                <c:pt idx="8">
                  <c:v>#N/A</c:v>
                </c:pt>
                <c:pt idx="9">
                  <c:v>#N/A</c:v>
                </c:pt>
                <c:pt idx="10">
                  <c:v>8290</c:v>
                </c:pt>
                <c:pt idx="11">
                  <c:v>#N/A</c:v>
                </c:pt>
                <c:pt idx="12">
                  <c:v>#N/A</c:v>
                </c:pt>
                <c:pt idx="13">
                  <c:v>6836</c:v>
                </c:pt>
                <c:pt idx="14">
                  <c:v>#N/A</c:v>
                </c:pt>
              </c:numCache>
            </c:numRef>
          </c:val>
          <c:smooth val="0"/>
          <c:extLst xmlns:c16r2="http://schemas.microsoft.com/office/drawing/2015/06/chart">
            <c:ext xmlns:c16="http://schemas.microsoft.com/office/drawing/2014/chart" uri="{C3380CC4-5D6E-409C-BE32-E72D297353CC}">
              <c16:uniqueId val="{0000000B-8F28-47D0-9E0D-6DC8102317A0}"/>
            </c:ext>
          </c:extLst>
        </c:ser>
        <c:dLbls>
          <c:showLegendKey val="0"/>
          <c:showVal val="0"/>
          <c:showCatName val="0"/>
          <c:showSerName val="0"/>
          <c:showPercent val="0"/>
          <c:showBubbleSize val="0"/>
        </c:dLbls>
        <c:marker val="1"/>
        <c:smooth val="0"/>
        <c:axId val="-837782368"/>
        <c:axId val="-837777472"/>
      </c:lineChart>
      <c:catAx>
        <c:axId val="-83778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7777472"/>
        <c:crosses val="autoZero"/>
        <c:auto val="1"/>
        <c:lblAlgn val="ctr"/>
        <c:lblOffset val="100"/>
        <c:tickLblSkip val="1"/>
        <c:tickMarkSkip val="1"/>
        <c:noMultiLvlLbl val="0"/>
      </c:catAx>
      <c:valAx>
        <c:axId val="-83777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778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3675</c:v>
                </c:pt>
                <c:pt idx="1">
                  <c:v>3929</c:v>
                </c:pt>
                <c:pt idx="2">
                  <c:v>4214</c:v>
                </c:pt>
              </c:numCache>
            </c:numRef>
          </c:val>
          <c:extLst xmlns:c16r2="http://schemas.microsoft.com/office/drawing/2015/06/chart">
            <c:ext xmlns:c16="http://schemas.microsoft.com/office/drawing/2014/chart" uri="{C3380CC4-5D6E-409C-BE32-E72D297353CC}">
              <c16:uniqueId val="{00000000-5D7D-4B17-96AF-651B4B07EF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4607</c:v>
                </c:pt>
                <c:pt idx="1">
                  <c:v>4349</c:v>
                </c:pt>
                <c:pt idx="2">
                  <c:v>4023</c:v>
                </c:pt>
              </c:numCache>
            </c:numRef>
          </c:val>
          <c:extLst xmlns:c16r2="http://schemas.microsoft.com/office/drawing/2015/06/chart">
            <c:ext xmlns:c16="http://schemas.microsoft.com/office/drawing/2014/chart" uri="{C3380CC4-5D6E-409C-BE32-E72D297353CC}">
              <c16:uniqueId val="{00000001-5D7D-4B17-96AF-651B4B07EF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7105</c:v>
                </c:pt>
                <c:pt idx="1">
                  <c:v>6805</c:v>
                </c:pt>
                <c:pt idx="2">
                  <c:v>7789</c:v>
                </c:pt>
              </c:numCache>
            </c:numRef>
          </c:val>
          <c:extLst xmlns:c16r2="http://schemas.microsoft.com/office/drawing/2015/06/chart">
            <c:ext xmlns:c16="http://schemas.microsoft.com/office/drawing/2014/chart" uri="{C3380CC4-5D6E-409C-BE32-E72D297353CC}">
              <c16:uniqueId val="{00000002-5D7D-4B17-96AF-651B4B07EF3E}"/>
            </c:ext>
          </c:extLst>
        </c:ser>
        <c:dLbls>
          <c:showLegendKey val="0"/>
          <c:showVal val="0"/>
          <c:showCatName val="0"/>
          <c:showSerName val="0"/>
          <c:showPercent val="0"/>
          <c:showBubbleSize val="0"/>
        </c:dLbls>
        <c:gapWidth val="120"/>
        <c:overlap val="100"/>
        <c:axId val="-837775296"/>
        <c:axId val="-837780192"/>
      </c:barChart>
      <c:catAx>
        <c:axId val="-8377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37780192"/>
        <c:crosses val="autoZero"/>
        <c:auto val="1"/>
        <c:lblAlgn val="ctr"/>
        <c:lblOffset val="100"/>
        <c:tickLblSkip val="1"/>
        <c:tickMarkSkip val="1"/>
        <c:noMultiLvlLbl val="0"/>
      </c:catAx>
      <c:valAx>
        <c:axId val="-837780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3777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66C-4B10-888E-74FA69245E30}"/>
                </c:ext>
                <c:ext xmlns:c15="http://schemas.microsoft.com/office/drawing/2012/chart" uri="{CE6537A1-D6FC-4f65-9D91-7224C49458BB}">
                  <c15:dlblFieldTable>
                    <c15:dlblFTEntry>
                      <c15:txfldGUID>{90089A8E-1C95-4515-9543-566B09FA2097}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66C-4B10-888E-74FA69245E30}"/>
                </c:ext>
                <c:ext xmlns:c15="http://schemas.microsoft.com/office/drawing/2012/chart" uri="{CE6537A1-D6FC-4f65-9D91-7224C49458BB}">
                  <c15:dlblFieldTable>
                    <c15:dlblFTEntry>
                      <c15:txfldGUID>{2CBFD3E0-9470-4138-8275-831D6EE86C8D}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66C-4B10-888E-74FA69245E30}"/>
                </c:ext>
                <c:ext xmlns:c15="http://schemas.microsoft.com/office/drawing/2012/chart" uri="{CE6537A1-D6FC-4f65-9D91-7224C49458BB}">
                  <c15:dlblFieldTable>
                    <c15:dlblFTEntry>
                      <c15:txfldGUID>{D279F295-8413-409C-9E73-36113ACB061F}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66C-4B10-888E-74FA69245E30}"/>
                </c:ext>
                <c:ext xmlns:c15="http://schemas.microsoft.com/office/drawing/2012/chart" uri="{CE6537A1-D6FC-4f65-9D91-7224C49458BB}">
                  <c15:dlblFieldTable>
                    <c15:dlblFTEntry>
                      <c15:txfldGUID>{36C6DC93-BBF8-43C7-AF24-744500AD508A}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66C-4B10-888E-74FA69245E30}"/>
                </c:ext>
                <c:ext xmlns:c15="http://schemas.microsoft.com/office/drawing/2012/chart" uri="{CE6537A1-D6FC-4f65-9D91-7224C49458BB}">
                  <c15:dlblFieldTable>
                    <c15:dlblFTEntry>
                      <c15:txfldGUID>{95C16327-B313-40DE-AA14-DCC080790FFB}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66C-4B10-888E-74FA69245E30}"/>
                </c:ext>
                <c:ext xmlns:c15="http://schemas.microsoft.com/office/drawing/2012/chart" uri="{CE6537A1-D6FC-4f65-9D91-7224C49458BB}">
                  <c15:dlblFieldTable>
                    <c15:dlblFTEntry>
                      <c15:txfldGUID>{6FE43B19-4C27-4164-9629-E46C862BB036}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66C-4B10-888E-74FA69245E30}"/>
                </c:ext>
                <c:ext xmlns:c15="http://schemas.microsoft.com/office/drawing/2012/chart" uri="{CE6537A1-D6FC-4f65-9D91-7224C49458BB}">
                  <c15:dlblFieldTable>
                    <c15:dlblFTEntry>
                      <c15:txfldGUID>{BCF433DE-0A5E-42BD-9BD7-ECB195810BDC}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66C-4B10-888E-74FA69245E30}"/>
                </c:ext>
                <c:ext xmlns:c15="http://schemas.microsoft.com/office/drawing/2012/chart" uri="{CE6537A1-D6FC-4f65-9D91-7224C49458BB}">
                  <c15:dlblFieldTable>
                    <c15:dlblFTEntry>
                      <c15:txfldGUID>{04401CA9-B7E6-4431-989E-66E26E9CE2F3}</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66C-4B10-888E-74FA69245E30}"/>
                </c:ext>
                <c:ext xmlns:c15="http://schemas.microsoft.com/office/drawing/2012/chart" uri="{CE6537A1-D6FC-4f65-9D91-7224C49458BB}">
                  <c15:dlblFieldTable>
                    <c15:dlblFTEntry>
                      <c15:txfldGUID>{676CF942-5D24-4258-B12F-781A54695ECC}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52.5</c:v>
                </c:pt>
                <c:pt idx="16">
                  <c:v>54.3</c:v>
                </c:pt>
                <c:pt idx="24">
                  <c:v>55.7</c:v>
                </c:pt>
                <c:pt idx="32">
                  <c:v>57.4</c:v>
                </c:pt>
              </c:numCache>
            </c:numRef>
          </c:xVal>
          <c:yVal>
            <c:numRef>
              <c:f>公会計指標分析・財政指標組合せ分析表!$BP$51:$DC$51</c:f>
              <c:numCache>
                <c:formatCode>#,##0.0;"▲ "#,##0.0</c:formatCode>
                <c:ptCount val="40"/>
                <c:pt idx="0">
                  <c:v>82.6</c:v>
                </c:pt>
                <c:pt idx="8">
                  <c:v>72.3</c:v>
                </c:pt>
                <c:pt idx="16">
                  <c:v>59.5</c:v>
                </c:pt>
                <c:pt idx="24">
                  <c:v>54.6</c:v>
                </c:pt>
                <c:pt idx="32">
                  <c:v>44.1</c:v>
                </c:pt>
              </c:numCache>
            </c:numRef>
          </c:yVal>
          <c:smooth val="0"/>
          <c:extLst xmlns:c16r2="http://schemas.microsoft.com/office/drawing/2015/06/chart">
            <c:ext xmlns:c16="http://schemas.microsoft.com/office/drawing/2014/chart" uri="{C3380CC4-5D6E-409C-BE32-E72D297353CC}">
              <c16:uniqueId val="{00000009-D66C-4B10-888E-74FA69245E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6C-4B10-888E-74FA69245E30}"/>
                </c:ext>
                <c:ext xmlns:c15="http://schemas.microsoft.com/office/drawing/2012/chart" uri="{CE6537A1-D6FC-4f65-9D91-7224C49458BB}">
                  <c15:dlblFieldTable>
                    <c15:dlblFTEntry>
                      <c15:txfldGUID>{54FDB0BD-5B93-4ABC-B216-DD30BC9D8E98}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66C-4B10-888E-74FA69245E30}"/>
                </c:ext>
                <c:ext xmlns:c15="http://schemas.microsoft.com/office/drawing/2012/chart" uri="{CE6537A1-D6FC-4f65-9D91-7224C49458BB}">
                  <c15:dlblFieldTable>
                    <c15:dlblFTEntry>
                      <c15:txfldGUID>{06038B44-979D-4A7D-89B9-0970E08A563A}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66C-4B10-888E-74FA69245E30}"/>
                </c:ext>
                <c:ext xmlns:c15="http://schemas.microsoft.com/office/drawing/2012/chart" uri="{CE6537A1-D6FC-4f65-9D91-7224C49458BB}">
                  <c15:dlblFieldTable>
                    <c15:dlblFTEntry>
                      <c15:txfldGUID>{58689867-34DC-4077-B436-C666A9ADBD3C}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66C-4B10-888E-74FA69245E30}"/>
                </c:ext>
                <c:ext xmlns:c15="http://schemas.microsoft.com/office/drawing/2012/chart" uri="{CE6537A1-D6FC-4f65-9D91-7224C49458BB}">
                  <c15:dlblFieldTable>
                    <c15:dlblFTEntry>
                      <c15:txfldGUID>{CEA041A8-E485-4D90-9181-79B9E2AB5FB4}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66C-4B10-888E-74FA69245E30}"/>
                </c:ext>
                <c:ext xmlns:c15="http://schemas.microsoft.com/office/drawing/2012/chart" uri="{CE6537A1-D6FC-4f65-9D91-7224C49458BB}">
                  <c15:dlblFieldTable>
                    <c15:dlblFTEntry>
                      <c15:txfldGUID>{022D2271-4405-439D-BB68-B799DA90A7F2}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66C-4B10-888E-74FA69245E30}"/>
                </c:ext>
                <c:ext xmlns:c15="http://schemas.microsoft.com/office/drawing/2012/chart" uri="{CE6537A1-D6FC-4f65-9D91-7224C49458BB}">
                  <c15:dlblFieldTable>
                    <c15:dlblFTEntry>
                      <c15:txfldGUID>{5BA6CED7-7E5A-42BC-A2C7-E2EDCBE8E2C7}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66C-4B10-888E-74FA69245E30}"/>
                </c:ext>
                <c:ext xmlns:c15="http://schemas.microsoft.com/office/drawing/2012/chart" uri="{CE6537A1-D6FC-4f65-9D91-7224C49458BB}">
                  <c15:dlblFieldTable>
                    <c15:dlblFTEntry>
                      <c15:txfldGUID>{EA58065C-6F30-4673-96EE-21430012AE8D}</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66C-4B10-888E-74FA69245E30}"/>
                </c:ext>
                <c:ext xmlns:c15="http://schemas.microsoft.com/office/drawing/2012/chart" uri="{CE6537A1-D6FC-4f65-9D91-7224C49458BB}">
                  <c15:dlblFieldTable>
                    <c15:dlblFTEntry>
                      <c15:txfldGUID>{D7E1206B-5C9A-4251-84D8-044310224EA3}</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66C-4B10-888E-74FA69245E30}"/>
                </c:ext>
                <c:ext xmlns:c15="http://schemas.microsoft.com/office/drawing/2012/chart" uri="{CE6537A1-D6FC-4f65-9D91-7224C49458BB}">
                  <c15:dlblFieldTable>
                    <c15:dlblFTEntry>
                      <c15:txfldGUID>{F38261AE-DD0F-4A33-A61E-2E235C31D8BC}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D66C-4B10-888E-74FA69245E30}"/>
            </c:ext>
          </c:extLst>
        </c:ser>
        <c:dLbls>
          <c:showLegendKey val="0"/>
          <c:showVal val="1"/>
          <c:showCatName val="0"/>
          <c:showSerName val="0"/>
          <c:showPercent val="0"/>
          <c:showBubbleSize val="0"/>
        </c:dLbls>
        <c:axId val="-837770944"/>
        <c:axId val="-837770400"/>
      </c:scatterChart>
      <c:valAx>
        <c:axId val="-83777094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7770400"/>
        <c:crosses val="autoZero"/>
        <c:crossBetween val="midCat"/>
      </c:valAx>
      <c:valAx>
        <c:axId val="-83777040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37770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73-4FC3-A8E0-AEF4BAD55D59}"/>
                </c:ext>
                <c:ext xmlns:c15="http://schemas.microsoft.com/office/drawing/2012/chart" uri="{CE6537A1-D6FC-4f65-9D91-7224C49458BB}">
                  <c15:dlblFieldTable>
                    <c15:dlblFTEntry>
                      <c15:txfldGUID>{EBFA44A5-F8A5-421A-AA7B-A170809CA076}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73-4FC3-A8E0-AEF4BAD55D59}"/>
                </c:ext>
                <c:ext xmlns:c15="http://schemas.microsoft.com/office/drawing/2012/chart" uri="{CE6537A1-D6FC-4f65-9D91-7224C49458BB}">
                  <c15:dlblFieldTable>
                    <c15:dlblFTEntry>
                      <c15:txfldGUID>{B5931F62-B2FE-4F16-A3A5-6EECDB34BBA7}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73-4FC3-A8E0-AEF4BAD55D59}"/>
                </c:ext>
                <c:ext xmlns:c15="http://schemas.microsoft.com/office/drawing/2012/chart" uri="{CE6537A1-D6FC-4f65-9D91-7224C49458BB}">
                  <c15:dlblFieldTable>
                    <c15:dlblFTEntry>
                      <c15:txfldGUID>{F2979C9D-4191-4B9F-A31D-6A156A1931A3}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73-4FC3-A8E0-AEF4BAD55D59}"/>
                </c:ext>
                <c:ext xmlns:c15="http://schemas.microsoft.com/office/drawing/2012/chart" uri="{CE6537A1-D6FC-4f65-9D91-7224C49458BB}">
                  <c15:dlblFieldTable>
                    <c15:dlblFTEntry>
                      <c15:txfldGUID>{25FDE554-D00F-4E80-90B7-D46BADB4EEFC}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73-4FC3-A8E0-AEF4BAD55D59}"/>
                </c:ext>
                <c:ext xmlns:c15="http://schemas.microsoft.com/office/drawing/2012/chart" uri="{CE6537A1-D6FC-4f65-9D91-7224C49458BB}">
                  <c15:dlblFieldTable>
                    <c15:dlblFTEntry>
                      <c15:txfldGUID>{F1A563E4-43EE-4CBC-B3A8-0738D9C9C1F2}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73-4FC3-A8E0-AEF4BAD55D59}"/>
                </c:ext>
                <c:ext xmlns:c15="http://schemas.microsoft.com/office/drawing/2012/chart" uri="{CE6537A1-D6FC-4f65-9D91-7224C49458BB}">
                  <c15:dlblFieldTable>
                    <c15:dlblFTEntry>
                      <c15:txfldGUID>{0C7FE9FD-E56F-4EF0-9146-6CFE333CB98B}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73-4FC3-A8E0-AEF4BAD55D59}"/>
                </c:ext>
                <c:ext xmlns:c15="http://schemas.microsoft.com/office/drawing/2012/chart" uri="{CE6537A1-D6FC-4f65-9D91-7224C49458BB}">
                  <c15:dlblFieldTable>
                    <c15:dlblFTEntry>
                      <c15:txfldGUID>{9A9A5046-87C1-4A6B-B503-E7B0F75090A4}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73-4FC3-A8E0-AEF4BAD55D59}"/>
                </c:ext>
                <c:ext xmlns:c15="http://schemas.microsoft.com/office/drawing/2012/chart" uri="{CE6537A1-D6FC-4f65-9D91-7224C49458BB}">
                  <c15:dlblFieldTable>
                    <c15:dlblFTEntry>
                      <c15:txfldGUID>{D147F922-5BBD-4C16-B0CA-C02F0782D104}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73-4FC3-A8E0-AEF4BAD55D59}"/>
                </c:ext>
                <c:ext xmlns:c15="http://schemas.microsoft.com/office/drawing/2012/chart" uri="{CE6537A1-D6FC-4f65-9D91-7224C49458BB}">
                  <c15:dlblFieldTable>
                    <c15:dlblFTEntry>
                      <c15:txfldGUID>{09014A5E-E24D-4EDA-AC22-468C4E56D826}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10.1</c:v>
                </c:pt>
                <c:pt idx="16">
                  <c:v>10.5</c:v>
                </c:pt>
                <c:pt idx="24">
                  <c:v>10.9</c:v>
                </c:pt>
                <c:pt idx="32">
                  <c:v>10.7</c:v>
                </c:pt>
              </c:numCache>
            </c:numRef>
          </c:xVal>
          <c:yVal>
            <c:numRef>
              <c:f>公会計指標分析・財政指標組合せ分析表!$BP$73:$DC$73</c:f>
              <c:numCache>
                <c:formatCode>#,##0.0;"▲ "#,##0.0</c:formatCode>
                <c:ptCount val="40"/>
                <c:pt idx="0">
                  <c:v>82.6</c:v>
                </c:pt>
                <c:pt idx="8">
                  <c:v>72.3</c:v>
                </c:pt>
                <c:pt idx="16">
                  <c:v>59.5</c:v>
                </c:pt>
                <c:pt idx="24">
                  <c:v>54.6</c:v>
                </c:pt>
                <c:pt idx="32">
                  <c:v>44.1</c:v>
                </c:pt>
              </c:numCache>
            </c:numRef>
          </c:yVal>
          <c:smooth val="0"/>
          <c:extLst xmlns:c16r2="http://schemas.microsoft.com/office/drawing/2015/06/chart">
            <c:ext xmlns:c16="http://schemas.microsoft.com/office/drawing/2014/chart" uri="{C3380CC4-5D6E-409C-BE32-E72D297353CC}">
              <c16:uniqueId val="{00000009-3173-4FC3-A8E0-AEF4BAD55D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173-4FC3-A8E0-AEF4BAD55D59}"/>
                </c:ext>
                <c:ext xmlns:c15="http://schemas.microsoft.com/office/drawing/2012/chart" uri="{CE6537A1-D6FC-4f65-9D91-7224C49458BB}">
                  <c15:dlblFieldTable>
                    <c15:dlblFTEntry>
                      <c15:txfldGUID>{4B7D80AF-D2F0-480D-92ED-C6E8D93F7773}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173-4FC3-A8E0-AEF4BAD55D59}"/>
                </c:ext>
                <c:ext xmlns:c15="http://schemas.microsoft.com/office/drawing/2012/chart" uri="{CE6537A1-D6FC-4f65-9D91-7224C49458BB}">
                  <c15:dlblFieldTable>
                    <c15:dlblFTEntry>
                      <c15:txfldGUID>{C5979E00-D332-4412-BD09-593E7373132E}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173-4FC3-A8E0-AEF4BAD55D59}"/>
                </c:ext>
                <c:ext xmlns:c15="http://schemas.microsoft.com/office/drawing/2012/chart" uri="{CE6537A1-D6FC-4f65-9D91-7224C49458BB}">
                  <c15:dlblFieldTable>
                    <c15:dlblFTEntry>
                      <c15:txfldGUID>{F2617534-1542-42FA-8972-C71F81B6AFB0}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173-4FC3-A8E0-AEF4BAD55D59}"/>
                </c:ext>
                <c:ext xmlns:c15="http://schemas.microsoft.com/office/drawing/2012/chart" uri="{CE6537A1-D6FC-4f65-9D91-7224C49458BB}">
                  <c15:dlblFieldTable>
                    <c15:dlblFTEntry>
                      <c15:txfldGUID>{4C1374BB-0F79-482A-92A6-8F0CA1AD2064}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173-4FC3-A8E0-AEF4BAD55D59}"/>
                </c:ext>
                <c:ext xmlns:c15="http://schemas.microsoft.com/office/drawing/2012/chart" uri="{CE6537A1-D6FC-4f65-9D91-7224C49458BB}">
                  <c15:dlblFieldTable>
                    <c15:dlblFTEntry>
                      <c15:txfldGUID>{9C890CD6-B947-46E6-BC3E-6B9621FA1177}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173-4FC3-A8E0-AEF4BAD55D59}"/>
                </c:ext>
                <c:ext xmlns:c15="http://schemas.microsoft.com/office/drawing/2012/chart" uri="{CE6537A1-D6FC-4f65-9D91-7224C49458BB}">
                  <c15:dlblFieldTable>
                    <c15:dlblFTEntry>
                      <c15:txfldGUID>{ABD8D8BB-AE4C-4AB0-B850-A21B41B0A0A1}</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9042684986077797E-2"/>
                  <c:y val="-4.680486496742600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173-4FC3-A8E0-AEF4BAD55D59}"/>
                </c:ext>
                <c:ext xmlns:c15="http://schemas.microsoft.com/office/drawing/2012/chart" uri="{CE6537A1-D6FC-4f65-9D91-7224C49458BB}">
                  <c15:dlblFieldTable>
                    <c15:dlblFTEntry>
                      <c15:txfldGUID>{83AE2C20-64F4-4AD9-8471-31C41156C1DE}</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4225649358108552E-2"/>
                  <c:y val="-5.86602434264648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173-4FC3-A8E0-AEF4BAD55D59}"/>
                </c:ext>
                <c:ext xmlns:c15="http://schemas.microsoft.com/office/drawing/2012/chart" uri="{CE6537A1-D6FC-4f65-9D91-7224C49458BB}">
                  <c15:dlblFieldTable>
                    <c15:dlblFTEntry>
                      <c15:txfldGUID>{82435B17-339E-4000-B8DB-E0FF4A71764B}</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8.178466162570631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173-4FC3-A8E0-AEF4BAD55D59}"/>
                </c:ext>
                <c:ext xmlns:c15="http://schemas.microsoft.com/office/drawing/2012/chart" uri="{CE6537A1-D6FC-4f65-9D91-7224C49458BB}">
                  <c15:dlblFieldTable>
                    <c15:dlblFTEntry>
                      <c15:txfldGUID>{22AFE20B-D9C8-4819-A4E6-A789B3519553}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3173-4FC3-A8E0-AEF4BAD55D59}"/>
            </c:ext>
          </c:extLst>
        </c:ser>
        <c:dLbls>
          <c:showLegendKey val="0"/>
          <c:showVal val="1"/>
          <c:showCatName val="0"/>
          <c:showSerName val="0"/>
          <c:showPercent val="0"/>
          <c:showBubbleSize val="0"/>
        </c:dLbls>
        <c:axId val="-837769312"/>
        <c:axId val="-1044972832"/>
      </c:scatterChart>
      <c:valAx>
        <c:axId val="-837769312"/>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4972832"/>
        <c:crosses val="autoZero"/>
        <c:crossBetween val="midCat"/>
      </c:valAx>
      <c:valAx>
        <c:axId val="-1044972832"/>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37769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年度までに集中的に投資を行ったことによる影響により増加傾向</a:t>
          </a:r>
        </a:p>
        <a:p>
          <a:r>
            <a:rPr kumimoji="1" lang="ja-JP" altLang="en-US" sz="1100">
              <a:latin typeface="ＭＳ ゴシック" pitchFamily="49" charset="-128"/>
              <a:ea typeface="ＭＳ ゴシック" pitchFamily="49" charset="-128"/>
            </a:rPr>
            <a:t>○満期一括償還地方債に係る年度割相当額：</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億円の計</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億円の</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年割相当額が算入。</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年度で発行終了となっているため、今後も減少予定</a:t>
          </a:r>
        </a:p>
        <a:p>
          <a:r>
            <a:rPr kumimoji="1" lang="ja-JP" altLang="en-US" sz="1100">
              <a:latin typeface="ＭＳ ゴシック" pitchFamily="49" charset="-128"/>
              <a:ea typeface="ＭＳ ゴシック" pitchFamily="49" charset="-128"/>
            </a:rPr>
            <a:t>○公営企業債の元利償還金に対する繰入金：公営企業債元利償還金の減に伴う繰入金の減</a:t>
          </a:r>
        </a:p>
        <a:p>
          <a:r>
            <a:rPr kumimoji="1" lang="ja-JP" altLang="en-US" sz="110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年度で償還終了予定</a:t>
          </a:r>
        </a:p>
        <a:p>
          <a:r>
            <a:rPr kumimoji="1" lang="ja-JP" altLang="en-US" sz="1100">
              <a:latin typeface="ＭＳ ゴシック" pitchFamily="49" charset="-128"/>
              <a:ea typeface="ＭＳ ゴシック" pitchFamily="49" charset="-128"/>
            </a:rPr>
            <a:t>○債務負担行為に基づく支出額：</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年度及び</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年度に実施した繰上償還により、</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年度にほぼ皆減し、</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年度から皆減</a:t>
          </a:r>
        </a:p>
        <a:p>
          <a:r>
            <a:rPr kumimoji="1" lang="ja-JP" altLang="en-US" sz="1100">
              <a:latin typeface="ＭＳ ゴシック" pitchFamily="49" charset="-128"/>
              <a:ea typeface="ＭＳ ゴシック" pitchFamily="49" charset="-128"/>
            </a:rPr>
            <a:t>○算入公債費等：交付税算入の少ない地方債から過疎債、合併特例債等の交付税算入の手厚い地方債の借入にシフトしていることから、算入公債費は増加傾向</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a:t>
          </a:r>
        </a:p>
        <a:p>
          <a:r>
            <a:rPr kumimoji="1" lang="ja-JP" altLang="en-US" sz="1000">
              <a:latin typeface="ＭＳ ゴシック" pitchFamily="49" charset="-128"/>
              <a:ea typeface="ＭＳ ゴシック" pitchFamily="49" charset="-128"/>
            </a:rPr>
            <a:t>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年度は雇用促進住宅納付金等の積立を行ったが、新たに公共施設の修繕・改修等を目的とした基金を創設するにあたり減債基金の処分を行ったことで減少となった。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年度までの集中投資期間を終え、</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年度から地方債発行額の減による地方債残高の減</a:t>
          </a:r>
        </a:p>
        <a:p>
          <a:r>
            <a:rPr kumimoji="1" lang="ja-JP" altLang="en-US" sz="1200">
              <a:latin typeface="ＭＳ ゴシック" pitchFamily="49" charset="-128"/>
              <a:ea typeface="ＭＳ ゴシック" pitchFamily="49" charset="-128"/>
            </a:rPr>
            <a:t>○債務負担行為に基づく支出予定額：新規の債務負担行為はなく、定時償還による減</a:t>
          </a:r>
        </a:p>
        <a:p>
          <a:r>
            <a:rPr kumimoji="1" lang="ja-JP" altLang="en-US" sz="1200">
              <a:latin typeface="ＭＳ ゴシック" pitchFamily="49" charset="-128"/>
              <a:ea typeface="ＭＳ ゴシック" pitchFamily="49" charset="-128"/>
            </a:rPr>
            <a:t>○公営企業債等繰入見込額：公営企業債残高自体が減ったうえ、算入率（</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か年平均）も減となり、繰入見込額が減</a:t>
          </a:r>
        </a:p>
        <a:p>
          <a:r>
            <a:rPr kumimoji="1" lang="ja-JP" altLang="en-US" sz="1200">
              <a:latin typeface="ＭＳ ゴシック" pitchFamily="49" charset="-128"/>
              <a:ea typeface="ＭＳ ゴシック" pitchFamily="49" charset="-128"/>
            </a:rPr>
            <a:t>○組合等負担等見込額：浜田地区広域行政組合の可燃ごみ処理施設の元利償還による残高の減</a:t>
          </a:r>
        </a:p>
        <a:p>
          <a:r>
            <a:rPr kumimoji="1" lang="ja-JP" altLang="en-US" sz="1200">
              <a:latin typeface="ＭＳ ゴシック" pitchFamily="49" charset="-128"/>
              <a:ea typeface="ＭＳ ゴシック" pitchFamily="49" charset="-128"/>
            </a:rPr>
            <a:t>○退職手当負担見込額：組合等積立額（控除財源）の増による減</a:t>
          </a:r>
        </a:p>
        <a:p>
          <a:r>
            <a:rPr kumimoji="1" lang="ja-JP" altLang="en-US" sz="1200">
              <a:latin typeface="ＭＳ ゴシック" pitchFamily="49" charset="-128"/>
              <a:ea typeface="ＭＳ ゴシック" pitchFamily="49" charset="-128"/>
            </a:rPr>
            <a:t>○充当可能基金：決算剰余金の財政調整基金への積立やふるさと寄附金の基金への積立の影響による増</a:t>
          </a:r>
        </a:p>
        <a:p>
          <a:r>
            <a:rPr kumimoji="1" lang="ja-JP" altLang="en-US" sz="1200">
              <a:latin typeface="ＭＳ ゴシック" pitchFamily="49" charset="-128"/>
              <a:ea typeface="ＭＳ ゴシック" pitchFamily="49" charset="-128"/>
            </a:rPr>
            <a:t>○充当可能特定歳入：地方債を財源とする貸付金の償還や住宅使用料の充当見込額の減の影響を受け、全体として減</a:t>
          </a:r>
        </a:p>
        <a:p>
          <a:r>
            <a:rPr kumimoji="1" lang="ja-JP" altLang="en-US" sz="1200">
              <a:latin typeface="ＭＳ ゴシック" pitchFamily="49" charset="-128"/>
              <a:ea typeface="ＭＳ ゴシック" pitchFamily="49" charset="-128"/>
            </a:rPr>
            <a:t>○基準財政需要額算入見込額：</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年度までの集中投資期間を終え、</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年度から地方債発行額の減に伴い算入率が低下したことによる減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島根県浜田市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その他特定目的基金の計画的な活用による取崩しを行った一方で、減債基金を原資とする繰上償還を行わなかったことや、前年度決算剰余金の一部の積立を行ったことにより、基金全体は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今後はふるさと寄附金の減少が予想され、ふるさと応援基金の積立額も減少する。一方でふるさと応援基金の計画的な活用により令和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百万円の取崩しが見込まれており、基金全体も減少する見込みである。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①まちづくり振興基金・・・一体的なまちづくりの推進に資するための事業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②ふるさと応援基金・・・伝統芸能、自然環境、高齢者福祉・地域医療、青少年の健全化などに関する事業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③公共施設長寿命化等推進基金・・・公共施設の修繕、改修等による長寿命化及び除却に関する事業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④市有財産有効活用推進基金・・・市有財産の処分等のための事業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⑤奨学基金・・・経済的な理由により就学が困難な生徒又は学生に対し、奨学金を貸与するための事業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まちづくり振興基金やふるさと応援基金の計画的な活用による取崩しを行った一方で、新たに２つの基金を創設（合計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百万円）したことにより、その他特定目的基金全体としては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今後はふるさと寄附金の減少が予想され、ふるさと応援基金の積立額も減少する。一方でふるさと応援基金の計画的な活用により令和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百万円の取崩しが見込まれており、ふるさと応援基金は減少する見込みである。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年度までにかけて、基金を活用した中山間地域の活性化のための共通事業（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百万円）を実施する予定であり、まちづくり振興基金は減少する見込みである。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年度は取崩しを行わず、前年度決算剰余金の一部の積立を行ったため、基金全体は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地方交付税の減少（合併算定替による特別加算措置の皆減による）が想定されており、収支調整により財政調整基金は減少する見込みである。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年度は雇用促進住宅納付金等の積立を行ったが、新たに公共施設の修繕・改修等を目的とした基金を創設するにあたり減債基金の処分を行ったことにより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年度以降、公債費の繰上償還による取崩しを行う予定としており、基金残高は減少していく見込みである。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52,605
51,952
690.68
44,026,902
43,272,335
665,291
20,425,330
49,766,957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当市では、市町村合併以後の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年間を集中投資期間として、交付税措置率の高い旧合併特例債や過疎債を活用し、ハード整備に重点的に取り組んだことから、有形固定資産減価償却率は類似団体に比べ低い水準にある。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一方、市民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人あたりの公共施設の延床面積は、類似団体に比べ極めて高く、有形固定資産減価償却率も上昇傾向にある。平成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年度に策定した公共施設等総合管理計画において目標とした「公共施設等整備費の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％削減」達成に向け、施設の集約化や複合化を進めていく必要がある。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83" name="楕円 82"/>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163575</xdr:rowOff>
    </xdr:from>
    <xdr:ext cx="405111" cy="259045"/>
    <xdr:sp macro="" textlink="">
      <xdr:nvSpPr>
        <xdr:cNvPr id="84" name="有形固定資産減価償却率該当値テキスト"/>
        <xdr:cNvSpPr txBox="1"/>
      </xdr:nvSpPr>
      <xdr:spPr>
        <a:xfrm>
          <a:off x="4813300"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5" name="楕円 84"/>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20048</xdr:rowOff>
    </xdr:to>
    <xdr:cxnSp macro="">
      <xdr:nvCxnSpPr>
        <xdr:cNvPr id="86" name="直線コネクタ 85"/>
        <xdr:cNvCxnSpPr/>
      </xdr:nvCxnSpPr>
      <xdr:spPr>
        <a:xfrm>
          <a:off x="4051300" y="6054090"/>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7" name="楕円 86"/>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139065</xdr:rowOff>
    </xdr:to>
    <xdr:cxnSp macro="">
      <xdr:nvCxnSpPr>
        <xdr:cNvPr id="88" name="直線コネクタ 87"/>
        <xdr:cNvCxnSpPr/>
      </xdr:nvCxnSpPr>
      <xdr:spPr>
        <a:xfrm>
          <a:off x="3289300" y="601091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161018</xdr:rowOff>
    </xdr:from>
    <xdr:to>
      <xdr:col>11</xdr:col>
      <xdr:colOff>187325</xdr:colOff>
      <xdr:row>30</xdr:row>
      <xdr:rowOff>91168</xdr:rowOff>
    </xdr:to>
    <xdr:sp macro="" textlink="">
      <xdr:nvSpPr>
        <xdr:cNvPr id="89" name="楕円 88"/>
        <xdr:cNvSpPr/>
      </xdr:nvSpPr>
      <xdr:spPr>
        <a:xfrm>
          <a:off x="2476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95885</xdr:rowOff>
    </xdr:to>
    <xdr:cxnSp macro="">
      <xdr:nvCxnSpPr>
        <xdr:cNvPr id="90" name="直線コネクタ 89"/>
        <xdr:cNvCxnSpPr/>
      </xdr:nvCxnSpPr>
      <xdr:spPr>
        <a:xfrm>
          <a:off x="2527300" y="595539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105501</xdr:rowOff>
    </xdr:from>
    <xdr:to>
      <xdr:col>7</xdr:col>
      <xdr:colOff>187325</xdr:colOff>
      <xdr:row>30</xdr:row>
      <xdr:rowOff>35651</xdr:rowOff>
    </xdr:to>
    <xdr:sp macro="" textlink="">
      <xdr:nvSpPr>
        <xdr:cNvPr id="91" name="楕円 90"/>
        <xdr:cNvSpPr/>
      </xdr:nvSpPr>
      <xdr:spPr>
        <a:xfrm>
          <a:off x="1714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156301</xdr:rowOff>
    </xdr:from>
    <xdr:to>
      <xdr:col>11</xdr:col>
      <xdr:colOff>136525</xdr:colOff>
      <xdr:row>30</xdr:row>
      <xdr:rowOff>40368</xdr:rowOff>
    </xdr:to>
    <xdr:cxnSp macro="">
      <xdr:nvCxnSpPr>
        <xdr:cNvPr id="92" name="直線コネクタ 91"/>
        <xdr:cNvCxnSpPr/>
      </xdr:nvCxnSpPr>
      <xdr:spPr>
        <a:xfrm>
          <a:off x="1765300" y="589987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7" name="n_1main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8"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107695</xdr:rowOff>
    </xdr:from>
    <xdr:ext cx="405111" cy="259045"/>
    <xdr:sp macro="" textlink="">
      <xdr:nvSpPr>
        <xdr:cNvPr id="99" name="n_3mainValue有形固定資産減価償却率"/>
        <xdr:cNvSpPr txBox="1"/>
      </xdr:nvSpPr>
      <xdr:spPr>
        <a:xfrm>
          <a:off x="2324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52178</xdr:rowOff>
    </xdr:from>
    <xdr:ext cx="405111" cy="259045"/>
    <xdr:sp macro="" textlink="">
      <xdr:nvSpPr>
        <xdr:cNvPr id="100" name="n_4mainValue有形固定資産減価償却率"/>
        <xdr:cNvSpPr txBox="1"/>
      </xdr:nvSpPr>
      <xdr:spPr>
        <a:xfrm>
          <a:off x="1562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地方債の発行額が大幅に減となったことなどによる将来負担額の減が影響し、数値は類似団体内平均値と同様に低下した。</a:t>
          </a:r>
          <a:br>
            <a:rPr kumimoji="1" lang="ja-JP" altLang="en-US" sz="1100">
              <a:solidFill>
                <a:schemeClr val="tx1"/>
              </a:solidFill>
              <a:latin typeface="ＭＳ Ｐゴシック" panose="020B0600070205080204" pitchFamily="50" charset="-128"/>
              <a:ea typeface="ＭＳ Ｐゴシック" panose="020B0600070205080204" pitchFamily="50" charset="-128"/>
            </a:rPr>
          </a:br>
          <a:r>
            <a:rPr kumimoji="1" lang="ja-JP" altLang="en-US" sz="1100">
              <a:solidFill>
                <a:schemeClr val="tx1"/>
              </a:solidFill>
              <a:latin typeface="ＭＳ Ｐゴシック" panose="020B0600070205080204" pitchFamily="50" charset="-128"/>
              <a:ea typeface="ＭＳ Ｐゴシック" panose="020B0600070205080204" pitchFamily="50" charset="-128"/>
            </a:rPr>
            <a:t>今後は繰上償還の実施などにより地方債残高が減少するものの、合併算定替の終了により普通交付税額が減少するため、債務償還比率は横ばいとなる見込みである。</a:t>
          </a:r>
        </a:p>
        <a:p>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100140</xdr:rowOff>
    </xdr:from>
    <xdr:to>
      <xdr:col>76</xdr:col>
      <xdr:colOff>73025</xdr:colOff>
      <xdr:row>31</xdr:row>
      <xdr:rowOff>30290</xdr:rowOff>
    </xdr:to>
    <xdr:sp macro="" textlink="">
      <xdr:nvSpPr>
        <xdr:cNvPr id="145" name="楕円 144"/>
        <xdr:cNvSpPr/>
      </xdr:nvSpPr>
      <xdr:spPr>
        <a:xfrm>
          <a:off x="147447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78567</xdr:rowOff>
    </xdr:from>
    <xdr:ext cx="469744" cy="259045"/>
    <xdr:sp macro="" textlink="">
      <xdr:nvSpPr>
        <xdr:cNvPr id="146" name="債務償還比率該当値テキスト"/>
        <xdr:cNvSpPr txBox="1"/>
      </xdr:nvSpPr>
      <xdr:spPr>
        <a:xfrm>
          <a:off x="14846300" y="599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9292</xdr:rowOff>
    </xdr:from>
    <xdr:to>
      <xdr:col>72</xdr:col>
      <xdr:colOff>123825</xdr:colOff>
      <xdr:row>31</xdr:row>
      <xdr:rowOff>110892</xdr:rowOff>
    </xdr:to>
    <xdr:sp macro="" textlink="">
      <xdr:nvSpPr>
        <xdr:cNvPr id="147" name="楕円 146"/>
        <xdr:cNvSpPr/>
      </xdr:nvSpPr>
      <xdr:spPr>
        <a:xfrm>
          <a:off x="14033500" y="60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150940</xdr:rowOff>
    </xdr:from>
    <xdr:to>
      <xdr:col>76</xdr:col>
      <xdr:colOff>22225</xdr:colOff>
      <xdr:row>31</xdr:row>
      <xdr:rowOff>60092</xdr:rowOff>
    </xdr:to>
    <xdr:cxnSp macro="">
      <xdr:nvCxnSpPr>
        <xdr:cNvPr id="148" name="直線コネクタ 147"/>
        <xdr:cNvCxnSpPr/>
      </xdr:nvCxnSpPr>
      <xdr:spPr>
        <a:xfrm flipV="1">
          <a:off x="14084300" y="6065965"/>
          <a:ext cx="711200" cy="8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25245</xdr:rowOff>
    </xdr:from>
    <xdr:to>
      <xdr:col>68</xdr:col>
      <xdr:colOff>123825</xdr:colOff>
      <xdr:row>31</xdr:row>
      <xdr:rowOff>126845</xdr:rowOff>
    </xdr:to>
    <xdr:sp macro="" textlink="">
      <xdr:nvSpPr>
        <xdr:cNvPr id="149" name="楕円 148"/>
        <xdr:cNvSpPr/>
      </xdr:nvSpPr>
      <xdr:spPr>
        <a:xfrm>
          <a:off x="13271500" y="61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60092</xdr:rowOff>
    </xdr:from>
    <xdr:to>
      <xdr:col>72</xdr:col>
      <xdr:colOff>73025</xdr:colOff>
      <xdr:row>31</xdr:row>
      <xdr:rowOff>76045</xdr:rowOff>
    </xdr:to>
    <xdr:cxnSp macro="">
      <xdr:nvCxnSpPr>
        <xdr:cNvPr id="150" name="直線コネクタ 149"/>
        <xdr:cNvCxnSpPr/>
      </xdr:nvCxnSpPr>
      <xdr:spPr>
        <a:xfrm flipV="1">
          <a:off x="13322300" y="6146567"/>
          <a:ext cx="762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86416</xdr:rowOff>
    </xdr:from>
    <xdr:to>
      <xdr:col>64</xdr:col>
      <xdr:colOff>123825</xdr:colOff>
      <xdr:row>32</xdr:row>
      <xdr:rowOff>16566</xdr:rowOff>
    </xdr:to>
    <xdr:sp macro="" textlink="">
      <xdr:nvSpPr>
        <xdr:cNvPr id="151" name="楕円 150"/>
        <xdr:cNvSpPr/>
      </xdr:nvSpPr>
      <xdr:spPr>
        <a:xfrm>
          <a:off x="12509500" y="61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76045</xdr:rowOff>
    </xdr:from>
    <xdr:to>
      <xdr:col>68</xdr:col>
      <xdr:colOff>73025</xdr:colOff>
      <xdr:row>31</xdr:row>
      <xdr:rowOff>137216</xdr:rowOff>
    </xdr:to>
    <xdr:cxnSp macro="">
      <xdr:nvCxnSpPr>
        <xdr:cNvPr id="152" name="直線コネクタ 151"/>
        <xdr:cNvCxnSpPr/>
      </xdr:nvCxnSpPr>
      <xdr:spPr>
        <a:xfrm flipV="1">
          <a:off x="12560300" y="6162520"/>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101409</xdr:rowOff>
    </xdr:from>
    <xdr:to>
      <xdr:col>60</xdr:col>
      <xdr:colOff>123825</xdr:colOff>
      <xdr:row>32</xdr:row>
      <xdr:rowOff>31559</xdr:rowOff>
    </xdr:to>
    <xdr:sp macro="" textlink="">
      <xdr:nvSpPr>
        <xdr:cNvPr id="153" name="楕円 152"/>
        <xdr:cNvSpPr/>
      </xdr:nvSpPr>
      <xdr:spPr>
        <a:xfrm>
          <a:off x="11747500" y="61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137216</xdr:rowOff>
    </xdr:from>
    <xdr:to>
      <xdr:col>64</xdr:col>
      <xdr:colOff>73025</xdr:colOff>
      <xdr:row>31</xdr:row>
      <xdr:rowOff>152209</xdr:rowOff>
    </xdr:to>
    <xdr:cxnSp macro="">
      <xdr:nvCxnSpPr>
        <xdr:cNvPr id="154" name="直線コネクタ 153"/>
        <xdr:cNvCxnSpPr/>
      </xdr:nvCxnSpPr>
      <xdr:spPr>
        <a:xfrm flipV="1">
          <a:off x="11798300" y="6223691"/>
          <a:ext cx="762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102019</xdr:rowOff>
    </xdr:from>
    <xdr:ext cx="469744" cy="259045"/>
    <xdr:sp macro="" textlink="">
      <xdr:nvSpPr>
        <xdr:cNvPr id="159" name="n_1mainValue債務償還比率"/>
        <xdr:cNvSpPr txBox="1"/>
      </xdr:nvSpPr>
      <xdr:spPr>
        <a:xfrm>
          <a:off x="13836727" y="618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117972</xdr:rowOff>
    </xdr:from>
    <xdr:ext cx="469744" cy="259045"/>
    <xdr:sp macro="" textlink="">
      <xdr:nvSpPr>
        <xdr:cNvPr id="160" name="n_2mainValue債務償還比率"/>
        <xdr:cNvSpPr txBox="1"/>
      </xdr:nvSpPr>
      <xdr:spPr>
        <a:xfrm>
          <a:off x="13087427" y="620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7693</xdr:rowOff>
    </xdr:from>
    <xdr:ext cx="469744" cy="259045"/>
    <xdr:sp macro="" textlink="">
      <xdr:nvSpPr>
        <xdr:cNvPr id="161" name="n_3mainValue債務償還比率"/>
        <xdr:cNvSpPr txBox="1"/>
      </xdr:nvSpPr>
      <xdr:spPr>
        <a:xfrm>
          <a:off x="12325427" y="62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22686</xdr:rowOff>
    </xdr:from>
    <xdr:ext cx="469744" cy="259045"/>
    <xdr:sp macro="" textlink="">
      <xdr:nvSpPr>
        <xdr:cNvPr id="162" name="n_4mainValue債務償還比率"/>
        <xdr:cNvSpPr txBox="1"/>
      </xdr:nvSpPr>
      <xdr:spPr>
        <a:xfrm>
          <a:off x="11563427" y="62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52,605
51,952
690.68
44,026,902
43,272,335
665,291
20,425,330
49,766,957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4" name="楕円 73"/>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71137</xdr:rowOff>
    </xdr:from>
    <xdr:ext cx="405111" cy="259045"/>
    <xdr:sp macro="" textlink="">
      <xdr:nvSpPr>
        <xdr:cNvPr id="75" name="【道路】&#10;有形固定資産減価償却率該当値テキスト"/>
        <xdr:cNvSpPr txBox="1"/>
      </xdr:nvSpPr>
      <xdr:spPr>
        <a:xfrm>
          <a:off x="46736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6" name="楕円 75"/>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38</xdr:row>
      <xdr:rowOff>99060</xdr:rowOff>
    </xdr:to>
    <xdr:cxnSp macro="">
      <xdr:nvCxnSpPr>
        <xdr:cNvPr id="77" name="直線コネクタ 76"/>
        <xdr:cNvCxnSpPr/>
      </xdr:nvCxnSpPr>
      <xdr:spPr>
        <a:xfrm>
          <a:off x="3797300" y="65831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68035</xdr:rowOff>
    </xdr:to>
    <xdr:cxnSp macro="">
      <xdr:nvCxnSpPr>
        <xdr:cNvPr id="79" name="直線コネクタ 78"/>
        <xdr:cNvCxnSpPr/>
      </xdr:nvCxnSpPr>
      <xdr:spPr>
        <a:xfrm>
          <a:off x="2908300" y="65504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80" name="楕円 79"/>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38</xdr:row>
      <xdr:rowOff>35378</xdr:rowOff>
    </xdr:to>
    <xdr:cxnSp macro="">
      <xdr:nvCxnSpPr>
        <xdr:cNvPr id="81" name="直線コネクタ 80"/>
        <xdr:cNvCxnSpPr/>
      </xdr:nvCxnSpPr>
      <xdr:spPr>
        <a:xfrm>
          <a:off x="2019300" y="65194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2" name="楕円 81"/>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4354</xdr:rowOff>
    </xdr:to>
    <xdr:cxnSp macro="">
      <xdr:nvCxnSpPr>
        <xdr:cNvPr id="83" name="直線コネクタ 82"/>
        <xdr:cNvCxnSpPr/>
      </xdr:nvCxnSpPr>
      <xdr:spPr>
        <a:xfrm>
          <a:off x="1130300" y="64884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135363</xdr:rowOff>
    </xdr:from>
    <xdr:ext cx="405111" cy="259045"/>
    <xdr:sp macro="" textlink="">
      <xdr:nvSpPr>
        <xdr:cNvPr id="88" name="n_1mainValue【道路】&#10;有形固定資産減価償却率"/>
        <xdr:cNvSpPr txBox="1"/>
      </xdr:nvSpPr>
      <xdr:spPr>
        <a:xfrm>
          <a:off x="3582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9" name="n_2main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71681</xdr:rowOff>
    </xdr:from>
    <xdr:ext cx="405111" cy="259045"/>
    <xdr:sp macro="" textlink="">
      <xdr:nvSpPr>
        <xdr:cNvPr id="90" name="n_3mainValue【道路】&#10;有形固定資産減価償却率"/>
        <xdr:cNvSpPr txBox="1"/>
      </xdr:nvSpPr>
      <xdr:spPr>
        <a:xfrm>
          <a:off x="1816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40657</xdr:rowOff>
    </xdr:from>
    <xdr:ext cx="405111" cy="259045"/>
    <xdr:sp macro="" textlink="">
      <xdr:nvSpPr>
        <xdr:cNvPr id="91" name="n_4mainValue【道路】&#10;有形固定資産減価償却率"/>
        <xdr:cNvSpPr txBox="1"/>
      </xdr:nvSpPr>
      <xdr:spPr>
        <a:xfrm>
          <a:off x="927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101105</xdr:rowOff>
    </xdr:from>
    <xdr:to>
      <xdr:col>55</xdr:col>
      <xdr:colOff>50800</xdr:colOff>
      <xdr:row>36</xdr:row>
      <xdr:rowOff>31255</xdr:rowOff>
    </xdr:to>
    <xdr:sp macro="" textlink="">
      <xdr:nvSpPr>
        <xdr:cNvPr id="131" name="楕円 130"/>
        <xdr:cNvSpPr/>
      </xdr:nvSpPr>
      <xdr:spPr>
        <a:xfrm>
          <a:off x="10426700" y="61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123982</xdr:rowOff>
    </xdr:from>
    <xdr:ext cx="534377" cy="259045"/>
    <xdr:sp macro="" textlink="">
      <xdr:nvSpPr>
        <xdr:cNvPr id="132" name="【道路】&#10;一人当たり延長該当値テキスト"/>
        <xdr:cNvSpPr txBox="1"/>
      </xdr:nvSpPr>
      <xdr:spPr>
        <a:xfrm>
          <a:off x="10515600" y="59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115049</xdr:rowOff>
    </xdr:from>
    <xdr:to>
      <xdr:col>50</xdr:col>
      <xdr:colOff>165100</xdr:colOff>
      <xdr:row>36</xdr:row>
      <xdr:rowOff>45199</xdr:rowOff>
    </xdr:to>
    <xdr:sp macro="" textlink="">
      <xdr:nvSpPr>
        <xdr:cNvPr id="133" name="楕円 132"/>
        <xdr:cNvSpPr/>
      </xdr:nvSpPr>
      <xdr:spPr>
        <a:xfrm>
          <a:off x="9588500" y="61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151905</xdr:rowOff>
    </xdr:from>
    <xdr:to>
      <xdr:col>55</xdr:col>
      <xdr:colOff>0</xdr:colOff>
      <xdr:row>35</xdr:row>
      <xdr:rowOff>165849</xdr:rowOff>
    </xdr:to>
    <xdr:cxnSp macro="">
      <xdr:nvCxnSpPr>
        <xdr:cNvPr id="134" name="直線コネクタ 133"/>
        <xdr:cNvCxnSpPr/>
      </xdr:nvCxnSpPr>
      <xdr:spPr>
        <a:xfrm flipV="1">
          <a:off x="9639300" y="6152655"/>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134671</xdr:rowOff>
    </xdr:from>
    <xdr:to>
      <xdr:col>46</xdr:col>
      <xdr:colOff>38100</xdr:colOff>
      <xdr:row>36</xdr:row>
      <xdr:rowOff>64821</xdr:rowOff>
    </xdr:to>
    <xdr:sp macro="" textlink="">
      <xdr:nvSpPr>
        <xdr:cNvPr id="135" name="楕円 134"/>
        <xdr:cNvSpPr/>
      </xdr:nvSpPr>
      <xdr:spPr>
        <a:xfrm>
          <a:off x="8699500" y="61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165849</xdr:rowOff>
    </xdr:from>
    <xdr:to>
      <xdr:col>50</xdr:col>
      <xdr:colOff>114300</xdr:colOff>
      <xdr:row>36</xdr:row>
      <xdr:rowOff>14021</xdr:rowOff>
    </xdr:to>
    <xdr:cxnSp macro="">
      <xdr:nvCxnSpPr>
        <xdr:cNvPr id="136" name="直線コネクタ 135"/>
        <xdr:cNvCxnSpPr/>
      </xdr:nvCxnSpPr>
      <xdr:spPr>
        <a:xfrm flipV="1">
          <a:off x="8750300" y="6166599"/>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145301</xdr:rowOff>
    </xdr:from>
    <xdr:to>
      <xdr:col>41</xdr:col>
      <xdr:colOff>101600</xdr:colOff>
      <xdr:row>36</xdr:row>
      <xdr:rowOff>75451</xdr:rowOff>
    </xdr:to>
    <xdr:sp macro="" textlink="">
      <xdr:nvSpPr>
        <xdr:cNvPr id="137" name="楕円 136"/>
        <xdr:cNvSpPr/>
      </xdr:nvSpPr>
      <xdr:spPr>
        <a:xfrm>
          <a:off x="7810500" y="61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14021</xdr:rowOff>
    </xdr:from>
    <xdr:to>
      <xdr:col>45</xdr:col>
      <xdr:colOff>177800</xdr:colOff>
      <xdr:row>36</xdr:row>
      <xdr:rowOff>24651</xdr:rowOff>
    </xdr:to>
    <xdr:cxnSp macro="">
      <xdr:nvCxnSpPr>
        <xdr:cNvPr id="138" name="直線コネクタ 137"/>
        <xdr:cNvCxnSpPr/>
      </xdr:nvCxnSpPr>
      <xdr:spPr>
        <a:xfrm flipV="1">
          <a:off x="7861300" y="618622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161608</xdr:rowOff>
    </xdr:from>
    <xdr:to>
      <xdr:col>36</xdr:col>
      <xdr:colOff>165100</xdr:colOff>
      <xdr:row>36</xdr:row>
      <xdr:rowOff>91758</xdr:rowOff>
    </xdr:to>
    <xdr:sp macro="" textlink="">
      <xdr:nvSpPr>
        <xdr:cNvPr id="139" name="楕円 138"/>
        <xdr:cNvSpPr/>
      </xdr:nvSpPr>
      <xdr:spPr>
        <a:xfrm>
          <a:off x="6921500" y="61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24651</xdr:rowOff>
    </xdr:from>
    <xdr:to>
      <xdr:col>41</xdr:col>
      <xdr:colOff>50800</xdr:colOff>
      <xdr:row>36</xdr:row>
      <xdr:rowOff>40958</xdr:rowOff>
    </xdr:to>
    <xdr:cxnSp macro="">
      <xdr:nvCxnSpPr>
        <xdr:cNvPr id="140" name="直線コネクタ 139"/>
        <xdr:cNvCxnSpPr/>
      </xdr:nvCxnSpPr>
      <xdr:spPr>
        <a:xfrm flipV="1">
          <a:off x="6972300" y="6196851"/>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61726</xdr:rowOff>
    </xdr:from>
    <xdr:ext cx="534377" cy="259045"/>
    <xdr:sp macro="" textlink="">
      <xdr:nvSpPr>
        <xdr:cNvPr id="145" name="n_1mainValue【道路】&#10;一人当たり延長"/>
        <xdr:cNvSpPr txBox="1"/>
      </xdr:nvSpPr>
      <xdr:spPr>
        <a:xfrm>
          <a:off x="9359411" y="58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81348</xdr:rowOff>
    </xdr:from>
    <xdr:ext cx="534377" cy="259045"/>
    <xdr:sp macro="" textlink="">
      <xdr:nvSpPr>
        <xdr:cNvPr id="146" name="n_2mainValue【道路】&#10;一人当たり延長"/>
        <xdr:cNvSpPr txBox="1"/>
      </xdr:nvSpPr>
      <xdr:spPr>
        <a:xfrm>
          <a:off x="8483111" y="59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91978</xdr:rowOff>
    </xdr:from>
    <xdr:ext cx="534377" cy="259045"/>
    <xdr:sp macro="" textlink="">
      <xdr:nvSpPr>
        <xdr:cNvPr id="147" name="n_3mainValue【道路】&#10;一人当たり延長"/>
        <xdr:cNvSpPr txBox="1"/>
      </xdr:nvSpPr>
      <xdr:spPr>
        <a:xfrm>
          <a:off x="7594111" y="59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108285</xdr:rowOff>
    </xdr:from>
    <xdr:ext cx="534377" cy="259045"/>
    <xdr:sp macro="" textlink="">
      <xdr:nvSpPr>
        <xdr:cNvPr id="148" name="n_4mainValue【道路】&#10;一人当たり延長"/>
        <xdr:cNvSpPr txBox="1"/>
      </xdr:nvSpPr>
      <xdr:spPr>
        <a:xfrm>
          <a:off x="6705111" y="59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90" name="楕円 189"/>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1" name="【橋りょう・トンネル】&#10;有形固定資産減価償却率該当値テキスト"/>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2" name="楕円 191"/>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47353</xdr:rowOff>
    </xdr:to>
    <xdr:cxnSp macro="">
      <xdr:nvCxnSpPr>
        <xdr:cNvPr id="193" name="直線コネクタ 192"/>
        <xdr:cNvCxnSpPr/>
      </xdr:nvCxnSpPr>
      <xdr:spPr>
        <a:xfrm>
          <a:off x="3797300" y="1030986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4" name="楕円 193"/>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22860</xdr:rowOff>
    </xdr:to>
    <xdr:cxnSp macro="">
      <xdr:nvCxnSpPr>
        <xdr:cNvPr id="195" name="直線コネクタ 194"/>
        <xdr:cNvCxnSpPr/>
      </xdr:nvCxnSpPr>
      <xdr:spPr>
        <a:xfrm>
          <a:off x="2908300" y="102821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96" name="楕円 195"/>
        <xdr:cNvSpPr/>
      </xdr:nvSpPr>
      <xdr:spPr>
        <a:xfrm>
          <a:off x="1968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59</xdr:row>
      <xdr:rowOff>166551</xdr:rowOff>
    </xdr:to>
    <xdr:cxnSp macro="">
      <xdr:nvCxnSpPr>
        <xdr:cNvPr id="197" name="直線コネクタ 196"/>
        <xdr:cNvCxnSpPr/>
      </xdr:nvCxnSpPr>
      <xdr:spPr>
        <a:xfrm>
          <a:off x="2019300" y="10255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66766</xdr:rowOff>
    </xdr:from>
    <xdr:to>
      <xdr:col>6</xdr:col>
      <xdr:colOff>38100</xdr:colOff>
      <xdr:row>59</xdr:row>
      <xdr:rowOff>168366</xdr:rowOff>
    </xdr:to>
    <xdr:sp macro="" textlink="">
      <xdr:nvSpPr>
        <xdr:cNvPr id="198" name="楕円 197"/>
        <xdr:cNvSpPr/>
      </xdr:nvSpPr>
      <xdr:spPr>
        <a:xfrm>
          <a:off x="1079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117566</xdr:rowOff>
    </xdr:from>
    <xdr:to>
      <xdr:col>10</xdr:col>
      <xdr:colOff>114300</xdr:colOff>
      <xdr:row>59</xdr:row>
      <xdr:rowOff>140426</xdr:rowOff>
    </xdr:to>
    <xdr:cxnSp macro="">
      <xdr:nvCxnSpPr>
        <xdr:cNvPr id="199" name="直線コネクタ 198"/>
        <xdr:cNvCxnSpPr/>
      </xdr:nvCxnSpPr>
      <xdr:spPr>
        <a:xfrm>
          <a:off x="1130300" y="102331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204" name="n_1mainValue【橋りょう・トンネル】&#10;有形固定資産減価償却率"/>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5" name="n_2mainValue【橋りょう・トンネル】&#10;有形固定資産減価償却率"/>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36303</xdr:rowOff>
    </xdr:from>
    <xdr:ext cx="405111" cy="259045"/>
    <xdr:sp macro="" textlink="">
      <xdr:nvSpPr>
        <xdr:cNvPr id="206" name="n_3mainValue【橋りょう・トンネル】&#10;有形固定資産減価償却率"/>
        <xdr:cNvSpPr txBox="1"/>
      </xdr:nvSpPr>
      <xdr:spPr>
        <a:xfrm>
          <a:off x="1816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13443</xdr:rowOff>
    </xdr:from>
    <xdr:ext cx="405111" cy="259045"/>
    <xdr:sp macro="" textlink="">
      <xdr:nvSpPr>
        <xdr:cNvPr id="207" name="n_4mainValue【橋りょう・トンネル】&#10;有形固定資産減価償却率"/>
        <xdr:cNvSpPr txBox="1"/>
      </xdr:nvSpPr>
      <xdr:spPr>
        <a:xfrm>
          <a:off x="927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15105</xdr:rowOff>
    </xdr:from>
    <xdr:to>
      <xdr:col>55</xdr:col>
      <xdr:colOff>50800</xdr:colOff>
      <xdr:row>56</xdr:row>
      <xdr:rowOff>116705</xdr:rowOff>
    </xdr:to>
    <xdr:sp macro="" textlink="">
      <xdr:nvSpPr>
        <xdr:cNvPr id="247" name="楕円 246"/>
        <xdr:cNvSpPr/>
      </xdr:nvSpPr>
      <xdr:spPr>
        <a:xfrm>
          <a:off x="10426700" y="96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139582</xdr:rowOff>
    </xdr:from>
    <xdr:ext cx="690189" cy="259045"/>
    <xdr:sp macro="" textlink="">
      <xdr:nvSpPr>
        <xdr:cNvPr id="248" name="【橋りょう・トンネル】&#10;一人当たり有形固定資産（償却資産）額該当値テキスト"/>
        <xdr:cNvSpPr txBox="1"/>
      </xdr:nvSpPr>
      <xdr:spPr>
        <a:xfrm>
          <a:off x="10515600" y="9569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33891</xdr:rowOff>
    </xdr:from>
    <xdr:to>
      <xdr:col>50</xdr:col>
      <xdr:colOff>165100</xdr:colOff>
      <xdr:row>56</xdr:row>
      <xdr:rowOff>135491</xdr:rowOff>
    </xdr:to>
    <xdr:sp macro="" textlink="">
      <xdr:nvSpPr>
        <xdr:cNvPr id="249" name="楕円 248"/>
        <xdr:cNvSpPr/>
      </xdr:nvSpPr>
      <xdr:spPr>
        <a:xfrm>
          <a:off x="9588500" y="96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65905</xdr:rowOff>
    </xdr:from>
    <xdr:to>
      <xdr:col>55</xdr:col>
      <xdr:colOff>0</xdr:colOff>
      <xdr:row>56</xdr:row>
      <xdr:rowOff>84691</xdr:rowOff>
    </xdr:to>
    <xdr:cxnSp macro="">
      <xdr:nvCxnSpPr>
        <xdr:cNvPr id="250" name="直線コネクタ 249"/>
        <xdr:cNvCxnSpPr/>
      </xdr:nvCxnSpPr>
      <xdr:spPr>
        <a:xfrm flipV="1">
          <a:off x="9639300" y="9667105"/>
          <a:ext cx="8382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58400</xdr:rowOff>
    </xdr:from>
    <xdr:to>
      <xdr:col>46</xdr:col>
      <xdr:colOff>38100</xdr:colOff>
      <xdr:row>56</xdr:row>
      <xdr:rowOff>160000</xdr:rowOff>
    </xdr:to>
    <xdr:sp macro="" textlink="">
      <xdr:nvSpPr>
        <xdr:cNvPr id="251" name="楕円 250"/>
        <xdr:cNvSpPr/>
      </xdr:nvSpPr>
      <xdr:spPr>
        <a:xfrm>
          <a:off x="8699500" y="9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84691</xdr:rowOff>
    </xdr:from>
    <xdr:to>
      <xdr:col>50</xdr:col>
      <xdr:colOff>114300</xdr:colOff>
      <xdr:row>56</xdr:row>
      <xdr:rowOff>109200</xdr:rowOff>
    </xdr:to>
    <xdr:cxnSp macro="">
      <xdr:nvCxnSpPr>
        <xdr:cNvPr id="252" name="直線コネクタ 251"/>
        <xdr:cNvCxnSpPr/>
      </xdr:nvCxnSpPr>
      <xdr:spPr>
        <a:xfrm flipV="1">
          <a:off x="8750300" y="9685891"/>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78542</xdr:rowOff>
    </xdr:from>
    <xdr:to>
      <xdr:col>41</xdr:col>
      <xdr:colOff>101600</xdr:colOff>
      <xdr:row>57</xdr:row>
      <xdr:rowOff>8692</xdr:rowOff>
    </xdr:to>
    <xdr:sp macro="" textlink="">
      <xdr:nvSpPr>
        <xdr:cNvPr id="253" name="楕円 252"/>
        <xdr:cNvSpPr/>
      </xdr:nvSpPr>
      <xdr:spPr>
        <a:xfrm>
          <a:off x="7810500" y="96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109200</xdr:rowOff>
    </xdr:from>
    <xdr:to>
      <xdr:col>45</xdr:col>
      <xdr:colOff>177800</xdr:colOff>
      <xdr:row>56</xdr:row>
      <xdr:rowOff>129342</xdr:rowOff>
    </xdr:to>
    <xdr:cxnSp macro="">
      <xdr:nvCxnSpPr>
        <xdr:cNvPr id="254" name="直線コネクタ 253"/>
        <xdr:cNvCxnSpPr/>
      </xdr:nvCxnSpPr>
      <xdr:spPr>
        <a:xfrm flipV="1">
          <a:off x="7861300" y="9710400"/>
          <a:ext cx="889000" cy="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102378</xdr:rowOff>
    </xdr:from>
    <xdr:to>
      <xdr:col>36</xdr:col>
      <xdr:colOff>165100</xdr:colOff>
      <xdr:row>57</xdr:row>
      <xdr:rowOff>32528</xdr:rowOff>
    </xdr:to>
    <xdr:sp macro="" textlink="">
      <xdr:nvSpPr>
        <xdr:cNvPr id="255" name="楕円 254"/>
        <xdr:cNvSpPr/>
      </xdr:nvSpPr>
      <xdr:spPr>
        <a:xfrm>
          <a:off x="6921500" y="97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129342</xdr:rowOff>
    </xdr:from>
    <xdr:to>
      <xdr:col>41</xdr:col>
      <xdr:colOff>50800</xdr:colOff>
      <xdr:row>56</xdr:row>
      <xdr:rowOff>153178</xdr:rowOff>
    </xdr:to>
    <xdr:cxnSp macro="">
      <xdr:nvCxnSpPr>
        <xdr:cNvPr id="256" name="直線コネクタ 255"/>
        <xdr:cNvCxnSpPr/>
      </xdr:nvCxnSpPr>
      <xdr:spPr>
        <a:xfrm flipV="1">
          <a:off x="6972300" y="9730542"/>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152018</xdr:rowOff>
    </xdr:from>
    <xdr:ext cx="690189" cy="259045"/>
    <xdr:sp macro="" textlink="">
      <xdr:nvSpPr>
        <xdr:cNvPr id="261" name="n_1mainValue【橋りょう・トンネル】&#10;一人当たり有形固定資産（償却資産）額"/>
        <xdr:cNvSpPr txBox="1"/>
      </xdr:nvSpPr>
      <xdr:spPr>
        <a:xfrm>
          <a:off x="9281505" y="94103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5077</xdr:rowOff>
    </xdr:from>
    <xdr:ext cx="690189" cy="259045"/>
    <xdr:sp macro="" textlink="">
      <xdr:nvSpPr>
        <xdr:cNvPr id="262" name="n_2mainValue【橋りょう・トンネル】&#10;一人当たり有形固定資産（償却資産）額"/>
        <xdr:cNvSpPr txBox="1"/>
      </xdr:nvSpPr>
      <xdr:spPr>
        <a:xfrm>
          <a:off x="8405205" y="9434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25219</xdr:rowOff>
    </xdr:from>
    <xdr:ext cx="690189" cy="259045"/>
    <xdr:sp macro="" textlink="">
      <xdr:nvSpPr>
        <xdr:cNvPr id="263" name="n_3mainValue【橋りょう・トンネル】&#10;一人当たり有形固定資産（償却資産）額"/>
        <xdr:cNvSpPr txBox="1"/>
      </xdr:nvSpPr>
      <xdr:spPr>
        <a:xfrm>
          <a:off x="7516205" y="94549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49055</xdr:rowOff>
    </xdr:from>
    <xdr:ext cx="690189" cy="259045"/>
    <xdr:sp macro="" textlink="">
      <xdr:nvSpPr>
        <xdr:cNvPr id="264" name="n_4mainValue【橋りょう・トンネル】&#10;一人当たり有形固定資産（償却資産）額"/>
        <xdr:cNvSpPr txBox="1"/>
      </xdr:nvSpPr>
      <xdr:spPr>
        <a:xfrm>
          <a:off x="6627205" y="9478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5" name="楕円 304"/>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306" name="【公営住宅】&#10;有形固定資産減価償却率該当値テキスト"/>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7" name="楕円 306"/>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127636</xdr:rowOff>
    </xdr:to>
    <xdr:cxnSp macro="">
      <xdr:nvCxnSpPr>
        <xdr:cNvPr id="308" name="直線コネクタ 307"/>
        <xdr:cNvCxnSpPr/>
      </xdr:nvCxnSpPr>
      <xdr:spPr>
        <a:xfrm>
          <a:off x="3797300" y="143198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xdr:rowOff>
    </xdr:from>
    <xdr:to>
      <xdr:col>15</xdr:col>
      <xdr:colOff>101600</xdr:colOff>
      <xdr:row>83</xdr:row>
      <xdr:rowOff>106045</xdr:rowOff>
    </xdr:to>
    <xdr:sp macro="" textlink="">
      <xdr:nvSpPr>
        <xdr:cNvPr id="309" name="楕円 308"/>
        <xdr:cNvSpPr/>
      </xdr:nvSpPr>
      <xdr:spPr>
        <a:xfrm>
          <a:off x="2857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55245</xdr:rowOff>
    </xdr:from>
    <xdr:to>
      <xdr:col>19</xdr:col>
      <xdr:colOff>177800</xdr:colOff>
      <xdr:row>83</xdr:row>
      <xdr:rowOff>89536</xdr:rowOff>
    </xdr:to>
    <xdr:cxnSp macro="">
      <xdr:nvCxnSpPr>
        <xdr:cNvPr id="310" name="直線コネクタ 309"/>
        <xdr:cNvCxnSpPr/>
      </xdr:nvCxnSpPr>
      <xdr:spPr>
        <a:xfrm>
          <a:off x="2908300" y="142855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311" name="楕円 310"/>
        <xdr:cNvSpPr/>
      </xdr:nvSpPr>
      <xdr:spPr>
        <a:xfrm>
          <a:off x="196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20955</xdr:rowOff>
    </xdr:from>
    <xdr:to>
      <xdr:col>15</xdr:col>
      <xdr:colOff>50800</xdr:colOff>
      <xdr:row>83</xdr:row>
      <xdr:rowOff>55245</xdr:rowOff>
    </xdr:to>
    <xdr:cxnSp macro="">
      <xdr:nvCxnSpPr>
        <xdr:cNvPr id="312" name="直線コネクタ 311"/>
        <xdr:cNvCxnSpPr/>
      </xdr:nvCxnSpPr>
      <xdr:spPr>
        <a:xfrm>
          <a:off x="2019300" y="1425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109220</xdr:rowOff>
    </xdr:from>
    <xdr:to>
      <xdr:col>6</xdr:col>
      <xdr:colOff>38100</xdr:colOff>
      <xdr:row>83</xdr:row>
      <xdr:rowOff>39370</xdr:rowOff>
    </xdr:to>
    <xdr:sp macro="" textlink="">
      <xdr:nvSpPr>
        <xdr:cNvPr id="313" name="楕円 312"/>
        <xdr:cNvSpPr/>
      </xdr:nvSpPr>
      <xdr:spPr>
        <a:xfrm>
          <a:off x="1079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160020</xdr:rowOff>
    </xdr:from>
    <xdr:to>
      <xdr:col>10</xdr:col>
      <xdr:colOff>114300</xdr:colOff>
      <xdr:row>83</xdr:row>
      <xdr:rowOff>20955</xdr:rowOff>
    </xdr:to>
    <xdr:cxnSp macro="">
      <xdr:nvCxnSpPr>
        <xdr:cNvPr id="314" name="直線コネクタ 313"/>
        <xdr:cNvCxnSpPr/>
      </xdr:nvCxnSpPr>
      <xdr:spPr>
        <a:xfrm>
          <a:off x="1130300" y="14218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19" name="n_1mainValue【公営住宅】&#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97172</xdr:rowOff>
    </xdr:from>
    <xdr:ext cx="405111" cy="259045"/>
    <xdr:sp macro="" textlink="">
      <xdr:nvSpPr>
        <xdr:cNvPr id="320" name="n_2mainValue【公営住宅】&#10;有形固定資産減価償却率"/>
        <xdr:cNvSpPr txBox="1"/>
      </xdr:nvSpPr>
      <xdr:spPr>
        <a:xfrm>
          <a:off x="2705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21" name="n_3mainValue【公営住宅】&#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30497</xdr:rowOff>
    </xdr:from>
    <xdr:ext cx="405111" cy="259045"/>
    <xdr:sp macro="" textlink="">
      <xdr:nvSpPr>
        <xdr:cNvPr id="322" name="n_4mainValue【公営住宅】&#10;有形固定資産減価償却率"/>
        <xdr:cNvSpPr txBox="1"/>
      </xdr:nvSpPr>
      <xdr:spPr>
        <a:xfrm>
          <a:off x="927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90170</xdr:rowOff>
    </xdr:from>
    <xdr:to>
      <xdr:col>55</xdr:col>
      <xdr:colOff>50800</xdr:colOff>
      <xdr:row>84</xdr:row>
      <xdr:rowOff>20320</xdr:rowOff>
    </xdr:to>
    <xdr:sp macro="" textlink="">
      <xdr:nvSpPr>
        <xdr:cNvPr id="362" name="楕円 361"/>
        <xdr:cNvSpPr/>
      </xdr:nvSpPr>
      <xdr:spPr>
        <a:xfrm>
          <a:off x="10426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113047</xdr:rowOff>
    </xdr:from>
    <xdr:ext cx="469744" cy="259045"/>
    <xdr:sp macro="" textlink="">
      <xdr:nvSpPr>
        <xdr:cNvPr id="363" name="【公営住宅】&#10;一人当たり面積該当値テキスト"/>
        <xdr:cNvSpPr txBox="1"/>
      </xdr:nvSpPr>
      <xdr:spPr>
        <a:xfrm>
          <a:off x="10515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96265</xdr:rowOff>
    </xdr:from>
    <xdr:to>
      <xdr:col>50</xdr:col>
      <xdr:colOff>165100</xdr:colOff>
      <xdr:row>84</xdr:row>
      <xdr:rowOff>26415</xdr:rowOff>
    </xdr:to>
    <xdr:sp macro="" textlink="">
      <xdr:nvSpPr>
        <xdr:cNvPr id="364" name="楕円 363"/>
        <xdr:cNvSpPr/>
      </xdr:nvSpPr>
      <xdr:spPr>
        <a:xfrm>
          <a:off x="9588500" y="1432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140970</xdr:rowOff>
    </xdr:from>
    <xdr:to>
      <xdr:col>55</xdr:col>
      <xdr:colOff>0</xdr:colOff>
      <xdr:row>83</xdr:row>
      <xdr:rowOff>147065</xdr:rowOff>
    </xdr:to>
    <xdr:cxnSp macro="">
      <xdr:nvCxnSpPr>
        <xdr:cNvPr id="365" name="直線コネクタ 364"/>
        <xdr:cNvCxnSpPr/>
      </xdr:nvCxnSpPr>
      <xdr:spPr>
        <a:xfrm flipV="1">
          <a:off x="9639300" y="14371320"/>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98171</xdr:rowOff>
    </xdr:from>
    <xdr:to>
      <xdr:col>46</xdr:col>
      <xdr:colOff>38100</xdr:colOff>
      <xdr:row>84</xdr:row>
      <xdr:rowOff>28321</xdr:rowOff>
    </xdr:to>
    <xdr:sp macro="" textlink="">
      <xdr:nvSpPr>
        <xdr:cNvPr id="366" name="楕円 365"/>
        <xdr:cNvSpPr/>
      </xdr:nvSpPr>
      <xdr:spPr>
        <a:xfrm>
          <a:off x="8699500" y="143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147065</xdr:rowOff>
    </xdr:from>
    <xdr:to>
      <xdr:col>50</xdr:col>
      <xdr:colOff>114300</xdr:colOff>
      <xdr:row>83</xdr:row>
      <xdr:rowOff>148971</xdr:rowOff>
    </xdr:to>
    <xdr:cxnSp macro="">
      <xdr:nvCxnSpPr>
        <xdr:cNvPr id="367" name="直線コネクタ 366"/>
        <xdr:cNvCxnSpPr/>
      </xdr:nvCxnSpPr>
      <xdr:spPr>
        <a:xfrm flipV="1">
          <a:off x="8750300" y="1437741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100837</xdr:rowOff>
    </xdr:from>
    <xdr:to>
      <xdr:col>41</xdr:col>
      <xdr:colOff>101600</xdr:colOff>
      <xdr:row>84</xdr:row>
      <xdr:rowOff>30987</xdr:rowOff>
    </xdr:to>
    <xdr:sp macro="" textlink="">
      <xdr:nvSpPr>
        <xdr:cNvPr id="368" name="楕円 367"/>
        <xdr:cNvSpPr/>
      </xdr:nvSpPr>
      <xdr:spPr>
        <a:xfrm>
          <a:off x="78105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148971</xdr:rowOff>
    </xdr:from>
    <xdr:to>
      <xdr:col>45</xdr:col>
      <xdr:colOff>177800</xdr:colOff>
      <xdr:row>83</xdr:row>
      <xdr:rowOff>151637</xdr:rowOff>
    </xdr:to>
    <xdr:cxnSp macro="">
      <xdr:nvCxnSpPr>
        <xdr:cNvPr id="369" name="直線コネクタ 368"/>
        <xdr:cNvCxnSpPr/>
      </xdr:nvCxnSpPr>
      <xdr:spPr>
        <a:xfrm flipV="1">
          <a:off x="7861300" y="1437932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91312</xdr:rowOff>
    </xdr:from>
    <xdr:to>
      <xdr:col>36</xdr:col>
      <xdr:colOff>165100</xdr:colOff>
      <xdr:row>84</xdr:row>
      <xdr:rowOff>21462</xdr:rowOff>
    </xdr:to>
    <xdr:sp macro="" textlink="">
      <xdr:nvSpPr>
        <xdr:cNvPr id="370" name="楕円 369"/>
        <xdr:cNvSpPr/>
      </xdr:nvSpPr>
      <xdr:spPr>
        <a:xfrm>
          <a:off x="6921500" y="143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142112</xdr:rowOff>
    </xdr:from>
    <xdr:to>
      <xdr:col>41</xdr:col>
      <xdr:colOff>50800</xdr:colOff>
      <xdr:row>83</xdr:row>
      <xdr:rowOff>151637</xdr:rowOff>
    </xdr:to>
    <xdr:cxnSp macro="">
      <xdr:nvCxnSpPr>
        <xdr:cNvPr id="371" name="直線コネクタ 370"/>
        <xdr:cNvCxnSpPr/>
      </xdr:nvCxnSpPr>
      <xdr:spPr>
        <a:xfrm>
          <a:off x="6972300" y="1437246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42942</xdr:rowOff>
    </xdr:from>
    <xdr:ext cx="469744" cy="259045"/>
    <xdr:sp macro="" textlink="">
      <xdr:nvSpPr>
        <xdr:cNvPr id="376" name="n_1mainValue【公営住宅】&#10;一人当たり面積"/>
        <xdr:cNvSpPr txBox="1"/>
      </xdr:nvSpPr>
      <xdr:spPr>
        <a:xfrm>
          <a:off x="9391727" y="1410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44848</xdr:rowOff>
    </xdr:from>
    <xdr:ext cx="469744" cy="259045"/>
    <xdr:sp macro="" textlink="">
      <xdr:nvSpPr>
        <xdr:cNvPr id="377" name="n_2mainValue【公営住宅】&#10;一人当たり面積"/>
        <xdr:cNvSpPr txBox="1"/>
      </xdr:nvSpPr>
      <xdr:spPr>
        <a:xfrm>
          <a:off x="8515427" y="1410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47514</xdr:rowOff>
    </xdr:from>
    <xdr:ext cx="469744" cy="259045"/>
    <xdr:sp macro="" textlink="">
      <xdr:nvSpPr>
        <xdr:cNvPr id="378" name="n_3mainValue【公営住宅】&#10;一人当たり面積"/>
        <xdr:cNvSpPr txBox="1"/>
      </xdr:nvSpPr>
      <xdr:spPr>
        <a:xfrm>
          <a:off x="7626427" y="141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37989</xdr:rowOff>
    </xdr:from>
    <xdr:ext cx="469744" cy="259045"/>
    <xdr:sp macro="" textlink="">
      <xdr:nvSpPr>
        <xdr:cNvPr id="379" name="n_4mainValue【公営住宅】&#10;一人当たり面積"/>
        <xdr:cNvSpPr txBox="1"/>
      </xdr:nvSpPr>
      <xdr:spPr>
        <a:xfrm>
          <a:off x="6737427" y="1409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152416</xdr:rowOff>
    </xdr:from>
    <xdr:ext cx="405111" cy="259045"/>
    <xdr:sp macro="" textlink="">
      <xdr:nvSpPr>
        <xdr:cNvPr id="407" name="【港湾・漁港】&#10;有形固定資産減価償却率平均値テキスト"/>
        <xdr:cNvSpPr txBox="1"/>
      </xdr:nvSpPr>
      <xdr:spPr>
        <a:xfrm>
          <a:off x="4673600" y="176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80263</xdr:rowOff>
    </xdr:from>
    <xdr:to>
      <xdr:col>24</xdr:col>
      <xdr:colOff>114300</xdr:colOff>
      <xdr:row>103</xdr:row>
      <xdr:rowOff>10413</xdr:rowOff>
    </xdr:to>
    <xdr:sp macro="" textlink="">
      <xdr:nvSpPr>
        <xdr:cNvPr id="418" name="楕円 417"/>
        <xdr:cNvSpPr/>
      </xdr:nvSpPr>
      <xdr:spPr>
        <a:xfrm>
          <a:off x="45847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103140</xdr:rowOff>
    </xdr:from>
    <xdr:ext cx="405111" cy="259045"/>
    <xdr:sp macro="" textlink="">
      <xdr:nvSpPr>
        <xdr:cNvPr id="419" name="【港湾・漁港】&#10;有形固定資産減価償却率該当値テキスト"/>
        <xdr:cNvSpPr txBox="1"/>
      </xdr:nvSpPr>
      <xdr:spPr>
        <a:xfrm>
          <a:off x="4673600" y="1741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36830</xdr:rowOff>
    </xdr:from>
    <xdr:to>
      <xdr:col>20</xdr:col>
      <xdr:colOff>38100</xdr:colOff>
      <xdr:row>102</xdr:row>
      <xdr:rowOff>138430</xdr:rowOff>
    </xdr:to>
    <xdr:sp macro="" textlink="">
      <xdr:nvSpPr>
        <xdr:cNvPr id="420" name="楕円 419"/>
        <xdr:cNvSpPr/>
      </xdr:nvSpPr>
      <xdr:spPr>
        <a:xfrm>
          <a:off x="3746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87630</xdr:rowOff>
    </xdr:from>
    <xdr:to>
      <xdr:col>24</xdr:col>
      <xdr:colOff>63500</xdr:colOff>
      <xdr:row>102</xdr:row>
      <xdr:rowOff>131063</xdr:rowOff>
    </xdr:to>
    <xdr:cxnSp macro="">
      <xdr:nvCxnSpPr>
        <xdr:cNvPr id="421" name="直線コネクタ 420"/>
        <xdr:cNvCxnSpPr/>
      </xdr:nvCxnSpPr>
      <xdr:spPr>
        <a:xfrm>
          <a:off x="3797300" y="1757553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164846</xdr:rowOff>
    </xdr:from>
    <xdr:to>
      <xdr:col>15</xdr:col>
      <xdr:colOff>101600</xdr:colOff>
      <xdr:row>102</xdr:row>
      <xdr:rowOff>94996</xdr:rowOff>
    </xdr:to>
    <xdr:sp macro="" textlink="">
      <xdr:nvSpPr>
        <xdr:cNvPr id="422" name="楕円 421"/>
        <xdr:cNvSpPr/>
      </xdr:nvSpPr>
      <xdr:spPr>
        <a:xfrm>
          <a:off x="2857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44196</xdr:rowOff>
    </xdr:from>
    <xdr:to>
      <xdr:col>19</xdr:col>
      <xdr:colOff>177800</xdr:colOff>
      <xdr:row>102</xdr:row>
      <xdr:rowOff>87630</xdr:rowOff>
    </xdr:to>
    <xdr:cxnSp macro="">
      <xdr:nvCxnSpPr>
        <xdr:cNvPr id="423" name="直線コネクタ 422"/>
        <xdr:cNvCxnSpPr/>
      </xdr:nvCxnSpPr>
      <xdr:spPr>
        <a:xfrm>
          <a:off x="2908300" y="17532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121413</xdr:rowOff>
    </xdr:from>
    <xdr:to>
      <xdr:col>10</xdr:col>
      <xdr:colOff>165100</xdr:colOff>
      <xdr:row>102</xdr:row>
      <xdr:rowOff>51563</xdr:rowOff>
    </xdr:to>
    <xdr:sp macro="" textlink="">
      <xdr:nvSpPr>
        <xdr:cNvPr id="424" name="楕円 423"/>
        <xdr:cNvSpPr/>
      </xdr:nvSpPr>
      <xdr:spPr>
        <a:xfrm>
          <a:off x="19685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763</xdr:rowOff>
    </xdr:from>
    <xdr:to>
      <xdr:col>15</xdr:col>
      <xdr:colOff>50800</xdr:colOff>
      <xdr:row>102</xdr:row>
      <xdr:rowOff>44196</xdr:rowOff>
    </xdr:to>
    <xdr:cxnSp macro="">
      <xdr:nvCxnSpPr>
        <xdr:cNvPr id="425" name="直線コネクタ 424"/>
        <xdr:cNvCxnSpPr/>
      </xdr:nvCxnSpPr>
      <xdr:spPr>
        <a:xfrm>
          <a:off x="2019300" y="174886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77978</xdr:rowOff>
    </xdr:from>
    <xdr:to>
      <xdr:col>6</xdr:col>
      <xdr:colOff>38100</xdr:colOff>
      <xdr:row>102</xdr:row>
      <xdr:rowOff>8128</xdr:rowOff>
    </xdr:to>
    <xdr:sp macro="" textlink="">
      <xdr:nvSpPr>
        <xdr:cNvPr id="426" name="楕円 425"/>
        <xdr:cNvSpPr/>
      </xdr:nvSpPr>
      <xdr:spPr>
        <a:xfrm>
          <a:off x="10795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128778</xdr:rowOff>
    </xdr:from>
    <xdr:to>
      <xdr:col>10</xdr:col>
      <xdr:colOff>114300</xdr:colOff>
      <xdr:row>102</xdr:row>
      <xdr:rowOff>763</xdr:rowOff>
    </xdr:to>
    <xdr:cxnSp macro="">
      <xdr:nvCxnSpPr>
        <xdr:cNvPr id="427" name="直線コネクタ 426"/>
        <xdr:cNvCxnSpPr/>
      </xdr:nvCxnSpPr>
      <xdr:spPr>
        <a:xfrm>
          <a:off x="1130300" y="1744522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51833</xdr:rowOff>
    </xdr:from>
    <xdr:ext cx="405111" cy="259045"/>
    <xdr:sp macro="" textlink="">
      <xdr:nvSpPr>
        <xdr:cNvPr id="428" name="n_1aveValue【港湾・漁港】&#10;有形固定資産減価償却率"/>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38116</xdr:rowOff>
    </xdr:from>
    <xdr:ext cx="405111" cy="259045"/>
    <xdr:sp macro="" textlink="">
      <xdr:nvSpPr>
        <xdr:cNvPr id="429" name="n_2aveValue【港湾・漁港】&#10;有形固定資産減価償却率"/>
        <xdr:cNvSpPr txBox="1"/>
      </xdr:nvSpPr>
      <xdr:spPr>
        <a:xfrm>
          <a:off x="2705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40403</xdr:rowOff>
    </xdr:from>
    <xdr:ext cx="405111" cy="259045"/>
    <xdr:sp macro="" textlink="">
      <xdr:nvSpPr>
        <xdr:cNvPr id="430" name="n_3aveValue【港湾・漁港】&#10;有形固定資産減価償却率"/>
        <xdr:cNvSpPr txBox="1"/>
      </xdr:nvSpPr>
      <xdr:spPr>
        <a:xfrm>
          <a:off x="1816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134129</xdr:rowOff>
    </xdr:from>
    <xdr:ext cx="405111" cy="259045"/>
    <xdr:sp macro="" textlink="">
      <xdr:nvSpPr>
        <xdr:cNvPr id="431" name="n_4aveValue【港湾・漁港】&#10;有形固定資産減価償却率"/>
        <xdr:cNvSpPr txBox="1"/>
      </xdr:nvSpPr>
      <xdr:spPr>
        <a:xfrm>
          <a:off x="9277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154957</xdr:rowOff>
    </xdr:from>
    <xdr:ext cx="405111" cy="259045"/>
    <xdr:sp macro="" textlink="">
      <xdr:nvSpPr>
        <xdr:cNvPr id="432" name="n_1mainValue【港湾・漁港】&#10;有形固定資産減価償却率"/>
        <xdr:cNvSpPr txBox="1"/>
      </xdr:nvSpPr>
      <xdr:spPr>
        <a:xfrm>
          <a:off x="3582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111523</xdr:rowOff>
    </xdr:from>
    <xdr:ext cx="405111" cy="259045"/>
    <xdr:sp macro="" textlink="">
      <xdr:nvSpPr>
        <xdr:cNvPr id="433" name="n_2mainValue【港湾・漁港】&#10;有形固定資産減価償却率"/>
        <xdr:cNvSpPr txBox="1"/>
      </xdr:nvSpPr>
      <xdr:spPr>
        <a:xfrm>
          <a:off x="2705744" y="1725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68090</xdr:rowOff>
    </xdr:from>
    <xdr:ext cx="405111" cy="259045"/>
    <xdr:sp macro="" textlink="">
      <xdr:nvSpPr>
        <xdr:cNvPr id="434" name="n_3mainValue【港湾・漁港】&#10;有形固定資産減価償却率"/>
        <xdr:cNvSpPr txBox="1"/>
      </xdr:nvSpPr>
      <xdr:spPr>
        <a:xfrm>
          <a:off x="18167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24655</xdr:rowOff>
    </xdr:from>
    <xdr:ext cx="405111" cy="259045"/>
    <xdr:sp macro="" textlink="">
      <xdr:nvSpPr>
        <xdr:cNvPr id="435" name="n_4mainValue【港湾・漁港】&#10;有形固定資産減価償却率"/>
        <xdr:cNvSpPr txBox="1"/>
      </xdr:nvSpPr>
      <xdr:spPr>
        <a:xfrm>
          <a:off x="927744" y="1716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59" name="直線コネクタ 458"/>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0"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1" name="直線コネクタ 460"/>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2" name="【港湾・漁港】&#10;一人当たり有形固定資産（償却資産）額最大値テキスト"/>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3" name="直線コネクタ 462"/>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56858</xdr:rowOff>
    </xdr:from>
    <xdr:ext cx="599010" cy="259045"/>
    <xdr:sp macro="" textlink="">
      <xdr:nvSpPr>
        <xdr:cNvPr id="464" name="【港湾・漁港】&#10;一人当たり有形固定資産（償却資産）額平均値テキスト"/>
        <xdr:cNvSpPr txBox="1"/>
      </xdr:nvSpPr>
      <xdr:spPr>
        <a:xfrm>
          <a:off x="10515600" y="18059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5" name="フローチャート: 判断 464"/>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6" name="フローチャート: 判断 465"/>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7" name="フローチャート: 判断 466"/>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68" name="フローチャート: 判断 467"/>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69" name="フローチャート: 判断 468"/>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46938</xdr:rowOff>
    </xdr:from>
    <xdr:to>
      <xdr:col>55</xdr:col>
      <xdr:colOff>50800</xdr:colOff>
      <xdr:row>107</xdr:row>
      <xdr:rowOff>148538</xdr:rowOff>
    </xdr:to>
    <xdr:sp macro="" textlink="">
      <xdr:nvSpPr>
        <xdr:cNvPr id="475" name="楕円 474"/>
        <xdr:cNvSpPr/>
      </xdr:nvSpPr>
      <xdr:spPr>
        <a:xfrm>
          <a:off x="10426700" y="183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25365</xdr:rowOff>
    </xdr:from>
    <xdr:ext cx="534377" cy="259045"/>
    <xdr:sp macro="" textlink="">
      <xdr:nvSpPr>
        <xdr:cNvPr id="476" name="【港湾・漁港】&#10;一人当たり有形固定資産（償却資産）額該当値テキスト"/>
        <xdr:cNvSpPr txBox="1"/>
      </xdr:nvSpPr>
      <xdr:spPr>
        <a:xfrm>
          <a:off x="10515600" y="183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50012</xdr:rowOff>
    </xdr:from>
    <xdr:to>
      <xdr:col>50</xdr:col>
      <xdr:colOff>165100</xdr:colOff>
      <xdr:row>107</xdr:row>
      <xdr:rowOff>151612</xdr:rowOff>
    </xdr:to>
    <xdr:sp macro="" textlink="">
      <xdr:nvSpPr>
        <xdr:cNvPr id="477" name="楕円 476"/>
        <xdr:cNvSpPr/>
      </xdr:nvSpPr>
      <xdr:spPr>
        <a:xfrm>
          <a:off x="9588500" y="183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97738</xdr:rowOff>
    </xdr:from>
    <xdr:to>
      <xdr:col>55</xdr:col>
      <xdr:colOff>0</xdr:colOff>
      <xdr:row>107</xdr:row>
      <xdr:rowOff>100812</xdr:rowOff>
    </xdr:to>
    <xdr:cxnSp macro="">
      <xdr:nvCxnSpPr>
        <xdr:cNvPr id="478" name="直線コネクタ 477"/>
        <xdr:cNvCxnSpPr/>
      </xdr:nvCxnSpPr>
      <xdr:spPr>
        <a:xfrm flipV="1">
          <a:off x="9639300" y="18442888"/>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54108</xdr:rowOff>
    </xdr:from>
    <xdr:to>
      <xdr:col>46</xdr:col>
      <xdr:colOff>38100</xdr:colOff>
      <xdr:row>107</xdr:row>
      <xdr:rowOff>155708</xdr:rowOff>
    </xdr:to>
    <xdr:sp macro="" textlink="">
      <xdr:nvSpPr>
        <xdr:cNvPr id="479" name="楕円 478"/>
        <xdr:cNvSpPr/>
      </xdr:nvSpPr>
      <xdr:spPr>
        <a:xfrm>
          <a:off x="8699500" y="183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100812</xdr:rowOff>
    </xdr:from>
    <xdr:to>
      <xdr:col>50</xdr:col>
      <xdr:colOff>114300</xdr:colOff>
      <xdr:row>107</xdr:row>
      <xdr:rowOff>104908</xdr:rowOff>
    </xdr:to>
    <xdr:cxnSp macro="">
      <xdr:nvCxnSpPr>
        <xdr:cNvPr id="480" name="直線コネクタ 479"/>
        <xdr:cNvCxnSpPr/>
      </xdr:nvCxnSpPr>
      <xdr:spPr>
        <a:xfrm flipV="1">
          <a:off x="8750300" y="18445962"/>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57404</xdr:rowOff>
    </xdr:from>
    <xdr:to>
      <xdr:col>41</xdr:col>
      <xdr:colOff>101600</xdr:colOff>
      <xdr:row>107</xdr:row>
      <xdr:rowOff>159004</xdr:rowOff>
    </xdr:to>
    <xdr:sp macro="" textlink="">
      <xdr:nvSpPr>
        <xdr:cNvPr id="481" name="楕円 480"/>
        <xdr:cNvSpPr/>
      </xdr:nvSpPr>
      <xdr:spPr>
        <a:xfrm>
          <a:off x="7810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104908</xdr:rowOff>
    </xdr:from>
    <xdr:to>
      <xdr:col>45</xdr:col>
      <xdr:colOff>177800</xdr:colOff>
      <xdr:row>107</xdr:row>
      <xdr:rowOff>108204</xdr:rowOff>
    </xdr:to>
    <xdr:cxnSp macro="">
      <xdr:nvCxnSpPr>
        <xdr:cNvPr id="482" name="直線コネクタ 481"/>
        <xdr:cNvCxnSpPr/>
      </xdr:nvCxnSpPr>
      <xdr:spPr>
        <a:xfrm flipV="1">
          <a:off x="7861300" y="1845005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60806</xdr:rowOff>
    </xdr:from>
    <xdr:to>
      <xdr:col>36</xdr:col>
      <xdr:colOff>165100</xdr:colOff>
      <xdr:row>107</xdr:row>
      <xdr:rowOff>162406</xdr:rowOff>
    </xdr:to>
    <xdr:sp macro="" textlink="">
      <xdr:nvSpPr>
        <xdr:cNvPr id="483" name="楕円 482"/>
        <xdr:cNvSpPr/>
      </xdr:nvSpPr>
      <xdr:spPr>
        <a:xfrm>
          <a:off x="6921500" y="18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108204</xdr:rowOff>
    </xdr:from>
    <xdr:to>
      <xdr:col>41</xdr:col>
      <xdr:colOff>50800</xdr:colOff>
      <xdr:row>107</xdr:row>
      <xdr:rowOff>111606</xdr:rowOff>
    </xdr:to>
    <xdr:cxnSp macro="">
      <xdr:nvCxnSpPr>
        <xdr:cNvPr id="484" name="直線コネクタ 483"/>
        <xdr:cNvCxnSpPr/>
      </xdr:nvCxnSpPr>
      <xdr:spPr>
        <a:xfrm flipV="1">
          <a:off x="6972300" y="18453354"/>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85" name="n_1aveValue【港湾・漁港】&#10;一人当たり有形固定資産（償却資産）額"/>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86" name="n_2aveValue【港湾・漁港】&#10;一人当たり有形固定資産（償却資産）額"/>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87" name="n_3aveValue【港湾・漁港】&#10;一人当たり有形固定資産（償却資産）額"/>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88" name="n_4aveValue【港湾・漁港】&#10;一人当たり有形固定資産（償却資産）額"/>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142739</xdr:rowOff>
    </xdr:from>
    <xdr:ext cx="534377" cy="259045"/>
    <xdr:sp macro="" textlink="">
      <xdr:nvSpPr>
        <xdr:cNvPr id="489" name="n_1mainValue【港湾・漁港】&#10;一人当たり有形固定資産（償却資産）額"/>
        <xdr:cNvSpPr txBox="1"/>
      </xdr:nvSpPr>
      <xdr:spPr>
        <a:xfrm>
          <a:off x="9359411" y="184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146835</xdr:rowOff>
    </xdr:from>
    <xdr:ext cx="534377" cy="259045"/>
    <xdr:sp macro="" textlink="">
      <xdr:nvSpPr>
        <xdr:cNvPr id="490" name="n_2mainValue【港湾・漁港】&#10;一人当たり有形固定資産（償却資産）額"/>
        <xdr:cNvSpPr txBox="1"/>
      </xdr:nvSpPr>
      <xdr:spPr>
        <a:xfrm>
          <a:off x="8483111" y="184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150131</xdr:rowOff>
    </xdr:from>
    <xdr:ext cx="534377" cy="259045"/>
    <xdr:sp macro="" textlink="">
      <xdr:nvSpPr>
        <xdr:cNvPr id="491" name="n_3mainValue【港湾・漁港】&#10;一人当たり有形固定資産（償却資産）額"/>
        <xdr:cNvSpPr txBox="1"/>
      </xdr:nvSpPr>
      <xdr:spPr>
        <a:xfrm>
          <a:off x="7594111" y="184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153533</xdr:rowOff>
    </xdr:from>
    <xdr:ext cx="534377" cy="259045"/>
    <xdr:sp macro="" textlink="">
      <xdr:nvSpPr>
        <xdr:cNvPr id="492" name="n_4mainValue【港湾・漁港】&#10;一人当たり有形固定資産（償却資産）額"/>
        <xdr:cNvSpPr txBox="1"/>
      </xdr:nvSpPr>
      <xdr:spPr>
        <a:xfrm>
          <a:off x="6705111" y="184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18" name="直線コネクタ 517"/>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9"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0" name="直線コネクタ 519"/>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1"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2" name="直線コネクタ 521"/>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523"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4" name="フローチャート: 判断 523"/>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5" name="フローチャート: 判断 524"/>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6" name="フローチャート: 判断 525"/>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7" name="フローチャート: 判断 526"/>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28" name="フローチャート: 判断 527"/>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159294</xdr:rowOff>
    </xdr:from>
    <xdr:to>
      <xdr:col>85</xdr:col>
      <xdr:colOff>177800</xdr:colOff>
      <xdr:row>41</xdr:row>
      <xdr:rowOff>89444</xdr:rowOff>
    </xdr:to>
    <xdr:sp macro="" textlink="">
      <xdr:nvSpPr>
        <xdr:cNvPr id="534" name="楕円 533"/>
        <xdr:cNvSpPr/>
      </xdr:nvSpPr>
      <xdr:spPr>
        <a:xfrm>
          <a:off x="16268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137721</xdr:rowOff>
    </xdr:from>
    <xdr:ext cx="405111" cy="259045"/>
    <xdr:sp macro="" textlink="">
      <xdr:nvSpPr>
        <xdr:cNvPr id="535" name="【認定こども園・幼稚園・保育所】&#10;有形固定資産減価償却率該当値テキスト"/>
        <xdr:cNvSpPr txBox="1"/>
      </xdr:nvSpPr>
      <xdr:spPr>
        <a:xfrm>
          <a:off x="16357600"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142966</xdr:rowOff>
    </xdr:from>
    <xdr:to>
      <xdr:col>81</xdr:col>
      <xdr:colOff>101600</xdr:colOff>
      <xdr:row>41</xdr:row>
      <xdr:rowOff>73116</xdr:rowOff>
    </xdr:to>
    <xdr:sp macro="" textlink="">
      <xdr:nvSpPr>
        <xdr:cNvPr id="536" name="楕円 535"/>
        <xdr:cNvSpPr/>
      </xdr:nvSpPr>
      <xdr:spPr>
        <a:xfrm>
          <a:off x="15430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22316</xdr:rowOff>
    </xdr:from>
    <xdr:to>
      <xdr:col>85</xdr:col>
      <xdr:colOff>127000</xdr:colOff>
      <xdr:row>41</xdr:row>
      <xdr:rowOff>38644</xdr:rowOff>
    </xdr:to>
    <xdr:cxnSp macro="">
      <xdr:nvCxnSpPr>
        <xdr:cNvPr id="537" name="直線コネクタ 536"/>
        <xdr:cNvCxnSpPr/>
      </xdr:nvCxnSpPr>
      <xdr:spPr>
        <a:xfrm>
          <a:off x="15481300" y="70517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72753</xdr:rowOff>
    </xdr:from>
    <xdr:to>
      <xdr:col>76</xdr:col>
      <xdr:colOff>165100</xdr:colOff>
      <xdr:row>42</xdr:row>
      <xdr:rowOff>2903</xdr:rowOff>
    </xdr:to>
    <xdr:sp macro="" textlink="">
      <xdr:nvSpPr>
        <xdr:cNvPr id="538" name="楕円 537"/>
        <xdr:cNvSpPr/>
      </xdr:nvSpPr>
      <xdr:spPr>
        <a:xfrm>
          <a:off x="14541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22316</xdr:rowOff>
    </xdr:from>
    <xdr:to>
      <xdr:col>81</xdr:col>
      <xdr:colOff>50800</xdr:colOff>
      <xdr:row>41</xdr:row>
      <xdr:rowOff>123553</xdr:rowOff>
    </xdr:to>
    <xdr:cxnSp macro="">
      <xdr:nvCxnSpPr>
        <xdr:cNvPr id="539" name="直線コネクタ 538"/>
        <xdr:cNvCxnSpPr/>
      </xdr:nvCxnSpPr>
      <xdr:spPr>
        <a:xfrm flipV="1">
          <a:off x="14592300" y="705176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53159</xdr:rowOff>
    </xdr:from>
    <xdr:to>
      <xdr:col>72</xdr:col>
      <xdr:colOff>38100</xdr:colOff>
      <xdr:row>41</xdr:row>
      <xdr:rowOff>154759</xdr:rowOff>
    </xdr:to>
    <xdr:sp macro="" textlink="">
      <xdr:nvSpPr>
        <xdr:cNvPr id="540" name="楕円 539"/>
        <xdr:cNvSpPr/>
      </xdr:nvSpPr>
      <xdr:spPr>
        <a:xfrm>
          <a:off x="13652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103959</xdr:rowOff>
    </xdr:from>
    <xdr:to>
      <xdr:col>76</xdr:col>
      <xdr:colOff>114300</xdr:colOff>
      <xdr:row>41</xdr:row>
      <xdr:rowOff>123553</xdr:rowOff>
    </xdr:to>
    <xdr:cxnSp macro="">
      <xdr:nvCxnSpPr>
        <xdr:cNvPr id="541" name="直線コネクタ 540"/>
        <xdr:cNvCxnSpPr/>
      </xdr:nvCxnSpPr>
      <xdr:spPr>
        <a:xfrm>
          <a:off x="13703300" y="71334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35197</xdr:rowOff>
    </xdr:from>
    <xdr:to>
      <xdr:col>67</xdr:col>
      <xdr:colOff>101600</xdr:colOff>
      <xdr:row>41</xdr:row>
      <xdr:rowOff>136797</xdr:rowOff>
    </xdr:to>
    <xdr:sp macro="" textlink="">
      <xdr:nvSpPr>
        <xdr:cNvPr id="542" name="楕円 541"/>
        <xdr:cNvSpPr/>
      </xdr:nvSpPr>
      <xdr:spPr>
        <a:xfrm>
          <a:off x="12763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85997</xdr:rowOff>
    </xdr:from>
    <xdr:to>
      <xdr:col>71</xdr:col>
      <xdr:colOff>177800</xdr:colOff>
      <xdr:row>41</xdr:row>
      <xdr:rowOff>103959</xdr:rowOff>
    </xdr:to>
    <xdr:cxnSp macro="">
      <xdr:nvCxnSpPr>
        <xdr:cNvPr id="543" name="直線コネクタ 542"/>
        <xdr:cNvCxnSpPr/>
      </xdr:nvCxnSpPr>
      <xdr:spPr>
        <a:xfrm>
          <a:off x="12814300" y="711544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4"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5"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46"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7"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64243</xdr:rowOff>
    </xdr:from>
    <xdr:ext cx="405111" cy="259045"/>
    <xdr:sp macro="" textlink="">
      <xdr:nvSpPr>
        <xdr:cNvPr id="548" name="n_1mainValue【認定こども園・幼稚園・保育所】&#10;有形固定資産減価償却率"/>
        <xdr:cNvSpPr txBox="1"/>
      </xdr:nvSpPr>
      <xdr:spPr>
        <a:xfrm>
          <a:off x="152660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165480</xdr:rowOff>
    </xdr:from>
    <xdr:ext cx="405111" cy="259045"/>
    <xdr:sp macro="" textlink="">
      <xdr:nvSpPr>
        <xdr:cNvPr id="549" name="n_2mainValue【認定こども園・幼稚園・保育所】&#10;有形固定資産減価償却率"/>
        <xdr:cNvSpPr txBox="1"/>
      </xdr:nvSpPr>
      <xdr:spPr>
        <a:xfrm>
          <a:off x="14389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145886</xdr:rowOff>
    </xdr:from>
    <xdr:ext cx="405111" cy="259045"/>
    <xdr:sp macro="" textlink="">
      <xdr:nvSpPr>
        <xdr:cNvPr id="550" name="n_3mainValue【認定こども園・幼稚園・保育所】&#10;有形固定資産減価償却率"/>
        <xdr:cNvSpPr txBox="1"/>
      </xdr:nvSpPr>
      <xdr:spPr>
        <a:xfrm>
          <a:off x="13500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127924</xdr:rowOff>
    </xdr:from>
    <xdr:ext cx="405111" cy="259045"/>
    <xdr:sp macro="" textlink="">
      <xdr:nvSpPr>
        <xdr:cNvPr id="551" name="n_4mainValue【認定こども園・幼稚園・保育所】&#10;有形固定資産減価償却率"/>
        <xdr:cNvSpPr txBox="1"/>
      </xdr:nvSpPr>
      <xdr:spPr>
        <a:xfrm>
          <a:off x="12611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3" name="直線コネクタ 572"/>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5" name="直線コネクタ 5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7" name="直線コネクタ 57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578"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79" name="フローチャート: 判断 578"/>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0" name="フローチャート: 判断 579"/>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1" name="フローチャート: 判断 580"/>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2" name="フローチャート: 判断 581"/>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3" name="フローチャート: 判断 582"/>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9" name="楕円 588"/>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590"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591" name="楕円 590"/>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35052</xdr:rowOff>
    </xdr:to>
    <xdr:cxnSp macro="">
      <xdr:nvCxnSpPr>
        <xdr:cNvPr id="592" name="直線コネクタ 591"/>
        <xdr:cNvCxnSpPr/>
      </xdr:nvCxnSpPr>
      <xdr:spPr>
        <a:xfrm flipV="1">
          <a:off x="21323300" y="688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160274</xdr:rowOff>
    </xdr:from>
    <xdr:to>
      <xdr:col>107</xdr:col>
      <xdr:colOff>101600</xdr:colOff>
      <xdr:row>40</xdr:row>
      <xdr:rowOff>90424</xdr:rowOff>
    </xdr:to>
    <xdr:sp macro="" textlink="">
      <xdr:nvSpPr>
        <xdr:cNvPr id="593" name="楕円 592"/>
        <xdr:cNvSpPr/>
      </xdr:nvSpPr>
      <xdr:spPr>
        <a:xfrm>
          <a:off x="20383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39624</xdr:rowOff>
    </xdr:to>
    <xdr:cxnSp macro="">
      <xdr:nvCxnSpPr>
        <xdr:cNvPr id="594" name="直線コネクタ 593"/>
        <xdr:cNvCxnSpPr/>
      </xdr:nvCxnSpPr>
      <xdr:spPr>
        <a:xfrm flipV="1">
          <a:off x="20434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595" name="楕円 594"/>
        <xdr:cNvSpPr/>
      </xdr:nvSpPr>
      <xdr:spPr>
        <a:xfrm>
          <a:off x="19494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39624</xdr:rowOff>
    </xdr:from>
    <xdr:to>
      <xdr:col>107</xdr:col>
      <xdr:colOff>50800</xdr:colOff>
      <xdr:row>40</xdr:row>
      <xdr:rowOff>44196</xdr:rowOff>
    </xdr:to>
    <xdr:cxnSp macro="">
      <xdr:nvCxnSpPr>
        <xdr:cNvPr id="596" name="直線コネクタ 595"/>
        <xdr:cNvCxnSpPr/>
      </xdr:nvCxnSpPr>
      <xdr:spPr>
        <a:xfrm flipV="1">
          <a:off x="19545300" y="689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169418</xdr:rowOff>
    </xdr:from>
    <xdr:to>
      <xdr:col>98</xdr:col>
      <xdr:colOff>38100</xdr:colOff>
      <xdr:row>40</xdr:row>
      <xdr:rowOff>99568</xdr:rowOff>
    </xdr:to>
    <xdr:sp macro="" textlink="">
      <xdr:nvSpPr>
        <xdr:cNvPr id="597" name="楕円 596"/>
        <xdr:cNvSpPr/>
      </xdr:nvSpPr>
      <xdr:spPr>
        <a:xfrm>
          <a:off x="18605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44196</xdr:rowOff>
    </xdr:from>
    <xdr:to>
      <xdr:col>102</xdr:col>
      <xdr:colOff>114300</xdr:colOff>
      <xdr:row>40</xdr:row>
      <xdr:rowOff>48768</xdr:rowOff>
    </xdr:to>
    <xdr:cxnSp macro="">
      <xdr:nvCxnSpPr>
        <xdr:cNvPr id="598" name="直線コネクタ 597"/>
        <xdr:cNvCxnSpPr/>
      </xdr:nvCxnSpPr>
      <xdr:spPr>
        <a:xfrm flipV="1">
          <a:off x="18656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99"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60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601"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602"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603" name="n_1mainValue【認定こども園・幼稚園・保育所】&#10;一人当たり面積"/>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81551</xdr:rowOff>
    </xdr:from>
    <xdr:ext cx="469744" cy="259045"/>
    <xdr:sp macro="" textlink="">
      <xdr:nvSpPr>
        <xdr:cNvPr id="604" name="n_2mainValue【認定こども園・幼稚園・保育所】&#10;一人当たり面積"/>
        <xdr:cNvSpPr txBox="1"/>
      </xdr:nvSpPr>
      <xdr:spPr>
        <a:xfrm>
          <a:off x="20199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605" name="n_3mainValue【認定こども園・幼稚園・保育所】&#10;一人当たり面積"/>
        <xdr:cNvSpPr txBox="1"/>
      </xdr:nvSpPr>
      <xdr:spPr>
        <a:xfrm>
          <a:off x="19310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90695</xdr:rowOff>
    </xdr:from>
    <xdr:ext cx="469744" cy="259045"/>
    <xdr:sp macro="" textlink="">
      <xdr:nvSpPr>
        <xdr:cNvPr id="606" name="n_4mainValue【認定こども園・幼稚園・保育所】&#10;一人当たり面積"/>
        <xdr:cNvSpPr txBox="1"/>
      </xdr:nvSpPr>
      <xdr:spPr>
        <a:xfrm>
          <a:off x="18421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1" name="直線コネクタ 630"/>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2"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3" name="直線コネクタ 632"/>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4"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5" name="直線コネクタ 634"/>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636"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7" name="フローチャート: 判断 636"/>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38" name="フローチャート: 判断 637"/>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39" name="フローチャート: 判断 638"/>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0" name="フローチャート: 判断 639"/>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1" name="フローチャート: 判断 640"/>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647" name="楕円 646"/>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648" name="【学校施設】&#10;有形固定資産減価償却率該当値テキスト"/>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649" name="楕円 648"/>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121920</xdr:rowOff>
    </xdr:from>
    <xdr:to>
      <xdr:col>85</xdr:col>
      <xdr:colOff>127000</xdr:colOff>
      <xdr:row>59</xdr:row>
      <xdr:rowOff>160020</xdr:rowOff>
    </xdr:to>
    <xdr:cxnSp macro="">
      <xdr:nvCxnSpPr>
        <xdr:cNvPr id="650" name="直線コネクタ 649"/>
        <xdr:cNvCxnSpPr/>
      </xdr:nvCxnSpPr>
      <xdr:spPr>
        <a:xfrm>
          <a:off x="15481300" y="10237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53975</xdr:rowOff>
    </xdr:from>
    <xdr:to>
      <xdr:col>76</xdr:col>
      <xdr:colOff>165100</xdr:colOff>
      <xdr:row>59</xdr:row>
      <xdr:rowOff>155575</xdr:rowOff>
    </xdr:to>
    <xdr:sp macro="" textlink="">
      <xdr:nvSpPr>
        <xdr:cNvPr id="651" name="楕円 650"/>
        <xdr:cNvSpPr/>
      </xdr:nvSpPr>
      <xdr:spPr>
        <a:xfrm>
          <a:off x="14541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121920</xdr:rowOff>
    </xdr:to>
    <xdr:cxnSp macro="">
      <xdr:nvCxnSpPr>
        <xdr:cNvPr id="652" name="直線コネクタ 651"/>
        <xdr:cNvCxnSpPr/>
      </xdr:nvCxnSpPr>
      <xdr:spPr>
        <a:xfrm>
          <a:off x="14592300" y="10220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21590</xdr:rowOff>
    </xdr:from>
    <xdr:to>
      <xdr:col>72</xdr:col>
      <xdr:colOff>38100</xdr:colOff>
      <xdr:row>59</xdr:row>
      <xdr:rowOff>123190</xdr:rowOff>
    </xdr:to>
    <xdr:sp macro="" textlink="">
      <xdr:nvSpPr>
        <xdr:cNvPr id="653" name="楕円 652"/>
        <xdr:cNvSpPr/>
      </xdr:nvSpPr>
      <xdr:spPr>
        <a:xfrm>
          <a:off x="13652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72390</xdr:rowOff>
    </xdr:from>
    <xdr:to>
      <xdr:col>76</xdr:col>
      <xdr:colOff>114300</xdr:colOff>
      <xdr:row>59</xdr:row>
      <xdr:rowOff>104775</xdr:rowOff>
    </xdr:to>
    <xdr:cxnSp macro="">
      <xdr:nvCxnSpPr>
        <xdr:cNvPr id="654" name="直線コネクタ 653"/>
        <xdr:cNvCxnSpPr/>
      </xdr:nvCxnSpPr>
      <xdr:spPr>
        <a:xfrm>
          <a:off x="13703300" y="1018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73025</xdr:rowOff>
    </xdr:from>
    <xdr:to>
      <xdr:col>67</xdr:col>
      <xdr:colOff>101600</xdr:colOff>
      <xdr:row>60</xdr:row>
      <xdr:rowOff>3175</xdr:rowOff>
    </xdr:to>
    <xdr:sp macro="" textlink="">
      <xdr:nvSpPr>
        <xdr:cNvPr id="655" name="楕円 654"/>
        <xdr:cNvSpPr/>
      </xdr:nvSpPr>
      <xdr:spPr>
        <a:xfrm>
          <a:off x="12763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72390</xdr:rowOff>
    </xdr:from>
    <xdr:to>
      <xdr:col>71</xdr:col>
      <xdr:colOff>177800</xdr:colOff>
      <xdr:row>59</xdr:row>
      <xdr:rowOff>123825</xdr:rowOff>
    </xdr:to>
    <xdr:cxnSp macro="">
      <xdr:nvCxnSpPr>
        <xdr:cNvPr id="656" name="直線コネクタ 655"/>
        <xdr:cNvCxnSpPr/>
      </xdr:nvCxnSpPr>
      <xdr:spPr>
        <a:xfrm flipV="1">
          <a:off x="12814300" y="101879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657"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658"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59"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660"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17797</xdr:rowOff>
    </xdr:from>
    <xdr:ext cx="405111" cy="259045"/>
    <xdr:sp macro="" textlink="">
      <xdr:nvSpPr>
        <xdr:cNvPr id="661" name="n_1mainValue【学校施設】&#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652</xdr:rowOff>
    </xdr:from>
    <xdr:ext cx="405111" cy="259045"/>
    <xdr:sp macro="" textlink="">
      <xdr:nvSpPr>
        <xdr:cNvPr id="662" name="n_2mainValue【学校施設】&#10;有形固定資産減価償却率"/>
        <xdr:cNvSpPr txBox="1"/>
      </xdr:nvSpPr>
      <xdr:spPr>
        <a:xfrm>
          <a:off x="14389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139717</xdr:rowOff>
    </xdr:from>
    <xdr:ext cx="405111" cy="259045"/>
    <xdr:sp macro="" textlink="">
      <xdr:nvSpPr>
        <xdr:cNvPr id="663" name="n_3mainValue【学校施設】&#10;有形固定資産減価償却率"/>
        <xdr:cNvSpPr txBox="1"/>
      </xdr:nvSpPr>
      <xdr:spPr>
        <a:xfrm>
          <a:off x="13500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64" name="n_4mainValue【学校施設】&#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88" name="直線コネクタ 687"/>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1"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2" name="直線コネクタ 691"/>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693"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4" name="フローチャート: 判断 693"/>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5" name="フローチャート: 判断 694"/>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7" name="フローチャート: 判断 696"/>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98" name="フローチャート: 判断 697"/>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84265</xdr:rowOff>
    </xdr:from>
    <xdr:to>
      <xdr:col>116</xdr:col>
      <xdr:colOff>114300</xdr:colOff>
      <xdr:row>62</xdr:row>
      <xdr:rowOff>14415</xdr:rowOff>
    </xdr:to>
    <xdr:sp macro="" textlink="">
      <xdr:nvSpPr>
        <xdr:cNvPr id="704" name="楕円 703"/>
        <xdr:cNvSpPr/>
      </xdr:nvSpPr>
      <xdr:spPr>
        <a:xfrm>
          <a:off x="22110700" y="105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107142</xdr:rowOff>
    </xdr:from>
    <xdr:ext cx="469744" cy="259045"/>
    <xdr:sp macro="" textlink="">
      <xdr:nvSpPr>
        <xdr:cNvPr id="705" name="【学校施設】&#10;一人当たり面積該当値テキスト"/>
        <xdr:cNvSpPr txBox="1"/>
      </xdr:nvSpPr>
      <xdr:spPr>
        <a:xfrm>
          <a:off x="22199600" y="1039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93790</xdr:rowOff>
    </xdr:from>
    <xdr:to>
      <xdr:col>112</xdr:col>
      <xdr:colOff>38100</xdr:colOff>
      <xdr:row>62</xdr:row>
      <xdr:rowOff>23940</xdr:rowOff>
    </xdr:to>
    <xdr:sp macro="" textlink="">
      <xdr:nvSpPr>
        <xdr:cNvPr id="706" name="楕円 705"/>
        <xdr:cNvSpPr/>
      </xdr:nvSpPr>
      <xdr:spPr>
        <a:xfrm>
          <a:off x="21272500" y="105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135065</xdr:rowOff>
    </xdr:from>
    <xdr:to>
      <xdr:col>116</xdr:col>
      <xdr:colOff>63500</xdr:colOff>
      <xdr:row>61</xdr:row>
      <xdr:rowOff>144590</xdr:rowOff>
    </xdr:to>
    <xdr:cxnSp macro="">
      <xdr:nvCxnSpPr>
        <xdr:cNvPr id="707" name="直線コネクタ 706"/>
        <xdr:cNvCxnSpPr/>
      </xdr:nvCxnSpPr>
      <xdr:spPr>
        <a:xfrm flipV="1">
          <a:off x="21323300" y="105935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101981</xdr:rowOff>
    </xdr:from>
    <xdr:to>
      <xdr:col>107</xdr:col>
      <xdr:colOff>101600</xdr:colOff>
      <xdr:row>62</xdr:row>
      <xdr:rowOff>32131</xdr:rowOff>
    </xdr:to>
    <xdr:sp macro="" textlink="">
      <xdr:nvSpPr>
        <xdr:cNvPr id="708" name="楕円 707"/>
        <xdr:cNvSpPr/>
      </xdr:nvSpPr>
      <xdr:spPr>
        <a:xfrm>
          <a:off x="20383500" y="105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144590</xdr:rowOff>
    </xdr:from>
    <xdr:to>
      <xdr:col>111</xdr:col>
      <xdr:colOff>177800</xdr:colOff>
      <xdr:row>61</xdr:row>
      <xdr:rowOff>152781</xdr:rowOff>
    </xdr:to>
    <xdr:cxnSp macro="">
      <xdr:nvCxnSpPr>
        <xdr:cNvPr id="709" name="直線コネクタ 708"/>
        <xdr:cNvCxnSpPr/>
      </xdr:nvCxnSpPr>
      <xdr:spPr>
        <a:xfrm flipV="1">
          <a:off x="20434300" y="1060304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108458</xdr:rowOff>
    </xdr:from>
    <xdr:to>
      <xdr:col>102</xdr:col>
      <xdr:colOff>165100</xdr:colOff>
      <xdr:row>62</xdr:row>
      <xdr:rowOff>38608</xdr:rowOff>
    </xdr:to>
    <xdr:sp macro="" textlink="">
      <xdr:nvSpPr>
        <xdr:cNvPr id="710" name="楕円 709"/>
        <xdr:cNvSpPr/>
      </xdr:nvSpPr>
      <xdr:spPr>
        <a:xfrm>
          <a:off x="194945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152781</xdr:rowOff>
    </xdr:from>
    <xdr:to>
      <xdr:col>107</xdr:col>
      <xdr:colOff>50800</xdr:colOff>
      <xdr:row>61</xdr:row>
      <xdr:rowOff>159258</xdr:rowOff>
    </xdr:to>
    <xdr:cxnSp macro="">
      <xdr:nvCxnSpPr>
        <xdr:cNvPr id="711" name="直線コネクタ 710"/>
        <xdr:cNvCxnSpPr/>
      </xdr:nvCxnSpPr>
      <xdr:spPr>
        <a:xfrm flipV="1">
          <a:off x="19545300" y="1061123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53594</xdr:rowOff>
    </xdr:from>
    <xdr:to>
      <xdr:col>98</xdr:col>
      <xdr:colOff>38100</xdr:colOff>
      <xdr:row>61</xdr:row>
      <xdr:rowOff>155194</xdr:rowOff>
    </xdr:to>
    <xdr:sp macro="" textlink="">
      <xdr:nvSpPr>
        <xdr:cNvPr id="712" name="楕円 711"/>
        <xdr:cNvSpPr/>
      </xdr:nvSpPr>
      <xdr:spPr>
        <a:xfrm>
          <a:off x="18605500" y="105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104394</xdr:rowOff>
    </xdr:from>
    <xdr:to>
      <xdr:col>102</xdr:col>
      <xdr:colOff>114300</xdr:colOff>
      <xdr:row>61</xdr:row>
      <xdr:rowOff>159258</xdr:rowOff>
    </xdr:to>
    <xdr:cxnSp macro="">
      <xdr:nvCxnSpPr>
        <xdr:cNvPr id="713" name="直線コネクタ 712"/>
        <xdr:cNvCxnSpPr/>
      </xdr:nvCxnSpPr>
      <xdr:spPr>
        <a:xfrm>
          <a:off x="18656300" y="10562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714"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15"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716"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717"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40467</xdr:rowOff>
    </xdr:from>
    <xdr:ext cx="469744" cy="259045"/>
    <xdr:sp macro="" textlink="">
      <xdr:nvSpPr>
        <xdr:cNvPr id="718" name="n_1mainValue【学校施設】&#10;一人当たり面積"/>
        <xdr:cNvSpPr txBox="1"/>
      </xdr:nvSpPr>
      <xdr:spPr>
        <a:xfrm>
          <a:off x="21075727" y="103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48658</xdr:rowOff>
    </xdr:from>
    <xdr:ext cx="469744" cy="259045"/>
    <xdr:sp macro="" textlink="">
      <xdr:nvSpPr>
        <xdr:cNvPr id="719" name="n_2mainValue【学校施設】&#10;一人当たり面積"/>
        <xdr:cNvSpPr txBox="1"/>
      </xdr:nvSpPr>
      <xdr:spPr>
        <a:xfrm>
          <a:off x="201994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55135</xdr:rowOff>
    </xdr:from>
    <xdr:ext cx="469744" cy="259045"/>
    <xdr:sp macro="" textlink="">
      <xdr:nvSpPr>
        <xdr:cNvPr id="720" name="n_3mainValue【学校施設】&#10;一人当たり面積"/>
        <xdr:cNvSpPr txBox="1"/>
      </xdr:nvSpPr>
      <xdr:spPr>
        <a:xfrm>
          <a:off x="19310427"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271</xdr:rowOff>
    </xdr:from>
    <xdr:ext cx="469744" cy="259045"/>
    <xdr:sp macro="" textlink="">
      <xdr:nvSpPr>
        <xdr:cNvPr id="721" name="n_4mainValue【学校施設】&#10;一人当たり面積"/>
        <xdr:cNvSpPr txBox="1"/>
      </xdr:nvSpPr>
      <xdr:spPr>
        <a:xfrm>
          <a:off x="18421427" y="1028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2" name="直線コネクタ 761"/>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5"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6" name="直線コネクタ 765"/>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67"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8" name="フローチャート: 判断 7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69" name="フローチャート: 判断 768"/>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0" name="フローチャート: 判断 769"/>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1" name="フローチャート: 判断 770"/>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2" name="フローチャート: 判断 771"/>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778" name="楕円 777"/>
        <xdr:cNvSpPr/>
      </xdr:nvSpPr>
      <xdr:spPr>
        <a:xfrm>
          <a:off x="16268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66691</xdr:rowOff>
    </xdr:from>
    <xdr:ext cx="405111" cy="259045"/>
    <xdr:sp macro="" textlink="">
      <xdr:nvSpPr>
        <xdr:cNvPr id="779" name="【公民館】&#10;有形固定資産減価償却率該当値テキスト"/>
        <xdr:cNvSpPr txBox="1"/>
      </xdr:nvSpPr>
      <xdr:spPr>
        <a:xfrm>
          <a:off x="16357600"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780" name="楕円 779"/>
        <xdr:cNvSpPr/>
      </xdr:nvSpPr>
      <xdr:spPr>
        <a:xfrm>
          <a:off x="15430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95250</xdr:rowOff>
    </xdr:from>
    <xdr:to>
      <xdr:col>85</xdr:col>
      <xdr:colOff>127000</xdr:colOff>
      <xdr:row>104</xdr:row>
      <xdr:rowOff>139064</xdr:rowOff>
    </xdr:to>
    <xdr:cxnSp macro="">
      <xdr:nvCxnSpPr>
        <xdr:cNvPr id="781" name="直線コネクタ 780"/>
        <xdr:cNvCxnSpPr/>
      </xdr:nvCxnSpPr>
      <xdr:spPr>
        <a:xfrm>
          <a:off x="15481300" y="179260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82" name="楕円 781"/>
        <xdr:cNvSpPr/>
      </xdr:nvSpPr>
      <xdr:spPr>
        <a:xfrm>
          <a:off x="14541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34289</xdr:rowOff>
    </xdr:from>
    <xdr:to>
      <xdr:col>81</xdr:col>
      <xdr:colOff>50800</xdr:colOff>
      <xdr:row>104</xdr:row>
      <xdr:rowOff>95250</xdr:rowOff>
    </xdr:to>
    <xdr:cxnSp macro="">
      <xdr:nvCxnSpPr>
        <xdr:cNvPr id="783" name="直線コネクタ 782"/>
        <xdr:cNvCxnSpPr/>
      </xdr:nvCxnSpPr>
      <xdr:spPr>
        <a:xfrm>
          <a:off x="14592300" y="17865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784" name="楕円 783"/>
        <xdr:cNvSpPr/>
      </xdr:nvSpPr>
      <xdr:spPr>
        <a:xfrm>
          <a:off x="13652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146686</xdr:rowOff>
    </xdr:from>
    <xdr:to>
      <xdr:col>76</xdr:col>
      <xdr:colOff>114300</xdr:colOff>
      <xdr:row>104</xdr:row>
      <xdr:rowOff>34289</xdr:rowOff>
    </xdr:to>
    <xdr:cxnSp macro="">
      <xdr:nvCxnSpPr>
        <xdr:cNvPr id="785" name="直線コネクタ 784"/>
        <xdr:cNvCxnSpPr/>
      </xdr:nvCxnSpPr>
      <xdr:spPr>
        <a:xfrm>
          <a:off x="13703300" y="178060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101600</xdr:rowOff>
    </xdr:from>
    <xdr:to>
      <xdr:col>67</xdr:col>
      <xdr:colOff>101600</xdr:colOff>
      <xdr:row>104</xdr:row>
      <xdr:rowOff>31750</xdr:rowOff>
    </xdr:to>
    <xdr:sp macro="" textlink="">
      <xdr:nvSpPr>
        <xdr:cNvPr id="786" name="楕円 785"/>
        <xdr:cNvSpPr/>
      </xdr:nvSpPr>
      <xdr:spPr>
        <a:xfrm>
          <a:off x="12763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146686</xdr:rowOff>
    </xdr:from>
    <xdr:to>
      <xdr:col>71</xdr:col>
      <xdr:colOff>177800</xdr:colOff>
      <xdr:row>103</xdr:row>
      <xdr:rowOff>152400</xdr:rowOff>
    </xdr:to>
    <xdr:cxnSp macro="">
      <xdr:nvCxnSpPr>
        <xdr:cNvPr id="787" name="直線コネクタ 786"/>
        <xdr:cNvCxnSpPr/>
      </xdr:nvCxnSpPr>
      <xdr:spPr>
        <a:xfrm flipV="1">
          <a:off x="12814300" y="178060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88"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9"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90"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91"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137177</xdr:rowOff>
    </xdr:from>
    <xdr:ext cx="405111" cy="259045"/>
    <xdr:sp macro="" textlink="">
      <xdr:nvSpPr>
        <xdr:cNvPr id="792" name="n_1mainValue【公民館】&#10;有形固定資産減価償却率"/>
        <xdr:cNvSpPr txBox="1"/>
      </xdr:nvSpPr>
      <xdr:spPr>
        <a:xfrm>
          <a:off x="152660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93" name="n_2main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42563</xdr:rowOff>
    </xdr:from>
    <xdr:ext cx="405111" cy="259045"/>
    <xdr:sp macro="" textlink="">
      <xdr:nvSpPr>
        <xdr:cNvPr id="794" name="n_3mainValue【公民館】&#10;有形固定資産減価償却率"/>
        <xdr:cNvSpPr txBox="1"/>
      </xdr:nvSpPr>
      <xdr:spPr>
        <a:xfrm>
          <a:off x="13500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48277</xdr:rowOff>
    </xdr:from>
    <xdr:ext cx="405111" cy="259045"/>
    <xdr:sp macro="" textlink="">
      <xdr:nvSpPr>
        <xdr:cNvPr id="795" name="n_4mainValue【公民館】&#10;有形固定資産減価償却率"/>
        <xdr:cNvSpPr txBox="1"/>
      </xdr:nvSpPr>
      <xdr:spPr>
        <a:xfrm>
          <a:off x="12611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1" name="直線コネクタ 820"/>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2"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3" name="直線コネクタ 822"/>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4"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5" name="直線コネクタ 82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6"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27" name="フローチャート: 判断 826"/>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28" name="フローチャート: 判断 827"/>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29" name="フローチャート: 判断 82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0" name="フローチャート: 判断 829"/>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1" name="フローチャート: 判断 830"/>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121738</xdr:rowOff>
    </xdr:from>
    <xdr:to>
      <xdr:col>116</xdr:col>
      <xdr:colOff>114300</xdr:colOff>
      <xdr:row>100</xdr:row>
      <xdr:rowOff>51888</xdr:rowOff>
    </xdr:to>
    <xdr:sp macro="" textlink="">
      <xdr:nvSpPr>
        <xdr:cNvPr id="837" name="楕円 836"/>
        <xdr:cNvSpPr/>
      </xdr:nvSpPr>
      <xdr:spPr>
        <a:xfrm>
          <a:off x="221107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74765</xdr:rowOff>
    </xdr:from>
    <xdr:ext cx="469744" cy="259045"/>
    <xdr:sp macro="" textlink="">
      <xdr:nvSpPr>
        <xdr:cNvPr id="838" name="【公民館】&#10;一人当たり面積該当値テキスト"/>
        <xdr:cNvSpPr txBox="1"/>
      </xdr:nvSpPr>
      <xdr:spPr>
        <a:xfrm>
          <a:off x="22199600" y="170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51526</xdr:rowOff>
    </xdr:from>
    <xdr:to>
      <xdr:col>112</xdr:col>
      <xdr:colOff>38100</xdr:colOff>
      <xdr:row>100</xdr:row>
      <xdr:rowOff>153126</xdr:rowOff>
    </xdr:to>
    <xdr:sp macro="" textlink="">
      <xdr:nvSpPr>
        <xdr:cNvPr id="839" name="楕円 838"/>
        <xdr:cNvSpPr/>
      </xdr:nvSpPr>
      <xdr:spPr>
        <a:xfrm>
          <a:off x="21272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xdr:rowOff>
    </xdr:from>
    <xdr:to>
      <xdr:col>116</xdr:col>
      <xdr:colOff>63500</xdr:colOff>
      <xdr:row>100</xdr:row>
      <xdr:rowOff>102326</xdr:rowOff>
    </xdr:to>
    <xdr:cxnSp macro="">
      <xdr:nvCxnSpPr>
        <xdr:cNvPr id="840" name="直線コネクタ 839"/>
        <xdr:cNvCxnSpPr/>
      </xdr:nvCxnSpPr>
      <xdr:spPr>
        <a:xfrm flipV="1">
          <a:off x="21323300" y="17146088"/>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53158</xdr:rowOff>
    </xdr:from>
    <xdr:to>
      <xdr:col>107</xdr:col>
      <xdr:colOff>101600</xdr:colOff>
      <xdr:row>101</xdr:row>
      <xdr:rowOff>154758</xdr:rowOff>
    </xdr:to>
    <xdr:sp macro="" textlink="">
      <xdr:nvSpPr>
        <xdr:cNvPr id="841" name="楕円 840"/>
        <xdr:cNvSpPr/>
      </xdr:nvSpPr>
      <xdr:spPr>
        <a:xfrm>
          <a:off x="20383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102326</xdr:rowOff>
    </xdr:from>
    <xdr:to>
      <xdr:col>111</xdr:col>
      <xdr:colOff>177800</xdr:colOff>
      <xdr:row>101</xdr:row>
      <xdr:rowOff>103958</xdr:rowOff>
    </xdr:to>
    <xdr:cxnSp macro="">
      <xdr:nvCxnSpPr>
        <xdr:cNvPr id="842" name="直線コネクタ 841"/>
        <xdr:cNvCxnSpPr/>
      </xdr:nvCxnSpPr>
      <xdr:spPr>
        <a:xfrm flipV="1">
          <a:off x="20434300" y="17247326"/>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115207</xdr:rowOff>
    </xdr:from>
    <xdr:to>
      <xdr:col>102</xdr:col>
      <xdr:colOff>165100</xdr:colOff>
      <xdr:row>102</xdr:row>
      <xdr:rowOff>45357</xdr:rowOff>
    </xdr:to>
    <xdr:sp macro="" textlink="">
      <xdr:nvSpPr>
        <xdr:cNvPr id="843" name="楕円 842"/>
        <xdr:cNvSpPr/>
      </xdr:nvSpPr>
      <xdr:spPr>
        <a:xfrm>
          <a:off x="19494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103958</xdr:rowOff>
    </xdr:from>
    <xdr:to>
      <xdr:col>107</xdr:col>
      <xdr:colOff>50800</xdr:colOff>
      <xdr:row>101</xdr:row>
      <xdr:rowOff>166007</xdr:rowOff>
    </xdr:to>
    <xdr:cxnSp macro="">
      <xdr:nvCxnSpPr>
        <xdr:cNvPr id="844" name="直線コネクタ 843"/>
        <xdr:cNvCxnSpPr/>
      </xdr:nvCxnSpPr>
      <xdr:spPr>
        <a:xfrm flipV="1">
          <a:off x="19545300" y="17420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152763</xdr:rowOff>
    </xdr:from>
    <xdr:to>
      <xdr:col>98</xdr:col>
      <xdr:colOff>38100</xdr:colOff>
      <xdr:row>101</xdr:row>
      <xdr:rowOff>82913</xdr:rowOff>
    </xdr:to>
    <xdr:sp macro="" textlink="">
      <xdr:nvSpPr>
        <xdr:cNvPr id="845" name="楕円 844"/>
        <xdr:cNvSpPr/>
      </xdr:nvSpPr>
      <xdr:spPr>
        <a:xfrm>
          <a:off x="18605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32113</xdr:rowOff>
    </xdr:from>
    <xdr:to>
      <xdr:col>102</xdr:col>
      <xdr:colOff>114300</xdr:colOff>
      <xdr:row>101</xdr:row>
      <xdr:rowOff>166007</xdr:rowOff>
    </xdr:to>
    <xdr:cxnSp macro="">
      <xdr:nvCxnSpPr>
        <xdr:cNvPr id="846" name="直線コネクタ 845"/>
        <xdr:cNvCxnSpPr/>
      </xdr:nvCxnSpPr>
      <xdr:spPr>
        <a:xfrm>
          <a:off x="18656300" y="1734856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47"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48"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49"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0"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169653</xdr:rowOff>
    </xdr:from>
    <xdr:ext cx="469744" cy="259045"/>
    <xdr:sp macro="" textlink="">
      <xdr:nvSpPr>
        <xdr:cNvPr id="851" name="n_1mainValue【公民館】&#10;一人当たり面積"/>
        <xdr:cNvSpPr txBox="1"/>
      </xdr:nvSpPr>
      <xdr:spPr>
        <a:xfrm>
          <a:off x="21075727" y="169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171285</xdr:rowOff>
    </xdr:from>
    <xdr:ext cx="469744" cy="259045"/>
    <xdr:sp macro="" textlink="">
      <xdr:nvSpPr>
        <xdr:cNvPr id="852" name="n_2mainValue【公民館】&#10;一人当たり面積"/>
        <xdr:cNvSpPr txBox="1"/>
      </xdr:nvSpPr>
      <xdr:spPr>
        <a:xfrm>
          <a:off x="20199427" y="171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61884</xdr:rowOff>
    </xdr:from>
    <xdr:ext cx="469744" cy="259045"/>
    <xdr:sp macro="" textlink="">
      <xdr:nvSpPr>
        <xdr:cNvPr id="853" name="n_3mainValue【公民館】&#10;一人当たり面積"/>
        <xdr:cNvSpPr txBox="1"/>
      </xdr:nvSpPr>
      <xdr:spPr>
        <a:xfrm>
          <a:off x="19310427" y="172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99440</xdr:rowOff>
    </xdr:from>
    <xdr:ext cx="469744" cy="259045"/>
    <xdr:sp macro="" textlink="">
      <xdr:nvSpPr>
        <xdr:cNvPr id="854" name="n_4mainValue【公民館】&#10;一人当たり面積"/>
        <xdr:cNvSpPr txBox="1"/>
      </xdr:nvSpPr>
      <xdr:spPr>
        <a:xfrm>
          <a:off x="18421427" y="170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類似団体と比較して、特に有形固定資産減価償却率が高くなっている区分は、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認定こども園・保育所については、施設を廃止し、事業を民間に移譲している。市立幼稚園については、老朽化した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つの施設を所有している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少子化に伴う施設の統廃合を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ところである。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52,605
51,952
690.68
44,026,902
43,272,335
665,291
20,425,330
49,766,957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61323</xdr:rowOff>
    </xdr:from>
    <xdr:to>
      <xdr:col>24</xdr:col>
      <xdr:colOff>114300</xdr:colOff>
      <xdr:row>34</xdr:row>
      <xdr:rowOff>162923</xdr:rowOff>
    </xdr:to>
    <xdr:sp macro="" textlink="">
      <xdr:nvSpPr>
        <xdr:cNvPr id="74" name="楕円 73"/>
        <xdr:cNvSpPr/>
      </xdr:nvSpPr>
      <xdr:spPr>
        <a:xfrm>
          <a:off x="4584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84200</xdr:rowOff>
    </xdr:from>
    <xdr:ext cx="405111" cy="259045"/>
    <xdr:sp macro="" textlink="">
      <xdr:nvSpPr>
        <xdr:cNvPr id="75" name="【図書館】&#10;有形固定資産減価償却率該当値テキスト"/>
        <xdr:cNvSpPr txBox="1"/>
      </xdr:nvSpPr>
      <xdr:spPr>
        <a:xfrm>
          <a:off x="4673600"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28666</xdr:rowOff>
    </xdr:from>
    <xdr:to>
      <xdr:col>20</xdr:col>
      <xdr:colOff>38100</xdr:colOff>
      <xdr:row>34</xdr:row>
      <xdr:rowOff>130266</xdr:rowOff>
    </xdr:to>
    <xdr:sp macro="" textlink="">
      <xdr:nvSpPr>
        <xdr:cNvPr id="76" name="楕円 75"/>
        <xdr:cNvSpPr/>
      </xdr:nvSpPr>
      <xdr:spPr>
        <a:xfrm>
          <a:off x="3746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79466</xdr:rowOff>
    </xdr:from>
    <xdr:to>
      <xdr:col>24</xdr:col>
      <xdr:colOff>63500</xdr:colOff>
      <xdr:row>34</xdr:row>
      <xdr:rowOff>112123</xdr:rowOff>
    </xdr:to>
    <xdr:cxnSp macro="">
      <xdr:nvCxnSpPr>
        <xdr:cNvPr id="77" name="直線コネクタ 76"/>
        <xdr:cNvCxnSpPr/>
      </xdr:nvCxnSpPr>
      <xdr:spPr>
        <a:xfrm>
          <a:off x="3797300" y="59087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165826</xdr:rowOff>
    </xdr:from>
    <xdr:to>
      <xdr:col>15</xdr:col>
      <xdr:colOff>101600</xdr:colOff>
      <xdr:row>34</xdr:row>
      <xdr:rowOff>95976</xdr:rowOff>
    </xdr:to>
    <xdr:sp macro="" textlink="">
      <xdr:nvSpPr>
        <xdr:cNvPr id="78" name="楕円 77"/>
        <xdr:cNvSpPr/>
      </xdr:nvSpPr>
      <xdr:spPr>
        <a:xfrm>
          <a:off x="2857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45176</xdr:rowOff>
    </xdr:from>
    <xdr:to>
      <xdr:col>19</xdr:col>
      <xdr:colOff>177800</xdr:colOff>
      <xdr:row>34</xdr:row>
      <xdr:rowOff>79466</xdr:rowOff>
    </xdr:to>
    <xdr:cxnSp macro="">
      <xdr:nvCxnSpPr>
        <xdr:cNvPr id="79" name="直線コネクタ 78"/>
        <xdr:cNvCxnSpPr/>
      </xdr:nvCxnSpPr>
      <xdr:spPr>
        <a:xfrm>
          <a:off x="2908300" y="58744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133169</xdr:rowOff>
    </xdr:from>
    <xdr:to>
      <xdr:col>10</xdr:col>
      <xdr:colOff>165100</xdr:colOff>
      <xdr:row>34</xdr:row>
      <xdr:rowOff>63319</xdr:rowOff>
    </xdr:to>
    <xdr:sp macro="" textlink="">
      <xdr:nvSpPr>
        <xdr:cNvPr id="80" name="楕円 79"/>
        <xdr:cNvSpPr/>
      </xdr:nvSpPr>
      <xdr:spPr>
        <a:xfrm>
          <a:off x="1968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12519</xdr:rowOff>
    </xdr:from>
    <xdr:to>
      <xdr:col>15</xdr:col>
      <xdr:colOff>50800</xdr:colOff>
      <xdr:row>34</xdr:row>
      <xdr:rowOff>45176</xdr:rowOff>
    </xdr:to>
    <xdr:cxnSp macro="">
      <xdr:nvCxnSpPr>
        <xdr:cNvPr id="81" name="直線コネクタ 80"/>
        <xdr:cNvCxnSpPr/>
      </xdr:nvCxnSpPr>
      <xdr:spPr>
        <a:xfrm>
          <a:off x="2019300" y="5841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98878</xdr:rowOff>
    </xdr:from>
    <xdr:to>
      <xdr:col>6</xdr:col>
      <xdr:colOff>38100</xdr:colOff>
      <xdr:row>34</xdr:row>
      <xdr:rowOff>29028</xdr:rowOff>
    </xdr:to>
    <xdr:sp macro="" textlink="">
      <xdr:nvSpPr>
        <xdr:cNvPr id="82" name="楕円 81"/>
        <xdr:cNvSpPr/>
      </xdr:nvSpPr>
      <xdr:spPr>
        <a:xfrm>
          <a:off x="1079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149678</xdr:rowOff>
    </xdr:from>
    <xdr:to>
      <xdr:col>10</xdr:col>
      <xdr:colOff>114300</xdr:colOff>
      <xdr:row>34</xdr:row>
      <xdr:rowOff>12519</xdr:rowOff>
    </xdr:to>
    <xdr:cxnSp macro="">
      <xdr:nvCxnSpPr>
        <xdr:cNvPr id="83" name="直線コネクタ 82"/>
        <xdr:cNvCxnSpPr/>
      </xdr:nvCxnSpPr>
      <xdr:spPr>
        <a:xfrm>
          <a:off x="1130300" y="58075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146793</xdr:rowOff>
    </xdr:from>
    <xdr:ext cx="405111" cy="259045"/>
    <xdr:sp macro="" textlink="">
      <xdr:nvSpPr>
        <xdr:cNvPr id="88" name="n_1mainValue【図書館】&#10;有形固定資産減価償却率"/>
        <xdr:cNvSpPr txBox="1"/>
      </xdr:nvSpPr>
      <xdr:spPr>
        <a:xfrm>
          <a:off x="35820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112503</xdr:rowOff>
    </xdr:from>
    <xdr:ext cx="405111" cy="259045"/>
    <xdr:sp macro="" textlink="">
      <xdr:nvSpPr>
        <xdr:cNvPr id="89" name="n_2mainValue【図書館】&#10;有形固定資産減価償却率"/>
        <xdr:cNvSpPr txBox="1"/>
      </xdr:nvSpPr>
      <xdr:spPr>
        <a:xfrm>
          <a:off x="27057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79846</xdr:rowOff>
    </xdr:from>
    <xdr:ext cx="405111" cy="259045"/>
    <xdr:sp macro="" textlink="">
      <xdr:nvSpPr>
        <xdr:cNvPr id="90" name="n_3mainValue【図書館】&#10;有形固定資産減価償却率"/>
        <xdr:cNvSpPr txBox="1"/>
      </xdr:nvSpPr>
      <xdr:spPr>
        <a:xfrm>
          <a:off x="18167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45555</xdr:rowOff>
    </xdr:from>
    <xdr:ext cx="340478" cy="259045"/>
    <xdr:sp macro="" textlink="">
      <xdr:nvSpPr>
        <xdr:cNvPr id="91" name="n_4mainValue【図書館】&#10;有形固定資産減価償却率"/>
        <xdr:cNvSpPr txBox="1"/>
      </xdr:nvSpPr>
      <xdr:spPr>
        <a:xfrm>
          <a:off x="960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xdr:rowOff>
    </xdr:from>
    <xdr:to>
      <xdr:col>55</xdr:col>
      <xdr:colOff>50800</xdr:colOff>
      <xdr:row>38</xdr:row>
      <xdr:rowOff>109855</xdr:rowOff>
    </xdr:to>
    <xdr:sp macro="" textlink="">
      <xdr:nvSpPr>
        <xdr:cNvPr id="127" name="楕円 126"/>
        <xdr:cNvSpPr/>
      </xdr:nvSpPr>
      <xdr:spPr>
        <a:xfrm>
          <a:off x="10426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31132</xdr:rowOff>
    </xdr:from>
    <xdr:ext cx="469744" cy="259045"/>
    <xdr:sp macro="" textlink="">
      <xdr:nvSpPr>
        <xdr:cNvPr id="128" name="【図書館】&#10;一人当たり面積該当値テキスト"/>
        <xdr:cNvSpPr txBox="1"/>
      </xdr:nvSpPr>
      <xdr:spPr>
        <a:xfrm>
          <a:off x="10515600"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xdr:rowOff>
    </xdr:from>
    <xdr:to>
      <xdr:col>50</xdr:col>
      <xdr:colOff>165100</xdr:colOff>
      <xdr:row>38</xdr:row>
      <xdr:rowOff>115570</xdr:rowOff>
    </xdr:to>
    <xdr:sp macro="" textlink="">
      <xdr:nvSpPr>
        <xdr:cNvPr id="129" name="楕円 128"/>
        <xdr:cNvSpPr/>
      </xdr:nvSpPr>
      <xdr:spPr>
        <a:xfrm>
          <a:off x="958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59055</xdr:rowOff>
    </xdr:from>
    <xdr:to>
      <xdr:col>55</xdr:col>
      <xdr:colOff>0</xdr:colOff>
      <xdr:row>38</xdr:row>
      <xdr:rowOff>64770</xdr:rowOff>
    </xdr:to>
    <xdr:cxnSp macro="">
      <xdr:nvCxnSpPr>
        <xdr:cNvPr id="130" name="直線コネクタ 129"/>
        <xdr:cNvCxnSpPr/>
      </xdr:nvCxnSpPr>
      <xdr:spPr>
        <a:xfrm flipV="1">
          <a:off x="9639300" y="65741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1" name="楕円 130"/>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64770</xdr:rowOff>
    </xdr:from>
    <xdr:to>
      <xdr:col>50</xdr:col>
      <xdr:colOff>114300</xdr:colOff>
      <xdr:row>38</xdr:row>
      <xdr:rowOff>76200</xdr:rowOff>
    </xdr:to>
    <xdr:cxnSp macro="">
      <xdr:nvCxnSpPr>
        <xdr:cNvPr id="132" name="直線コネクタ 131"/>
        <xdr:cNvCxnSpPr/>
      </xdr:nvCxnSpPr>
      <xdr:spPr>
        <a:xfrm flipV="1">
          <a:off x="8750300" y="657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31115</xdr:rowOff>
    </xdr:from>
    <xdr:to>
      <xdr:col>41</xdr:col>
      <xdr:colOff>101600</xdr:colOff>
      <xdr:row>38</xdr:row>
      <xdr:rowOff>132715</xdr:rowOff>
    </xdr:to>
    <xdr:sp macro="" textlink="">
      <xdr:nvSpPr>
        <xdr:cNvPr id="133" name="楕円 132"/>
        <xdr:cNvSpPr/>
      </xdr:nvSpPr>
      <xdr:spPr>
        <a:xfrm>
          <a:off x="781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81915</xdr:rowOff>
    </xdr:to>
    <xdr:cxnSp macro="">
      <xdr:nvCxnSpPr>
        <xdr:cNvPr id="134" name="直線コネクタ 133"/>
        <xdr:cNvCxnSpPr/>
      </xdr:nvCxnSpPr>
      <xdr:spPr>
        <a:xfrm flipV="1">
          <a:off x="7861300" y="6591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36830</xdr:rowOff>
    </xdr:from>
    <xdr:to>
      <xdr:col>36</xdr:col>
      <xdr:colOff>165100</xdr:colOff>
      <xdr:row>38</xdr:row>
      <xdr:rowOff>138430</xdr:rowOff>
    </xdr:to>
    <xdr:sp macro="" textlink="">
      <xdr:nvSpPr>
        <xdr:cNvPr id="135" name="楕円 134"/>
        <xdr:cNvSpPr/>
      </xdr:nvSpPr>
      <xdr:spPr>
        <a:xfrm>
          <a:off x="692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81915</xdr:rowOff>
    </xdr:from>
    <xdr:to>
      <xdr:col>41</xdr:col>
      <xdr:colOff>50800</xdr:colOff>
      <xdr:row>38</xdr:row>
      <xdr:rowOff>87630</xdr:rowOff>
    </xdr:to>
    <xdr:cxnSp macro="">
      <xdr:nvCxnSpPr>
        <xdr:cNvPr id="136" name="直線コネクタ 135"/>
        <xdr:cNvCxnSpPr/>
      </xdr:nvCxnSpPr>
      <xdr:spPr>
        <a:xfrm flipV="1">
          <a:off x="6972300" y="6597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132097</xdr:rowOff>
    </xdr:from>
    <xdr:ext cx="469744" cy="259045"/>
    <xdr:sp macro="" textlink="">
      <xdr:nvSpPr>
        <xdr:cNvPr id="141" name="n_1mainValue【図書館】&#10;一人当たり面積"/>
        <xdr:cNvSpPr txBox="1"/>
      </xdr:nvSpPr>
      <xdr:spPr>
        <a:xfrm>
          <a:off x="9391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2"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149242</xdr:rowOff>
    </xdr:from>
    <xdr:ext cx="469744" cy="259045"/>
    <xdr:sp macro="" textlink="">
      <xdr:nvSpPr>
        <xdr:cNvPr id="143" name="n_3mainValue【図書館】&#10;一人当たり面積"/>
        <xdr:cNvSpPr txBox="1"/>
      </xdr:nvSpPr>
      <xdr:spPr>
        <a:xfrm>
          <a:off x="7626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154957</xdr:rowOff>
    </xdr:from>
    <xdr:ext cx="469744" cy="259045"/>
    <xdr:sp macro="" textlink="">
      <xdr:nvSpPr>
        <xdr:cNvPr id="144" name="n_4mainValue【図書館】&#10;一人当たり面積"/>
        <xdr:cNvSpPr txBox="1"/>
      </xdr:nvSpPr>
      <xdr:spPr>
        <a:xfrm>
          <a:off x="6737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5" name="楕円 184"/>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156862</xdr:rowOff>
    </xdr:from>
    <xdr:ext cx="405111" cy="259045"/>
    <xdr:sp macro="" textlink="">
      <xdr:nvSpPr>
        <xdr:cNvPr id="186" name="【体育館・プール】&#10;有形固定資産減価償却率該当値テキスト"/>
        <xdr:cNvSpPr txBox="1"/>
      </xdr:nvSpPr>
      <xdr:spPr>
        <a:xfrm>
          <a:off x="4673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87" name="楕円 186"/>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60</xdr:row>
      <xdr:rowOff>13335</xdr:rowOff>
    </xdr:to>
    <xdr:cxnSp macro="">
      <xdr:nvCxnSpPr>
        <xdr:cNvPr id="188" name="直線コネクタ 187"/>
        <xdr:cNvCxnSpPr/>
      </xdr:nvCxnSpPr>
      <xdr:spPr>
        <a:xfrm>
          <a:off x="3797300" y="102508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46355</xdr:rowOff>
    </xdr:from>
    <xdr:to>
      <xdr:col>15</xdr:col>
      <xdr:colOff>101600</xdr:colOff>
      <xdr:row>59</xdr:row>
      <xdr:rowOff>147955</xdr:rowOff>
    </xdr:to>
    <xdr:sp macro="" textlink="">
      <xdr:nvSpPr>
        <xdr:cNvPr id="189" name="楕円 188"/>
        <xdr:cNvSpPr/>
      </xdr:nvSpPr>
      <xdr:spPr>
        <a:xfrm>
          <a:off x="2857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97155</xdr:rowOff>
    </xdr:from>
    <xdr:to>
      <xdr:col>19</xdr:col>
      <xdr:colOff>177800</xdr:colOff>
      <xdr:row>59</xdr:row>
      <xdr:rowOff>135255</xdr:rowOff>
    </xdr:to>
    <xdr:cxnSp macro="">
      <xdr:nvCxnSpPr>
        <xdr:cNvPr id="190" name="直線コネクタ 189"/>
        <xdr:cNvCxnSpPr/>
      </xdr:nvCxnSpPr>
      <xdr:spPr>
        <a:xfrm>
          <a:off x="2908300" y="1021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91" name="楕円 190"/>
        <xdr:cNvSpPr/>
      </xdr:nvSpPr>
      <xdr:spPr>
        <a:xfrm>
          <a:off x="196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59</xdr:row>
      <xdr:rowOff>97155</xdr:rowOff>
    </xdr:to>
    <xdr:cxnSp macro="">
      <xdr:nvCxnSpPr>
        <xdr:cNvPr id="192" name="直線コネクタ 191"/>
        <xdr:cNvCxnSpPr/>
      </xdr:nvCxnSpPr>
      <xdr:spPr>
        <a:xfrm>
          <a:off x="2019300" y="10189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3" name="楕円 192"/>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74295</xdr:rowOff>
    </xdr:to>
    <xdr:cxnSp macro="">
      <xdr:nvCxnSpPr>
        <xdr:cNvPr id="194" name="直線コネクタ 193"/>
        <xdr:cNvCxnSpPr/>
      </xdr:nvCxnSpPr>
      <xdr:spPr>
        <a:xfrm>
          <a:off x="1130300" y="10159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31132</xdr:rowOff>
    </xdr:from>
    <xdr:ext cx="405111" cy="259045"/>
    <xdr:sp macro="" textlink="">
      <xdr:nvSpPr>
        <xdr:cNvPr id="199" name="n_1mainValue【体育館・プール】&#10;有形固定資産減価償却率"/>
        <xdr:cNvSpPr txBox="1"/>
      </xdr:nvSpPr>
      <xdr:spPr>
        <a:xfrm>
          <a:off x="3582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164482</xdr:rowOff>
    </xdr:from>
    <xdr:ext cx="405111" cy="259045"/>
    <xdr:sp macro="" textlink="">
      <xdr:nvSpPr>
        <xdr:cNvPr id="200" name="n_2mainValue【体育館・プール】&#10;有形固定資産減価償却率"/>
        <xdr:cNvSpPr txBox="1"/>
      </xdr:nvSpPr>
      <xdr:spPr>
        <a:xfrm>
          <a:off x="2705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1" name="n_3mainValue【体育館・プー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02" name="n_4mainValue【体育館・プー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53703</xdr:rowOff>
    </xdr:from>
    <xdr:to>
      <xdr:col>55</xdr:col>
      <xdr:colOff>50800</xdr:colOff>
      <xdr:row>60</xdr:row>
      <xdr:rowOff>155303</xdr:rowOff>
    </xdr:to>
    <xdr:sp macro="" textlink="">
      <xdr:nvSpPr>
        <xdr:cNvPr id="244" name="楕円 243"/>
        <xdr:cNvSpPr/>
      </xdr:nvSpPr>
      <xdr:spPr>
        <a:xfrm>
          <a:off x="10426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76580</xdr:rowOff>
    </xdr:from>
    <xdr:ext cx="469744" cy="259045"/>
    <xdr:sp macro="" textlink="">
      <xdr:nvSpPr>
        <xdr:cNvPr id="245" name="【体育館・プール】&#10;一人当たり面積該当値テキスト"/>
        <xdr:cNvSpPr txBox="1"/>
      </xdr:nvSpPr>
      <xdr:spPr>
        <a:xfrm>
          <a:off x="10515600" y="101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246" name="楕円 245"/>
        <xdr:cNvSpPr/>
      </xdr:nvSpPr>
      <xdr:spPr>
        <a:xfrm>
          <a:off x="958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104503</xdr:rowOff>
    </xdr:from>
    <xdr:to>
      <xdr:col>55</xdr:col>
      <xdr:colOff>0</xdr:colOff>
      <xdr:row>60</xdr:row>
      <xdr:rowOff>114300</xdr:rowOff>
    </xdr:to>
    <xdr:cxnSp macro="">
      <xdr:nvCxnSpPr>
        <xdr:cNvPr id="247" name="直線コネクタ 246"/>
        <xdr:cNvCxnSpPr/>
      </xdr:nvCxnSpPr>
      <xdr:spPr>
        <a:xfrm flipV="1">
          <a:off x="9639300" y="1039150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76563</xdr:rowOff>
    </xdr:from>
    <xdr:to>
      <xdr:col>46</xdr:col>
      <xdr:colOff>38100</xdr:colOff>
      <xdr:row>61</xdr:row>
      <xdr:rowOff>6713</xdr:rowOff>
    </xdr:to>
    <xdr:sp macro="" textlink="">
      <xdr:nvSpPr>
        <xdr:cNvPr id="248" name="楕円 247"/>
        <xdr:cNvSpPr/>
      </xdr:nvSpPr>
      <xdr:spPr>
        <a:xfrm>
          <a:off x="869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60</xdr:row>
      <xdr:rowOff>127363</xdr:rowOff>
    </xdr:to>
    <xdr:cxnSp macro="">
      <xdr:nvCxnSpPr>
        <xdr:cNvPr id="249" name="直線コネクタ 248"/>
        <xdr:cNvCxnSpPr/>
      </xdr:nvCxnSpPr>
      <xdr:spPr>
        <a:xfrm flipV="1">
          <a:off x="8750300" y="10401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86360</xdr:rowOff>
    </xdr:from>
    <xdr:to>
      <xdr:col>41</xdr:col>
      <xdr:colOff>101600</xdr:colOff>
      <xdr:row>61</xdr:row>
      <xdr:rowOff>16510</xdr:rowOff>
    </xdr:to>
    <xdr:sp macro="" textlink="">
      <xdr:nvSpPr>
        <xdr:cNvPr id="250" name="楕円 249"/>
        <xdr:cNvSpPr/>
      </xdr:nvSpPr>
      <xdr:spPr>
        <a:xfrm>
          <a:off x="781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127363</xdr:rowOff>
    </xdr:from>
    <xdr:to>
      <xdr:col>45</xdr:col>
      <xdr:colOff>177800</xdr:colOff>
      <xdr:row>60</xdr:row>
      <xdr:rowOff>137160</xdr:rowOff>
    </xdr:to>
    <xdr:cxnSp macro="">
      <xdr:nvCxnSpPr>
        <xdr:cNvPr id="251" name="直線コネクタ 250"/>
        <xdr:cNvCxnSpPr/>
      </xdr:nvCxnSpPr>
      <xdr:spPr>
        <a:xfrm flipV="1">
          <a:off x="7861300" y="104143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153307</xdr:rowOff>
    </xdr:from>
    <xdr:to>
      <xdr:col>36</xdr:col>
      <xdr:colOff>165100</xdr:colOff>
      <xdr:row>61</xdr:row>
      <xdr:rowOff>83457</xdr:rowOff>
    </xdr:to>
    <xdr:sp macro="" textlink="">
      <xdr:nvSpPr>
        <xdr:cNvPr id="252" name="楕円 251"/>
        <xdr:cNvSpPr/>
      </xdr:nvSpPr>
      <xdr:spPr>
        <a:xfrm>
          <a:off x="692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137160</xdr:rowOff>
    </xdr:from>
    <xdr:to>
      <xdr:col>41</xdr:col>
      <xdr:colOff>50800</xdr:colOff>
      <xdr:row>61</xdr:row>
      <xdr:rowOff>32657</xdr:rowOff>
    </xdr:to>
    <xdr:cxnSp macro="">
      <xdr:nvCxnSpPr>
        <xdr:cNvPr id="253" name="直線コネクタ 252"/>
        <xdr:cNvCxnSpPr/>
      </xdr:nvCxnSpPr>
      <xdr:spPr>
        <a:xfrm flipV="1">
          <a:off x="6972300" y="1042416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10177</xdr:rowOff>
    </xdr:from>
    <xdr:ext cx="469744" cy="259045"/>
    <xdr:sp macro="" textlink="">
      <xdr:nvSpPr>
        <xdr:cNvPr id="258" name="n_1main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23240</xdr:rowOff>
    </xdr:from>
    <xdr:ext cx="469744" cy="259045"/>
    <xdr:sp macro="" textlink="">
      <xdr:nvSpPr>
        <xdr:cNvPr id="259" name="n_2mainValue【体育館・プール】&#10;一人当たり面積"/>
        <xdr:cNvSpPr txBox="1"/>
      </xdr:nvSpPr>
      <xdr:spPr>
        <a:xfrm>
          <a:off x="851542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33037</xdr:rowOff>
    </xdr:from>
    <xdr:ext cx="469744" cy="259045"/>
    <xdr:sp macro="" textlink="">
      <xdr:nvSpPr>
        <xdr:cNvPr id="260" name="n_3mainValue【体育館・プール】&#10;一人当たり面積"/>
        <xdr:cNvSpPr txBox="1"/>
      </xdr:nvSpPr>
      <xdr:spPr>
        <a:xfrm>
          <a:off x="7626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99984</xdr:rowOff>
    </xdr:from>
    <xdr:ext cx="469744" cy="259045"/>
    <xdr:sp macro="" textlink="">
      <xdr:nvSpPr>
        <xdr:cNvPr id="261" name="n_4mainValue【体育館・プール】&#10;一人当たり面積"/>
        <xdr:cNvSpPr txBox="1"/>
      </xdr:nvSpPr>
      <xdr:spPr>
        <a:xfrm>
          <a:off x="6737427"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145035</xdr:rowOff>
    </xdr:from>
    <xdr:to>
      <xdr:col>24</xdr:col>
      <xdr:colOff>114300</xdr:colOff>
      <xdr:row>83</xdr:row>
      <xdr:rowOff>75185</xdr:rowOff>
    </xdr:to>
    <xdr:sp macro="" textlink="">
      <xdr:nvSpPr>
        <xdr:cNvPr id="300" name="楕円 299"/>
        <xdr:cNvSpPr/>
      </xdr:nvSpPr>
      <xdr:spPr>
        <a:xfrm>
          <a:off x="4584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123462</xdr:rowOff>
    </xdr:from>
    <xdr:ext cx="405111" cy="259045"/>
    <xdr:sp macro="" textlink="">
      <xdr:nvSpPr>
        <xdr:cNvPr id="301" name="【福祉施設】&#10;有形固定資産減価償却率該当値テキスト"/>
        <xdr:cNvSpPr txBox="1"/>
      </xdr:nvSpPr>
      <xdr:spPr>
        <a:xfrm>
          <a:off x="4673600"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2" name="楕円 301"/>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24385</xdr:rowOff>
    </xdr:to>
    <xdr:cxnSp macro="">
      <xdr:nvCxnSpPr>
        <xdr:cNvPr id="303" name="直線コネクタ 302"/>
        <xdr:cNvCxnSpPr/>
      </xdr:nvCxnSpPr>
      <xdr:spPr>
        <a:xfrm>
          <a:off x="3797300" y="1419987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35306</xdr:rowOff>
    </xdr:from>
    <xdr:to>
      <xdr:col>15</xdr:col>
      <xdr:colOff>101600</xdr:colOff>
      <xdr:row>82</xdr:row>
      <xdr:rowOff>136906</xdr:rowOff>
    </xdr:to>
    <xdr:sp macro="" textlink="">
      <xdr:nvSpPr>
        <xdr:cNvPr id="304" name="楕円 303"/>
        <xdr:cNvSpPr/>
      </xdr:nvSpPr>
      <xdr:spPr>
        <a:xfrm>
          <a:off x="2857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86106</xdr:rowOff>
    </xdr:from>
    <xdr:to>
      <xdr:col>19</xdr:col>
      <xdr:colOff>177800</xdr:colOff>
      <xdr:row>82</xdr:row>
      <xdr:rowOff>140970</xdr:rowOff>
    </xdr:to>
    <xdr:cxnSp macro="">
      <xdr:nvCxnSpPr>
        <xdr:cNvPr id="305" name="直線コネクタ 304"/>
        <xdr:cNvCxnSpPr/>
      </xdr:nvCxnSpPr>
      <xdr:spPr>
        <a:xfrm>
          <a:off x="2908300" y="1414500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06" name="楕円 305"/>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86106</xdr:rowOff>
    </xdr:to>
    <xdr:cxnSp macro="">
      <xdr:nvCxnSpPr>
        <xdr:cNvPr id="307" name="直線コネクタ 306"/>
        <xdr:cNvCxnSpPr/>
      </xdr:nvCxnSpPr>
      <xdr:spPr>
        <a:xfrm>
          <a:off x="2019300" y="1407413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35306</xdr:rowOff>
    </xdr:from>
    <xdr:to>
      <xdr:col>6</xdr:col>
      <xdr:colOff>38100</xdr:colOff>
      <xdr:row>80</xdr:row>
      <xdr:rowOff>136906</xdr:rowOff>
    </xdr:to>
    <xdr:sp macro="" textlink="">
      <xdr:nvSpPr>
        <xdr:cNvPr id="308" name="楕円 307"/>
        <xdr:cNvSpPr/>
      </xdr:nvSpPr>
      <xdr:spPr>
        <a:xfrm>
          <a:off x="10795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86106</xdr:rowOff>
    </xdr:from>
    <xdr:to>
      <xdr:col>10</xdr:col>
      <xdr:colOff>114300</xdr:colOff>
      <xdr:row>82</xdr:row>
      <xdr:rowOff>15239</xdr:rowOff>
    </xdr:to>
    <xdr:cxnSp macro="">
      <xdr:nvCxnSpPr>
        <xdr:cNvPr id="309" name="直線コネクタ 308"/>
        <xdr:cNvCxnSpPr/>
      </xdr:nvCxnSpPr>
      <xdr:spPr>
        <a:xfrm>
          <a:off x="1130300" y="13802106"/>
          <a:ext cx="889000" cy="2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14" name="n_1main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128033</xdr:rowOff>
    </xdr:from>
    <xdr:ext cx="405111" cy="259045"/>
    <xdr:sp macro="" textlink="">
      <xdr:nvSpPr>
        <xdr:cNvPr id="315" name="n_2mainValue【福祉施設】&#10;有形固定資産減価償却率"/>
        <xdr:cNvSpPr txBox="1"/>
      </xdr:nvSpPr>
      <xdr:spPr>
        <a:xfrm>
          <a:off x="2705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16" name="n_3mainValue【福祉施設】&#10;有形固定資産減価償却率"/>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128033</xdr:rowOff>
    </xdr:from>
    <xdr:ext cx="405111" cy="259045"/>
    <xdr:sp macro="" textlink="">
      <xdr:nvSpPr>
        <xdr:cNvPr id="317" name="n_4mainValue【福祉施設】&#10;有形固定資産減価償却率"/>
        <xdr:cNvSpPr txBox="1"/>
      </xdr:nvSpPr>
      <xdr:spPr>
        <a:xfrm>
          <a:off x="927744" y="1384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65532</xdr:rowOff>
    </xdr:from>
    <xdr:to>
      <xdr:col>54</xdr:col>
      <xdr:colOff>189865</xdr:colOff>
      <xdr:row>86</xdr:row>
      <xdr:rowOff>31242</xdr:rowOff>
    </xdr:to>
    <xdr:cxnSp macro="">
      <xdr:nvCxnSpPr>
        <xdr:cNvPr id="339" name="直線コネクタ 338"/>
        <xdr:cNvCxnSpPr/>
      </xdr:nvCxnSpPr>
      <xdr:spPr>
        <a:xfrm flipV="1">
          <a:off x="10476865" y="14295882"/>
          <a:ext cx="0" cy="4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0"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1" name="直線コネクタ 340"/>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12209</xdr:rowOff>
    </xdr:from>
    <xdr:ext cx="469744" cy="259045"/>
    <xdr:sp macro="" textlink="">
      <xdr:nvSpPr>
        <xdr:cNvPr id="342" name="【福祉施設】&#10;一人当たり面積最大値テキスト"/>
        <xdr:cNvSpPr txBox="1"/>
      </xdr:nvSpPr>
      <xdr:spPr>
        <a:xfrm>
          <a:off x="10515600" y="1407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65532</xdr:rowOff>
    </xdr:from>
    <xdr:to>
      <xdr:col>55</xdr:col>
      <xdr:colOff>88900</xdr:colOff>
      <xdr:row>83</xdr:row>
      <xdr:rowOff>65532</xdr:rowOff>
    </xdr:to>
    <xdr:cxnSp macro="">
      <xdr:nvCxnSpPr>
        <xdr:cNvPr id="343" name="直線コネクタ 342"/>
        <xdr:cNvCxnSpPr/>
      </xdr:nvCxnSpPr>
      <xdr:spPr>
        <a:xfrm>
          <a:off x="10388600" y="1429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169181</xdr:rowOff>
    </xdr:from>
    <xdr:ext cx="469744" cy="259045"/>
    <xdr:sp macro="" textlink="">
      <xdr:nvSpPr>
        <xdr:cNvPr id="344" name="【福祉施設】&#10;一人当たり面積平均値テキスト"/>
        <xdr:cNvSpPr txBox="1"/>
      </xdr:nvSpPr>
      <xdr:spPr>
        <a:xfrm>
          <a:off x="10515600" y="14570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19304</xdr:rowOff>
    </xdr:from>
    <xdr:to>
      <xdr:col>55</xdr:col>
      <xdr:colOff>50800</xdr:colOff>
      <xdr:row>85</xdr:row>
      <xdr:rowOff>120904</xdr:rowOff>
    </xdr:to>
    <xdr:sp macro="" textlink="">
      <xdr:nvSpPr>
        <xdr:cNvPr id="345" name="フローチャート: 判断 344"/>
        <xdr:cNvSpPr/>
      </xdr:nvSpPr>
      <xdr:spPr>
        <a:xfrm>
          <a:off x="104267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26163</xdr:rowOff>
    </xdr:from>
    <xdr:to>
      <xdr:col>50</xdr:col>
      <xdr:colOff>165100</xdr:colOff>
      <xdr:row>85</xdr:row>
      <xdr:rowOff>127763</xdr:rowOff>
    </xdr:to>
    <xdr:sp macro="" textlink="">
      <xdr:nvSpPr>
        <xdr:cNvPr id="346" name="フローチャート: 判断 345"/>
        <xdr:cNvSpPr/>
      </xdr:nvSpPr>
      <xdr:spPr>
        <a:xfrm>
          <a:off x="9588500" y="1459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23876</xdr:rowOff>
    </xdr:from>
    <xdr:to>
      <xdr:col>46</xdr:col>
      <xdr:colOff>38100</xdr:colOff>
      <xdr:row>85</xdr:row>
      <xdr:rowOff>125476</xdr:rowOff>
    </xdr:to>
    <xdr:sp macro="" textlink="">
      <xdr:nvSpPr>
        <xdr:cNvPr id="347" name="フローチャート: 判断 346"/>
        <xdr:cNvSpPr/>
      </xdr:nvSpPr>
      <xdr:spPr>
        <a:xfrm>
          <a:off x="8699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48" name="フローチャート: 判断 347"/>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xdr:rowOff>
    </xdr:from>
    <xdr:to>
      <xdr:col>36</xdr:col>
      <xdr:colOff>165100</xdr:colOff>
      <xdr:row>85</xdr:row>
      <xdr:rowOff>114046</xdr:rowOff>
    </xdr:to>
    <xdr:sp macro="" textlink="">
      <xdr:nvSpPr>
        <xdr:cNvPr id="349" name="フローチャート: 判断 348"/>
        <xdr:cNvSpPr/>
      </xdr:nvSpPr>
      <xdr:spPr>
        <a:xfrm>
          <a:off x="6921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55" name="楕円 354"/>
        <xdr:cNvSpPr/>
      </xdr:nvSpPr>
      <xdr:spPr>
        <a:xfrm>
          <a:off x="10426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83329</xdr:rowOff>
    </xdr:from>
    <xdr:ext cx="469744" cy="259045"/>
    <xdr:sp macro="" textlink="">
      <xdr:nvSpPr>
        <xdr:cNvPr id="356" name="【福祉施設】&#10;一人当たり面積該当値テキスト"/>
        <xdr:cNvSpPr txBox="1"/>
      </xdr:nvSpPr>
      <xdr:spPr>
        <a:xfrm>
          <a:off x="10515600" y="1431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65024</xdr:rowOff>
    </xdr:from>
    <xdr:to>
      <xdr:col>50</xdr:col>
      <xdr:colOff>165100</xdr:colOff>
      <xdr:row>84</xdr:row>
      <xdr:rowOff>166624</xdr:rowOff>
    </xdr:to>
    <xdr:sp macro="" textlink="">
      <xdr:nvSpPr>
        <xdr:cNvPr id="357" name="楕円 356"/>
        <xdr:cNvSpPr/>
      </xdr:nvSpPr>
      <xdr:spPr>
        <a:xfrm>
          <a:off x="9588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111252</xdr:rowOff>
    </xdr:from>
    <xdr:to>
      <xdr:col>55</xdr:col>
      <xdr:colOff>0</xdr:colOff>
      <xdr:row>84</xdr:row>
      <xdr:rowOff>115824</xdr:rowOff>
    </xdr:to>
    <xdr:cxnSp macro="">
      <xdr:nvCxnSpPr>
        <xdr:cNvPr id="358" name="直線コネクタ 357"/>
        <xdr:cNvCxnSpPr/>
      </xdr:nvCxnSpPr>
      <xdr:spPr>
        <a:xfrm flipV="1">
          <a:off x="9639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9" name="楕円 358"/>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115824</xdr:rowOff>
    </xdr:from>
    <xdr:to>
      <xdr:col>50</xdr:col>
      <xdr:colOff>114300</xdr:colOff>
      <xdr:row>84</xdr:row>
      <xdr:rowOff>120396</xdr:rowOff>
    </xdr:to>
    <xdr:cxnSp macro="">
      <xdr:nvCxnSpPr>
        <xdr:cNvPr id="360" name="直線コネクタ 359"/>
        <xdr:cNvCxnSpPr/>
      </xdr:nvCxnSpPr>
      <xdr:spPr>
        <a:xfrm flipV="1">
          <a:off x="8750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65024</xdr:rowOff>
    </xdr:from>
    <xdr:to>
      <xdr:col>41</xdr:col>
      <xdr:colOff>101600</xdr:colOff>
      <xdr:row>84</xdr:row>
      <xdr:rowOff>166624</xdr:rowOff>
    </xdr:to>
    <xdr:sp macro="" textlink="">
      <xdr:nvSpPr>
        <xdr:cNvPr id="361" name="楕円 360"/>
        <xdr:cNvSpPr/>
      </xdr:nvSpPr>
      <xdr:spPr>
        <a:xfrm>
          <a:off x="7810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115824</xdr:rowOff>
    </xdr:from>
    <xdr:to>
      <xdr:col>45</xdr:col>
      <xdr:colOff>177800</xdr:colOff>
      <xdr:row>84</xdr:row>
      <xdr:rowOff>120396</xdr:rowOff>
    </xdr:to>
    <xdr:cxnSp macro="">
      <xdr:nvCxnSpPr>
        <xdr:cNvPr id="362" name="直線コネクタ 361"/>
        <xdr:cNvCxnSpPr/>
      </xdr:nvCxnSpPr>
      <xdr:spPr>
        <a:xfrm>
          <a:off x="7861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19304</xdr:rowOff>
    </xdr:from>
    <xdr:to>
      <xdr:col>36</xdr:col>
      <xdr:colOff>165100</xdr:colOff>
      <xdr:row>79</xdr:row>
      <xdr:rowOff>120904</xdr:rowOff>
    </xdr:to>
    <xdr:sp macro="" textlink="">
      <xdr:nvSpPr>
        <xdr:cNvPr id="363" name="楕円 362"/>
        <xdr:cNvSpPr/>
      </xdr:nvSpPr>
      <xdr:spPr>
        <a:xfrm>
          <a:off x="6921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70104</xdr:rowOff>
    </xdr:from>
    <xdr:to>
      <xdr:col>41</xdr:col>
      <xdr:colOff>50800</xdr:colOff>
      <xdr:row>84</xdr:row>
      <xdr:rowOff>115824</xdr:rowOff>
    </xdr:to>
    <xdr:cxnSp macro="">
      <xdr:nvCxnSpPr>
        <xdr:cNvPr id="364" name="直線コネクタ 363"/>
        <xdr:cNvCxnSpPr/>
      </xdr:nvCxnSpPr>
      <xdr:spPr>
        <a:xfrm>
          <a:off x="6972300" y="13614654"/>
          <a:ext cx="889000" cy="90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118890</xdr:rowOff>
    </xdr:from>
    <xdr:ext cx="469744" cy="259045"/>
    <xdr:sp macro="" textlink="">
      <xdr:nvSpPr>
        <xdr:cNvPr id="365" name="n_1aveValue【福祉施設】&#10;一人当たり面積"/>
        <xdr:cNvSpPr txBox="1"/>
      </xdr:nvSpPr>
      <xdr:spPr>
        <a:xfrm>
          <a:off x="9391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116603</xdr:rowOff>
    </xdr:from>
    <xdr:ext cx="469744" cy="259045"/>
    <xdr:sp macro="" textlink="">
      <xdr:nvSpPr>
        <xdr:cNvPr id="366" name="n_2aveValue【福祉施設】&#10;一人当たり面積"/>
        <xdr:cNvSpPr txBox="1"/>
      </xdr:nvSpPr>
      <xdr:spPr>
        <a:xfrm>
          <a:off x="8515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67" name="n_3ave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105173</xdr:rowOff>
    </xdr:from>
    <xdr:ext cx="469744" cy="259045"/>
    <xdr:sp macro="" textlink="">
      <xdr:nvSpPr>
        <xdr:cNvPr id="368" name="n_4aveValue【福祉施設】&#10;一人当たり面積"/>
        <xdr:cNvSpPr txBox="1"/>
      </xdr:nvSpPr>
      <xdr:spPr>
        <a:xfrm>
          <a:off x="6737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11701</xdr:rowOff>
    </xdr:from>
    <xdr:ext cx="469744" cy="259045"/>
    <xdr:sp macro="" textlink="">
      <xdr:nvSpPr>
        <xdr:cNvPr id="369" name="n_1mainValue【福祉施設】&#10;一人当たり面積"/>
        <xdr:cNvSpPr txBox="1"/>
      </xdr:nvSpPr>
      <xdr:spPr>
        <a:xfrm>
          <a:off x="9391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0" name="n_2main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11701</xdr:rowOff>
    </xdr:from>
    <xdr:ext cx="469744" cy="259045"/>
    <xdr:sp macro="" textlink="">
      <xdr:nvSpPr>
        <xdr:cNvPr id="371" name="n_3mainValue【福祉施設】&#10;一人当たり面積"/>
        <xdr:cNvSpPr txBox="1"/>
      </xdr:nvSpPr>
      <xdr:spPr>
        <a:xfrm>
          <a:off x="7626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137431</xdr:rowOff>
    </xdr:from>
    <xdr:ext cx="469744" cy="259045"/>
    <xdr:sp macro="" textlink="">
      <xdr:nvSpPr>
        <xdr:cNvPr id="372" name="n_4mainValue【福祉施設】&#10;一人当たり面積"/>
        <xdr:cNvSpPr txBox="1"/>
      </xdr:nvSpPr>
      <xdr:spPr>
        <a:xfrm>
          <a:off x="6737427"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8" name="直線コネクタ 397"/>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0" name="直線コネクタ 39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1"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2" name="直線コネクタ 401"/>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3"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4" name="フローチャート: 判断 403"/>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5" name="フローチャート: 判断 404"/>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6" name="フローチャート: 判断 405"/>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7" name="フローチャート: 判断 406"/>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8" name="フローチャート: 判断 407"/>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4" name="楕円 413"/>
        <xdr:cNvSpPr/>
      </xdr:nvSpPr>
      <xdr:spPr>
        <a:xfrm>
          <a:off x="4584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56441</xdr:rowOff>
    </xdr:from>
    <xdr:ext cx="405111" cy="259045"/>
    <xdr:sp macro="" textlink="">
      <xdr:nvSpPr>
        <xdr:cNvPr id="415" name="【市民会館】&#10;有形固定資産減価償却率該当値テキスト"/>
        <xdr:cNvSpPr txBox="1"/>
      </xdr:nvSpPr>
      <xdr:spPr>
        <a:xfrm>
          <a:off x="4673600"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416" name="楕円 415"/>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84364</xdr:rowOff>
    </xdr:to>
    <xdr:cxnSp macro="">
      <xdr:nvCxnSpPr>
        <xdr:cNvPr id="417" name="直線コネクタ 416"/>
        <xdr:cNvCxnSpPr/>
      </xdr:nvCxnSpPr>
      <xdr:spPr>
        <a:xfrm>
          <a:off x="3797300" y="1789557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144599</xdr:rowOff>
    </xdr:from>
    <xdr:to>
      <xdr:col>15</xdr:col>
      <xdr:colOff>101600</xdr:colOff>
      <xdr:row>104</xdr:row>
      <xdr:rowOff>74749</xdr:rowOff>
    </xdr:to>
    <xdr:sp macro="" textlink="">
      <xdr:nvSpPr>
        <xdr:cNvPr id="418" name="楕円 417"/>
        <xdr:cNvSpPr/>
      </xdr:nvSpPr>
      <xdr:spPr>
        <a:xfrm>
          <a:off x="2857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23949</xdr:rowOff>
    </xdr:from>
    <xdr:to>
      <xdr:col>19</xdr:col>
      <xdr:colOff>177800</xdr:colOff>
      <xdr:row>104</xdr:row>
      <xdr:rowOff>64770</xdr:rowOff>
    </xdr:to>
    <xdr:cxnSp macro="">
      <xdr:nvCxnSpPr>
        <xdr:cNvPr id="419" name="直線コネクタ 418"/>
        <xdr:cNvCxnSpPr/>
      </xdr:nvCxnSpPr>
      <xdr:spPr>
        <a:xfrm>
          <a:off x="2908300" y="178547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126637</xdr:rowOff>
    </xdr:from>
    <xdr:to>
      <xdr:col>10</xdr:col>
      <xdr:colOff>165100</xdr:colOff>
      <xdr:row>104</xdr:row>
      <xdr:rowOff>56787</xdr:rowOff>
    </xdr:to>
    <xdr:sp macro="" textlink="">
      <xdr:nvSpPr>
        <xdr:cNvPr id="420" name="楕円 419"/>
        <xdr:cNvSpPr/>
      </xdr:nvSpPr>
      <xdr:spPr>
        <a:xfrm>
          <a:off x="1968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xdr:rowOff>
    </xdr:from>
    <xdr:to>
      <xdr:col>15</xdr:col>
      <xdr:colOff>50800</xdr:colOff>
      <xdr:row>104</xdr:row>
      <xdr:rowOff>23949</xdr:rowOff>
    </xdr:to>
    <xdr:cxnSp macro="">
      <xdr:nvCxnSpPr>
        <xdr:cNvPr id="421" name="直線コネクタ 420"/>
        <xdr:cNvCxnSpPr/>
      </xdr:nvCxnSpPr>
      <xdr:spPr>
        <a:xfrm>
          <a:off x="2019300" y="178367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136434</xdr:rowOff>
    </xdr:from>
    <xdr:to>
      <xdr:col>6</xdr:col>
      <xdr:colOff>38100</xdr:colOff>
      <xdr:row>104</xdr:row>
      <xdr:rowOff>66584</xdr:rowOff>
    </xdr:to>
    <xdr:sp macro="" textlink="">
      <xdr:nvSpPr>
        <xdr:cNvPr id="422" name="楕円 421"/>
        <xdr:cNvSpPr/>
      </xdr:nvSpPr>
      <xdr:spPr>
        <a:xfrm>
          <a:off x="1079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xdr:rowOff>
    </xdr:from>
    <xdr:to>
      <xdr:col>10</xdr:col>
      <xdr:colOff>114300</xdr:colOff>
      <xdr:row>104</xdr:row>
      <xdr:rowOff>15784</xdr:rowOff>
    </xdr:to>
    <xdr:cxnSp macro="">
      <xdr:nvCxnSpPr>
        <xdr:cNvPr id="423" name="直線コネクタ 422"/>
        <xdr:cNvCxnSpPr/>
      </xdr:nvCxnSpPr>
      <xdr:spPr>
        <a:xfrm flipV="1">
          <a:off x="1130300" y="178367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4"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5"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6"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7"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428" name="n_1mainValue【市民会館】&#10;有形固定資産減価償却率"/>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91276</xdr:rowOff>
    </xdr:from>
    <xdr:ext cx="405111" cy="259045"/>
    <xdr:sp macro="" textlink="">
      <xdr:nvSpPr>
        <xdr:cNvPr id="429" name="n_2mainValue【市民会館】&#10;有形固定資産減価償却率"/>
        <xdr:cNvSpPr txBox="1"/>
      </xdr:nvSpPr>
      <xdr:spPr>
        <a:xfrm>
          <a:off x="2705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73314</xdr:rowOff>
    </xdr:from>
    <xdr:ext cx="405111" cy="259045"/>
    <xdr:sp macro="" textlink="">
      <xdr:nvSpPr>
        <xdr:cNvPr id="430" name="n_3mainValue【市民会館】&#10;有形固定資産減価償却率"/>
        <xdr:cNvSpPr txBox="1"/>
      </xdr:nvSpPr>
      <xdr:spPr>
        <a:xfrm>
          <a:off x="1816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83111</xdr:rowOff>
    </xdr:from>
    <xdr:ext cx="405111" cy="259045"/>
    <xdr:sp macro="" textlink="">
      <xdr:nvSpPr>
        <xdr:cNvPr id="431" name="n_4mainValue【市民会館】&#10;有形固定資産減価償却率"/>
        <xdr:cNvSpPr txBox="1"/>
      </xdr:nvSpPr>
      <xdr:spPr>
        <a:xfrm>
          <a:off x="927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7" name="直線コネクタ 456"/>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8"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9" name="直線コネクタ 458"/>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60"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61" name="直線コネクタ 460"/>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2"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3" name="フローチャート: 判断 462"/>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4" name="フローチャート: 判断 463"/>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5" name="フローチャート: 判断 464"/>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6" name="フローチャート: 判断 465"/>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7" name="フローチャート: 判断 466"/>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3" name="楕円 472"/>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4"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142966</xdr:rowOff>
    </xdr:from>
    <xdr:to>
      <xdr:col>50</xdr:col>
      <xdr:colOff>165100</xdr:colOff>
      <xdr:row>107</xdr:row>
      <xdr:rowOff>73116</xdr:rowOff>
    </xdr:to>
    <xdr:sp macro="" textlink="">
      <xdr:nvSpPr>
        <xdr:cNvPr id="475" name="楕円 474"/>
        <xdr:cNvSpPr/>
      </xdr:nvSpPr>
      <xdr:spPr>
        <a:xfrm>
          <a:off x="9588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22316</xdr:rowOff>
    </xdr:to>
    <xdr:cxnSp macro="">
      <xdr:nvCxnSpPr>
        <xdr:cNvPr id="476" name="直線コネクタ 475"/>
        <xdr:cNvCxnSpPr/>
      </xdr:nvCxnSpPr>
      <xdr:spPr>
        <a:xfrm flipV="1">
          <a:off x="9639300" y="183642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149498</xdr:rowOff>
    </xdr:from>
    <xdr:to>
      <xdr:col>46</xdr:col>
      <xdr:colOff>38100</xdr:colOff>
      <xdr:row>107</xdr:row>
      <xdr:rowOff>79648</xdr:rowOff>
    </xdr:to>
    <xdr:sp macro="" textlink="">
      <xdr:nvSpPr>
        <xdr:cNvPr id="477" name="楕円 476"/>
        <xdr:cNvSpPr/>
      </xdr:nvSpPr>
      <xdr:spPr>
        <a:xfrm>
          <a:off x="869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22316</xdr:rowOff>
    </xdr:from>
    <xdr:to>
      <xdr:col>50</xdr:col>
      <xdr:colOff>114300</xdr:colOff>
      <xdr:row>107</xdr:row>
      <xdr:rowOff>28848</xdr:rowOff>
    </xdr:to>
    <xdr:cxnSp macro="">
      <xdr:nvCxnSpPr>
        <xdr:cNvPr id="478" name="直線コネクタ 477"/>
        <xdr:cNvCxnSpPr/>
      </xdr:nvCxnSpPr>
      <xdr:spPr>
        <a:xfrm flipV="1">
          <a:off x="8750300" y="1836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156029</xdr:rowOff>
    </xdr:from>
    <xdr:to>
      <xdr:col>41</xdr:col>
      <xdr:colOff>101600</xdr:colOff>
      <xdr:row>107</xdr:row>
      <xdr:rowOff>86179</xdr:rowOff>
    </xdr:to>
    <xdr:sp macro="" textlink="">
      <xdr:nvSpPr>
        <xdr:cNvPr id="479" name="楕円 478"/>
        <xdr:cNvSpPr/>
      </xdr:nvSpPr>
      <xdr:spPr>
        <a:xfrm>
          <a:off x="781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28848</xdr:rowOff>
    </xdr:from>
    <xdr:to>
      <xdr:col>45</xdr:col>
      <xdr:colOff>177800</xdr:colOff>
      <xdr:row>107</xdr:row>
      <xdr:rowOff>35379</xdr:rowOff>
    </xdr:to>
    <xdr:cxnSp macro="">
      <xdr:nvCxnSpPr>
        <xdr:cNvPr id="480" name="直線コネクタ 479"/>
        <xdr:cNvCxnSpPr/>
      </xdr:nvCxnSpPr>
      <xdr:spPr>
        <a:xfrm flipV="1">
          <a:off x="7861300" y="183739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81" name="楕円 480"/>
        <xdr:cNvSpPr/>
      </xdr:nvSpPr>
      <xdr:spPr>
        <a:xfrm>
          <a:off x="692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35379</xdr:rowOff>
    </xdr:from>
    <xdr:to>
      <xdr:col>41</xdr:col>
      <xdr:colOff>50800</xdr:colOff>
      <xdr:row>107</xdr:row>
      <xdr:rowOff>41911</xdr:rowOff>
    </xdr:to>
    <xdr:cxnSp macro="">
      <xdr:nvCxnSpPr>
        <xdr:cNvPr id="482" name="直線コネクタ 481"/>
        <xdr:cNvCxnSpPr/>
      </xdr:nvCxnSpPr>
      <xdr:spPr>
        <a:xfrm flipV="1">
          <a:off x="6972300" y="183805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3"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4"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5"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6"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64243</xdr:rowOff>
    </xdr:from>
    <xdr:ext cx="469744" cy="259045"/>
    <xdr:sp macro="" textlink="">
      <xdr:nvSpPr>
        <xdr:cNvPr id="487" name="n_1mainValue【市民会館】&#10;一人当たり面積"/>
        <xdr:cNvSpPr txBox="1"/>
      </xdr:nvSpPr>
      <xdr:spPr>
        <a:xfrm>
          <a:off x="9391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70775</xdr:rowOff>
    </xdr:from>
    <xdr:ext cx="469744" cy="259045"/>
    <xdr:sp macro="" textlink="">
      <xdr:nvSpPr>
        <xdr:cNvPr id="488" name="n_2mainValue【市民会館】&#10;一人当たり面積"/>
        <xdr:cNvSpPr txBox="1"/>
      </xdr:nvSpPr>
      <xdr:spPr>
        <a:xfrm>
          <a:off x="8515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77306</xdr:rowOff>
    </xdr:from>
    <xdr:ext cx="469744" cy="259045"/>
    <xdr:sp macro="" textlink="">
      <xdr:nvSpPr>
        <xdr:cNvPr id="489" name="n_3mainValue【市民会館】&#10;一人当たり面積"/>
        <xdr:cNvSpPr txBox="1"/>
      </xdr:nvSpPr>
      <xdr:spPr>
        <a:xfrm>
          <a:off x="7626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490" name="n_4mainValue【市民会館】&#10;一人当たり面積"/>
        <xdr:cNvSpPr txBox="1"/>
      </xdr:nvSpPr>
      <xdr:spPr>
        <a:xfrm>
          <a:off x="6737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5" name="直線コネクタ 514"/>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6"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7" name="直線コネクタ 516"/>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8"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9" name="直線コネクタ 518"/>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20"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21" name="フローチャート: 判断 520"/>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2" name="フローチャート: 判断 521"/>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3" name="フローチャート: 判断 522"/>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4" name="フローチャート: 判断 523"/>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5" name="フローチャート: 判断 524"/>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531" name="楕円 530"/>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88282</xdr:rowOff>
    </xdr:from>
    <xdr:ext cx="405111" cy="259045"/>
    <xdr:sp macro="" textlink="">
      <xdr:nvSpPr>
        <xdr:cNvPr id="532" name="【一般廃棄物処理施設】&#10;有形固定資産減価償却率該当値テキスト"/>
        <xdr:cNvSpPr txBox="1"/>
      </xdr:nvSpPr>
      <xdr:spPr>
        <a:xfrm>
          <a:off x="16357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160655</xdr:rowOff>
    </xdr:from>
    <xdr:to>
      <xdr:col>81</xdr:col>
      <xdr:colOff>101600</xdr:colOff>
      <xdr:row>37</xdr:row>
      <xdr:rowOff>90805</xdr:rowOff>
    </xdr:to>
    <xdr:sp macro="" textlink="">
      <xdr:nvSpPr>
        <xdr:cNvPr id="533" name="楕円 532"/>
        <xdr:cNvSpPr/>
      </xdr:nvSpPr>
      <xdr:spPr>
        <a:xfrm>
          <a:off x="15430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40005</xdr:rowOff>
    </xdr:from>
    <xdr:to>
      <xdr:col>85</xdr:col>
      <xdr:colOff>127000</xdr:colOff>
      <xdr:row>37</xdr:row>
      <xdr:rowOff>116205</xdr:rowOff>
    </xdr:to>
    <xdr:cxnSp macro="">
      <xdr:nvCxnSpPr>
        <xdr:cNvPr id="534" name="直線コネクタ 533"/>
        <xdr:cNvCxnSpPr/>
      </xdr:nvCxnSpPr>
      <xdr:spPr>
        <a:xfrm>
          <a:off x="15481300" y="638365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535" name="楕円 534"/>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37</xdr:row>
      <xdr:rowOff>40005</xdr:rowOff>
    </xdr:to>
    <xdr:cxnSp macro="">
      <xdr:nvCxnSpPr>
        <xdr:cNvPr id="536" name="直線コネクタ 535"/>
        <xdr:cNvCxnSpPr/>
      </xdr:nvCxnSpPr>
      <xdr:spPr>
        <a:xfrm>
          <a:off x="14592300" y="62941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156845</xdr:rowOff>
    </xdr:from>
    <xdr:to>
      <xdr:col>72</xdr:col>
      <xdr:colOff>38100</xdr:colOff>
      <xdr:row>36</xdr:row>
      <xdr:rowOff>86995</xdr:rowOff>
    </xdr:to>
    <xdr:sp macro="" textlink="">
      <xdr:nvSpPr>
        <xdr:cNvPr id="537" name="楕円 536"/>
        <xdr:cNvSpPr/>
      </xdr:nvSpPr>
      <xdr:spPr>
        <a:xfrm>
          <a:off x="13652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36195</xdr:rowOff>
    </xdr:from>
    <xdr:to>
      <xdr:col>76</xdr:col>
      <xdr:colOff>114300</xdr:colOff>
      <xdr:row>36</xdr:row>
      <xdr:rowOff>121920</xdr:rowOff>
    </xdr:to>
    <xdr:cxnSp macro="">
      <xdr:nvCxnSpPr>
        <xdr:cNvPr id="538" name="直線コネクタ 537"/>
        <xdr:cNvCxnSpPr/>
      </xdr:nvCxnSpPr>
      <xdr:spPr>
        <a:xfrm>
          <a:off x="13703300" y="62083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10160</xdr:rowOff>
    </xdr:from>
    <xdr:to>
      <xdr:col>67</xdr:col>
      <xdr:colOff>101600</xdr:colOff>
      <xdr:row>35</xdr:row>
      <xdr:rowOff>111760</xdr:rowOff>
    </xdr:to>
    <xdr:sp macro="" textlink="">
      <xdr:nvSpPr>
        <xdr:cNvPr id="539" name="楕円 538"/>
        <xdr:cNvSpPr/>
      </xdr:nvSpPr>
      <xdr:spPr>
        <a:xfrm>
          <a:off x="12763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60960</xdr:rowOff>
    </xdr:from>
    <xdr:to>
      <xdr:col>71</xdr:col>
      <xdr:colOff>177800</xdr:colOff>
      <xdr:row>36</xdr:row>
      <xdr:rowOff>36195</xdr:rowOff>
    </xdr:to>
    <xdr:cxnSp macro="">
      <xdr:nvCxnSpPr>
        <xdr:cNvPr id="540" name="直線コネクタ 539"/>
        <xdr:cNvCxnSpPr/>
      </xdr:nvCxnSpPr>
      <xdr:spPr>
        <a:xfrm>
          <a:off x="12814300" y="606171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41"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2"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3"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4"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107332</xdr:rowOff>
    </xdr:from>
    <xdr:ext cx="405111" cy="259045"/>
    <xdr:sp macro="" textlink="">
      <xdr:nvSpPr>
        <xdr:cNvPr id="545" name="n_1main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546" name="n_2main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547" name="n_3main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128287</xdr:rowOff>
    </xdr:from>
    <xdr:ext cx="405111" cy="259045"/>
    <xdr:sp macro="" textlink="">
      <xdr:nvSpPr>
        <xdr:cNvPr id="548" name="n_4mainValue【一般廃棄物処理施設】&#10;有形固定資産減価償却率"/>
        <xdr:cNvSpPr txBox="1"/>
      </xdr:nvSpPr>
      <xdr:spPr>
        <a:xfrm>
          <a:off x="12611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9" name="直線コネクタ 55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0" name="テキスト ボックス 55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3" name="直線コネクタ 56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4" name="テキスト ボックス 56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8" name="直線コネクタ 567"/>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9"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70" name="直線コネクタ 569"/>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71"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2" name="直線コネクタ 571"/>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3"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4" name="フローチャート: 判断 573"/>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5" name="フローチャート: 判断 574"/>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6" name="フローチャート: 判断 575"/>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7" name="フローチャート: 判断 576"/>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8" name="フローチャート: 判断 577"/>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151502</xdr:rowOff>
    </xdr:from>
    <xdr:to>
      <xdr:col>116</xdr:col>
      <xdr:colOff>114300</xdr:colOff>
      <xdr:row>36</xdr:row>
      <xdr:rowOff>81652</xdr:rowOff>
    </xdr:to>
    <xdr:sp macro="" textlink="">
      <xdr:nvSpPr>
        <xdr:cNvPr id="584" name="楕円 583"/>
        <xdr:cNvSpPr/>
      </xdr:nvSpPr>
      <xdr:spPr>
        <a:xfrm>
          <a:off x="22110700" y="61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2929</xdr:rowOff>
    </xdr:from>
    <xdr:ext cx="599010" cy="259045"/>
    <xdr:sp macro="" textlink="">
      <xdr:nvSpPr>
        <xdr:cNvPr id="585" name="【一般廃棄物処理施設】&#10;一人当たり有形固定資産（償却資産）額該当値テキスト"/>
        <xdr:cNvSpPr txBox="1"/>
      </xdr:nvSpPr>
      <xdr:spPr>
        <a:xfrm>
          <a:off x="22199600" y="600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158662</xdr:rowOff>
    </xdr:from>
    <xdr:to>
      <xdr:col>112</xdr:col>
      <xdr:colOff>38100</xdr:colOff>
      <xdr:row>36</xdr:row>
      <xdr:rowOff>88812</xdr:rowOff>
    </xdr:to>
    <xdr:sp macro="" textlink="">
      <xdr:nvSpPr>
        <xdr:cNvPr id="586" name="楕円 585"/>
        <xdr:cNvSpPr/>
      </xdr:nvSpPr>
      <xdr:spPr>
        <a:xfrm>
          <a:off x="21272500" y="615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30852</xdr:rowOff>
    </xdr:from>
    <xdr:to>
      <xdr:col>116</xdr:col>
      <xdr:colOff>63500</xdr:colOff>
      <xdr:row>36</xdr:row>
      <xdr:rowOff>38012</xdr:rowOff>
    </xdr:to>
    <xdr:cxnSp macro="">
      <xdr:nvCxnSpPr>
        <xdr:cNvPr id="587" name="直線コネクタ 586"/>
        <xdr:cNvCxnSpPr/>
      </xdr:nvCxnSpPr>
      <xdr:spPr>
        <a:xfrm flipV="1">
          <a:off x="21323300" y="6203052"/>
          <a:ext cx="8382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2546</xdr:rowOff>
    </xdr:from>
    <xdr:to>
      <xdr:col>107</xdr:col>
      <xdr:colOff>101600</xdr:colOff>
      <xdr:row>36</xdr:row>
      <xdr:rowOff>104146</xdr:rowOff>
    </xdr:to>
    <xdr:sp macro="" textlink="">
      <xdr:nvSpPr>
        <xdr:cNvPr id="588" name="楕円 587"/>
        <xdr:cNvSpPr/>
      </xdr:nvSpPr>
      <xdr:spPr>
        <a:xfrm>
          <a:off x="20383500" y="61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38012</xdr:rowOff>
    </xdr:from>
    <xdr:to>
      <xdr:col>111</xdr:col>
      <xdr:colOff>177800</xdr:colOff>
      <xdr:row>36</xdr:row>
      <xdr:rowOff>53346</xdr:rowOff>
    </xdr:to>
    <xdr:cxnSp macro="">
      <xdr:nvCxnSpPr>
        <xdr:cNvPr id="589" name="直線コネクタ 588"/>
        <xdr:cNvCxnSpPr/>
      </xdr:nvCxnSpPr>
      <xdr:spPr>
        <a:xfrm flipV="1">
          <a:off x="20434300" y="6210212"/>
          <a:ext cx="8890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18988</xdr:rowOff>
    </xdr:from>
    <xdr:to>
      <xdr:col>102</xdr:col>
      <xdr:colOff>165100</xdr:colOff>
      <xdr:row>36</xdr:row>
      <xdr:rowOff>120588</xdr:rowOff>
    </xdr:to>
    <xdr:sp macro="" textlink="">
      <xdr:nvSpPr>
        <xdr:cNvPr id="590" name="楕円 589"/>
        <xdr:cNvSpPr/>
      </xdr:nvSpPr>
      <xdr:spPr>
        <a:xfrm>
          <a:off x="19494500" y="61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53346</xdr:rowOff>
    </xdr:from>
    <xdr:to>
      <xdr:col>107</xdr:col>
      <xdr:colOff>50800</xdr:colOff>
      <xdr:row>36</xdr:row>
      <xdr:rowOff>69788</xdr:rowOff>
    </xdr:to>
    <xdr:cxnSp macro="">
      <xdr:nvCxnSpPr>
        <xdr:cNvPr id="591" name="直線コネクタ 590"/>
        <xdr:cNvCxnSpPr/>
      </xdr:nvCxnSpPr>
      <xdr:spPr>
        <a:xfrm flipV="1">
          <a:off x="19545300" y="6225546"/>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28520</xdr:rowOff>
    </xdr:from>
    <xdr:to>
      <xdr:col>98</xdr:col>
      <xdr:colOff>38100</xdr:colOff>
      <xdr:row>36</xdr:row>
      <xdr:rowOff>130120</xdr:rowOff>
    </xdr:to>
    <xdr:sp macro="" textlink="">
      <xdr:nvSpPr>
        <xdr:cNvPr id="592" name="楕円 591"/>
        <xdr:cNvSpPr/>
      </xdr:nvSpPr>
      <xdr:spPr>
        <a:xfrm>
          <a:off x="18605500" y="62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69788</xdr:rowOff>
    </xdr:from>
    <xdr:to>
      <xdr:col>102</xdr:col>
      <xdr:colOff>114300</xdr:colOff>
      <xdr:row>36</xdr:row>
      <xdr:rowOff>79320</xdr:rowOff>
    </xdr:to>
    <xdr:cxnSp macro="">
      <xdr:nvCxnSpPr>
        <xdr:cNvPr id="593" name="直線コネクタ 592"/>
        <xdr:cNvCxnSpPr/>
      </xdr:nvCxnSpPr>
      <xdr:spPr>
        <a:xfrm flipV="1">
          <a:off x="18656300" y="6241988"/>
          <a:ext cx="8890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4"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5"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6"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7"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105339</xdr:rowOff>
    </xdr:from>
    <xdr:ext cx="599010" cy="259045"/>
    <xdr:sp macro="" textlink="">
      <xdr:nvSpPr>
        <xdr:cNvPr id="598" name="n_1mainValue【一般廃棄物処理施設】&#10;一人当たり有形固定資産（償却資産）額"/>
        <xdr:cNvSpPr txBox="1"/>
      </xdr:nvSpPr>
      <xdr:spPr>
        <a:xfrm>
          <a:off x="21011095" y="593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120673</xdr:rowOff>
    </xdr:from>
    <xdr:ext cx="599010" cy="259045"/>
    <xdr:sp macro="" textlink="">
      <xdr:nvSpPr>
        <xdr:cNvPr id="599" name="n_2mainValue【一般廃棄物処理施設】&#10;一人当たり有形固定資産（償却資産）額"/>
        <xdr:cNvSpPr txBox="1"/>
      </xdr:nvSpPr>
      <xdr:spPr>
        <a:xfrm>
          <a:off x="20134795" y="59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137115</xdr:rowOff>
    </xdr:from>
    <xdr:ext cx="599010" cy="259045"/>
    <xdr:sp macro="" textlink="">
      <xdr:nvSpPr>
        <xdr:cNvPr id="600" name="n_3mainValue【一般廃棄物処理施設】&#10;一人当たり有形固定資産（償却資産）額"/>
        <xdr:cNvSpPr txBox="1"/>
      </xdr:nvSpPr>
      <xdr:spPr>
        <a:xfrm>
          <a:off x="19245795" y="596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146647</xdr:rowOff>
    </xdr:from>
    <xdr:ext cx="599010" cy="259045"/>
    <xdr:sp macro="" textlink="">
      <xdr:nvSpPr>
        <xdr:cNvPr id="601" name="n_4mainValue【一般廃棄物処理施設】&#10;一人当たり有形固定資産（償却資産）額"/>
        <xdr:cNvSpPr txBox="1"/>
      </xdr:nvSpPr>
      <xdr:spPr>
        <a:xfrm>
          <a:off x="18356795" y="597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4" name="テキスト ボックス 6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6" name="直線コネクタ 625"/>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7"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8" name="直線コネクタ 62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9"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30" name="直線コネクタ 629"/>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31"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2" name="フローチャート: 判断 631"/>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3" name="フローチャート: 判断 632"/>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4" name="フローチャート: 判断 633"/>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5" name="フローチャート: 判断 634"/>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6" name="フローチャート: 判断 635"/>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42" name="楕円 641"/>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112412</xdr:rowOff>
    </xdr:from>
    <xdr:ext cx="405111" cy="259045"/>
    <xdr:sp macro="" textlink="">
      <xdr:nvSpPr>
        <xdr:cNvPr id="643" name="【保健センター・保健所】&#10;有形固定資産減価償却率該当値テキスト"/>
        <xdr:cNvSpPr txBox="1"/>
      </xdr:nvSpPr>
      <xdr:spPr>
        <a:xfrm>
          <a:off x="16357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644" name="楕円 643"/>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13335</xdr:rowOff>
    </xdr:to>
    <xdr:cxnSp macro="">
      <xdr:nvCxnSpPr>
        <xdr:cNvPr id="645" name="直線コネクタ 644"/>
        <xdr:cNvCxnSpPr/>
      </xdr:nvCxnSpPr>
      <xdr:spPr>
        <a:xfrm>
          <a:off x="15481300" y="102469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46" name="楕円 645"/>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131445</xdr:rowOff>
    </xdr:to>
    <xdr:cxnSp macro="">
      <xdr:nvCxnSpPr>
        <xdr:cNvPr id="647" name="直線コネクタ 646"/>
        <xdr:cNvCxnSpPr/>
      </xdr:nvCxnSpPr>
      <xdr:spPr>
        <a:xfrm>
          <a:off x="14592300" y="10218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648" name="楕円 647"/>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102870</xdr:rowOff>
    </xdr:to>
    <xdr:cxnSp macro="">
      <xdr:nvCxnSpPr>
        <xdr:cNvPr id="649" name="直線コネクタ 648"/>
        <xdr:cNvCxnSpPr/>
      </xdr:nvCxnSpPr>
      <xdr:spPr>
        <a:xfrm>
          <a:off x="13703300" y="101669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650" name="楕円 649"/>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62865</xdr:rowOff>
    </xdr:to>
    <xdr:cxnSp macro="">
      <xdr:nvCxnSpPr>
        <xdr:cNvPr id="651" name="直線コネクタ 650"/>
        <xdr:cNvCxnSpPr/>
      </xdr:nvCxnSpPr>
      <xdr:spPr>
        <a:xfrm flipV="1">
          <a:off x="12814300" y="101669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2"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3"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4"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5"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1922</xdr:rowOff>
    </xdr:from>
    <xdr:ext cx="405111" cy="259045"/>
    <xdr:sp macro="" textlink="">
      <xdr:nvSpPr>
        <xdr:cNvPr id="656" name="n_1mainValue【保健センター・保健所】&#10;有形固定資産減価償却率"/>
        <xdr:cNvSpPr txBox="1"/>
      </xdr:nvSpPr>
      <xdr:spPr>
        <a:xfrm>
          <a:off x="152660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57" name="n_2main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93362</xdr:rowOff>
    </xdr:from>
    <xdr:ext cx="405111" cy="259045"/>
    <xdr:sp macro="" textlink="">
      <xdr:nvSpPr>
        <xdr:cNvPr id="658" name="n_3mainValue【保健センター・保健所】&#10;有形固定資産減価償却率"/>
        <xdr:cNvSpPr txBox="1"/>
      </xdr:nvSpPr>
      <xdr:spPr>
        <a:xfrm>
          <a:off x="135007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659" name="n_4mainValue【保健センター・保健所】&#10;有形固定資産減価償却率"/>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1" name="テキスト ボックス 6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3" name="テキスト ボックス 6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5" name="テキスト ボックス 6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7" name="テキスト ボックス 6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81" name="直線コネクタ 680"/>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3" name="直線コネクタ 68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4"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5" name="直線コネクタ 684"/>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6"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7" name="フローチャート: 判断 686"/>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8" name="フローチャート: 判断 687"/>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9" name="フローチャート: 判断 688"/>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0" name="フローチャート: 判断 689"/>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91" name="フローチャート: 判断 690"/>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697" name="楕円 696"/>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698"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699" name="楕円 698"/>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700" name="直線コネクタ 699"/>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701" name="楕円 700"/>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702" name="直線コネクタ 701"/>
        <xdr:cNvCxnSpPr/>
      </xdr:nvCxnSpPr>
      <xdr:spPr>
        <a:xfrm>
          <a:off x="20434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703" name="楕円 702"/>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98298</xdr:rowOff>
    </xdr:from>
    <xdr:to>
      <xdr:col>107</xdr:col>
      <xdr:colOff>50800</xdr:colOff>
      <xdr:row>63</xdr:row>
      <xdr:rowOff>98298</xdr:rowOff>
    </xdr:to>
    <xdr:cxnSp macro="">
      <xdr:nvCxnSpPr>
        <xdr:cNvPr id="704" name="直線コネクタ 703"/>
        <xdr:cNvCxnSpPr/>
      </xdr:nvCxnSpPr>
      <xdr:spPr>
        <a:xfrm>
          <a:off x="19545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5" name="楕円 704"/>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98298</xdr:rowOff>
    </xdr:from>
    <xdr:to>
      <xdr:col>102</xdr:col>
      <xdr:colOff>114300</xdr:colOff>
      <xdr:row>63</xdr:row>
      <xdr:rowOff>102870</xdr:rowOff>
    </xdr:to>
    <xdr:cxnSp macro="">
      <xdr:nvCxnSpPr>
        <xdr:cNvPr id="706" name="直線コネクタ 705"/>
        <xdr:cNvCxnSpPr/>
      </xdr:nvCxnSpPr>
      <xdr:spPr>
        <a:xfrm flipV="1">
          <a:off x="18656300" y="1089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7"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8"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9"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10"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711"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712" name="n_2mainValue【保健センター・保健所】&#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713" name="n_3mainValue【保健センター・保健所】&#10;一人当たり面積"/>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4"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6" name="直線コネクタ 7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7" name="テキスト ボックス 7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8" name="直線コネクタ 7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9" name="テキスト ボックス 7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0" name="直線コネクタ 7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1" name="テキスト ボックス 7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2" name="直線コネクタ 7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3" name="テキスト ボックス 7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4" name="直線コネクタ 7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5" name="テキスト ボックス 7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6" name="直線コネクタ 7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7" name="テキスト ボックス 7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40" name="直線コネクタ 739"/>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2" name="直線コネクタ 7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3"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4" name="直線コネクタ 743"/>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5"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6" name="フローチャート: 判断 745"/>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7" name="フローチャート: 判断 746"/>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8" name="フローチャート: 判断 747"/>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9" name="フローチャート: 判断 748"/>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50" name="フローチャート: 判断 749"/>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126093</xdr:rowOff>
    </xdr:from>
    <xdr:to>
      <xdr:col>85</xdr:col>
      <xdr:colOff>177800</xdr:colOff>
      <xdr:row>85</xdr:row>
      <xdr:rowOff>56243</xdr:rowOff>
    </xdr:to>
    <xdr:sp macro="" textlink="">
      <xdr:nvSpPr>
        <xdr:cNvPr id="756" name="楕円 755"/>
        <xdr:cNvSpPr/>
      </xdr:nvSpPr>
      <xdr:spPr>
        <a:xfrm>
          <a:off x="162687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104520</xdr:rowOff>
    </xdr:from>
    <xdr:ext cx="405111" cy="259045"/>
    <xdr:sp macro="" textlink="">
      <xdr:nvSpPr>
        <xdr:cNvPr id="757" name="【消防施設】&#10;有形固定資産減価償却率該当値テキスト"/>
        <xdr:cNvSpPr txBox="1"/>
      </xdr:nvSpPr>
      <xdr:spPr>
        <a:xfrm>
          <a:off x="16357600"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104866</xdr:rowOff>
    </xdr:from>
    <xdr:to>
      <xdr:col>81</xdr:col>
      <xdr:colOff>101600</xdr:colOff>
      <xdr:row>85</xdr:row>
      <xdr:rowOff>35016</xdr:rowOff>
    </xdr:to>
    <xdr:sp macro="" textlink="">
      <xdr:nvSpPr>
        <xdr:cNvPr id="758" name="楕円 757"/>
        <xdr:cNvSpPr/>
      </xdr:nvSpPr>
      <xdr:spPr>
        <a:xfrm>
          <a:off x="15430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155666</xdr:rowOff>
    </xdr:from>
    <xdr:to>
      <xdr:col>85</xdr:col>
      <xdr:colOff>127000</xdr:colOff>
      <xdr:row>85</xdr:row>
      <xdr:rowOff>5443</xdr:rowOff>
    </xdr:to>
    <xdr:cxnSp macro="">
      <xdr:nvCxnSpPr>
        <xdr:cNvPr id="759" name="直線コネクタ 758"/>
        <xdr:cNvCxnSpPr/>
      </xdr:nvCxnSpPr>
      <xdr:spPr>
        <a:xfrm>
          <a:off x="15481300" y="145574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104866</xdr:rowOff>
    </xdr:from>
    <xdr:to>
      <xdr:col>76</xdr:col>
      <xdr:colOff>165100</xdr:colOff>
      <xdr:row>85</xdr:row>
      <xdr:rowOff>35016</xdr:rowOff>
    </xdr:to>
    <xdr:sp macro="" textlink="">
      <xdr:nvSpPr>
        <xdr:cNvPr id="760" name="楕円 759"/>
        <xdr:cNvSpPr/>
      </xdr:nvSpPr>
      <xdr:spPr>
        <a:xfrm>
          <a:off x="14541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155666</xdr:rowOff>
    </xdr:from>
    <xdr:to>
      <xdr:col>81</xdr:col>
      <xdr:colOff>50800</xdr:colOff>
      <xdr:row>84</xdr:row>
      <xdr:rowOff>155666</xdr:rowOff>
    </xdr:to>
    <xdr:cxnSp macro="">
      <xdr:nvCxnSpPr>
        <xdr:cNvPr id="761" name="直線コネクタ 760"/>
        <xdr:cNvCxnSpPr/>
      </xdr:nvCxnSpPr>
      <xdr:spPr>
        <a:xfrm>
          <a:off x="14592300" y="1455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762" name="楕円 761"/>
        <xdr:cNvSpPr/>
      </xdr:nvSpPr>
      <xdr:spPr>
        <a:xfrm>
          <a:off x="1365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84</xdr:row>
      <xdr:rowOff>155666</xdr:rowOff>
    </xdr:to>
    <xdr:cxnSp macro="">
      <xdr:nvCxnSpPr>
        <xdr:cNvPr id="763" name="直線コネクタ 762"/>
        <xdr:cNvCxnSpPr/>
      </xdr:nvCxnSpPr>
      <xdr:spPr>
        <a:xfrm>
          <a:off x="13703300" y="145280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55880</xdr:rowOff>
    </xdr:from>
    <xdr:to>
      <xdr:col>67</xdr:col>
      <xdr:colOff>101600</xdr:colOff>
      <xdr:row>84</xdr:row>
      <xdr:rowOff>157480</xdr:rowOff>
    </xdr:to>
    <xdr:sp macro="" textlink="">
      <xdr:nvSpPr>
        <xdr:cNvPr id="764" name="楕円 763"/>
        <xdr:cNvSpPr/>
      </xdr:nvSpPr>
      <xdr:spPr>
        <a:xfrm>
          <a:off x="1276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106680</xdr:rowOff>
    </xdr:from>
    <xdr:to>
      <xdr:col>71</xdr:col>
      <xdr:colOff>177800</xdr:colOff>
      <xdr:row>84</xdr:row>
      <xdr:rowOff>126274</xdr:rowOff>
    </xdr:to>
    <xdr:cxnSp macro="">
      <xdr:nvCxnSpPr>
        <xdr:cNvPr id="765" name="直線コネクタ 764"/>
        <xdr:cNvCxnSpPr/>
      </xdr:nvCxnSpPr>
      <xdr:spPr>
        <a:xfrm>
          <a:off x="12814300" y="14508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6"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7"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8"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9"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26143</xdr:rowOff>
    </xdr:from>
    <xdr:ext cx="405111" cy="259045"/>
    <xdr:sp macro="" textlink="">
      <xdr:nvSpPr>
        <xdr:cNvPr id="770" name="n_1mainValue【消防施設】&#10;有形固定資産減価償却率"/>
        <xdr:cNvSpPr txBox="1"/>
      </xdr:nvSpPr>
      <xdr:spPr>
        <a:xfrm>
          <a:off x="152660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26143</xdr:rowOff>
    </xdr:from>
    <xdr:ext cx="405111" cy="259045"/>
    <xdr:sp macro="" textlink="">
      <xdr:nvSpPr>
        <xdr:cNvPr id="771" name="n_2mainValue【消防施設】&#10;有形固定資産減価償却率"/>
        <xdr:cNvSpPr txBox="1"/>
      </xdr:nvSpPr>
      <xdr:spPr>
        <a:xfrm>
          <a:off x="14389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772" name="n_3mainValue【消防施設】&#10;有形固定資産減価償却率"/>
        <xdr:cNvSpPr txBox="1"/>
      </xdr:nvSpPr>
      <xdr:spPr>
        <a:xfrm>
          <a:off x="13500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148607</xdr:rowOff>
    </xdr:from>
    <xdr:ext cx="405111" cy="259045"/>
    <xdr:sp macro="" textlink="">
      <xdr:nvSpPr>
        <xdr:cNvPr id="773" name="n_4mainValue【消防施設】&#10;有形固定資産減価償却率"/>
        <xdr:cNvSpPr txBox="1"/>
      </xdr:nvSpPr>
      <xdr:spPr>
        <a:xfrm>
          <a:off x="12611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5" name="直線コネクタ 794"/>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7" name="直線コネクタ 79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8"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9" name="直線コネクタ 798"/>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800"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801" name="フローチャート: 判断 800"/>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2" name="フローチャート: 判断 801"/>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3" name="フローチャート: 判断 802"/>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4" name="フローチャート: 判断 803"/>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5" name="フローチャート: 判断 804"/>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11" name="楕円 810"/>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12" name="【消防施設】&#10;一人当たり面積該当値テキスト"/>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161037</xdr:rowOff>
    </xdr:from>
    <xdr:to>
      <xdr:col>112</xdr:col>
      <xdr:colOff>38100</xdr:colOff>
      <xdr:row>83</xdr:row>
      <xdr:rowOff>91187</xdr:rowOff>
    </xdr:to>
    <xdr:sp macro="" textlink="">
      <xdr:nvSpPr>
        <xdr:cNvPr id="813" name="楕円 812"/>
        <xdr:cNvSpPr/>
      </xdr:nvSpPr>
      <xdr:spPr>
        <a:xfrm>
          <a:off x="21272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40387</xdr:rowOff>
    </xdr:to>
    <xdr:cxnSp macro="">
      <xdr:nvCxnSpPr>
        <xdr:cNvPr id="814" name="直線コネクタ 813"/>
        <xdr:cNvCxnSpPr/>
      </xdr:nvCxnSpPr>
      <xdr:spPr>
        <a:xfrm flipV="1">
          <a:off x="21323300" y="142615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815" name="楕円 814"/>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40387</xdr:rowOff>
    </xdr:from>
    <xdr:to>
      <xdr:col>111</xdr:col>
      <xdr:colOff>177800</xdr:colOff>
      <xdr:row>83</xdr:row>
      <xdr:rowOff>49530</xdr:rowOff>
    </xdr:to>
    <xdr:cxnSp macro="">
      <xdr:nvCxnSpPr>
        <xdr:cNvPr id="816" name="直線コネクタ 815"/>
        <xdr:cNvCxnSpPr/>
      </xdr:nvCxnSpPr>
      <xdr:spPr>
        <a:xfrm flipV="1">
          <a:off x="20434300" y="142707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817" name="楕円 816"/>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49530</xdr:rowOff>
    </xdr:to>
    <xdr:cxnSp macro="">
      <xdr:nvCxnSpPr>
        <xdr:cNvPr id="818" name="直線コネクタ 817"/>
        <xdr:cNvCxnSpPr/>
      </xdr:nvCxnSpPr>
      <xdr:spPr>
        <a:xfrm>
          <a:off x="19545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156463</xdr:rowOff>
    </xdr:from>
    <xdr:to>
      <xdr:col>98</xdr:col>
      <xdr:colOff>38100</xdr:colOff>
      <xdr:row>83</xdr:row>
      <xdr:rowOff>86613</xdr:rowOff>
    </xdr:to>
    <xdr:sp macro="" textlink="">
      <xdr:nvSpPr>
        <xdr:cNvPr id="819" name="楕円 818"/>
        <xdr:cNvSpPr/>
      </xdr:nvSpPr>
      <xdr:spPr>
        <a:xfrm>
          <a:off x="18605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35813</xdr:rowOff>
    </xdr:from>
    <xdr:to>
      <xdr:col>102</xdr:col>
      <xdr:colOff>114300</xdr:colOff>
      <xdr:row>83</xdr:row>
      <xdr:rowOff>49530</xdr:rowOff>
    </xdr:to>
    <xdr:cxnSp macro="">
      <xdr:nvCxnSpPr>
        <xdr:cNvPr id="820" name="直線コネクタ 819"/>
        <xdr:cNvCxnSpPr/>
      </xdr:nvCxnSpPr>
      <xdr:spPr>
        <a:xfrm>
          <a:off x="18656300" y="142661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21" name="n_1ave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2" name="n_2ave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3" name="n_3ave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4" name="n_4aveValue【消防施設】&#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107714</xdr:rowOff>
    </xdr:from>
    <xdr:ext cx="469744" cy="259045"/>
    <xdr:sp macro="" textlink="">
      <xdr:nvSpPr>
        <xdr:cNvPr id="825" name="n_1mainValue【消防施設】&#10;一人当たり面積"/>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826"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827" name="n_3mainValue【消防施設】&#10;一人当たり面積"/>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103140</xdr:rowOff>
    </xdr:from>
    <xdr:ext cx="469744" cy="259045"/>
    <xdr:sp macro="" textlink="">
      <xdr:nvSpPr>
        <xdr:cNvPr id="828" name="n_4mainValue【消防施設】&#10;一人当たり面積"/>
        <xdr:cNvSpPr txBox="1"/>
      </xdr:nvSpPr>
      <xdr:spPr>
        <a:xfrm>
          <a:off x="18421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4" name="直線コネクタ 853"/>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5"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6" name="直線コネクタ 855"/>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7"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8" name="直線コネクタ 85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9"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60" name="フローチャート: 判断 859"/>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1" name="フローチャート: 判断 860"/>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2" name="フローチャート: 判断 861"/>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3" name="フローチャート: 判断 862"/>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4" name="フローチャート: 判断 863"/>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870" name="楕円 869"/>
        <xdr:cNvSpPr/>
      </xdr:nvSpPr>
      <xdr:spPr>
        <a:xfrm>
          <a:off x="16268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871" name="【庁舎】&#10;有形固定資産減価償却率該当値テキスト"/>
        <xdr:cNvSpPr txBox="1"/>
      </xdr:nvSpPr>
      <xdr:spPr>
        <a:xfrm>
          <a:off x="16357600"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872" name="楕円 871"/>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167639</xdr:rowOff>
    </xdr:to>
    <xdr:cxnSp macro="">
      <xdr:nvCxnSpPr>
        <xdr:cNvPr id="873" name="直線コネクタ 872"/>
        <xdr:cNvCxnSpPr/>
      </xdr:nvCxnSpPr>
      <xdr:spPr>
        <a:xfrm flipV="1">
          <a:off x="15481300" y="18269494"/>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89081</xdr:rowOff>
    </xdr:from>
    <xdr:to>
      <xdr:col>76</xdr:col>
      <xdr:colOff>165100</xdr:colOff>
      <xdr:row>107</xdr:row>
      <xdr:rowOff>19231</xdr:rowOff>
    </xdr:to>
    <xdr:sp macro="" textlink="">
      <xdr:nvSpPr>
        <xdr:cNvPr id="874" name="楕円 873"/>
        <xdr:cNvSpPr/>
      </xdr:nvSpPr>
      <xdr:spPr>
        <a:xfrm>
          <a:off x="14541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139881</xdr:rowOff>
    </xdr:from>
    <xdr:to>
      <xdr:col>81</xdr:col>
      <xdr:colOff>50800</xdr:colOff>
      <xdr:row>106</xdr:row>
      <xdr:rowOff>167639</xdr:rowOff>
    </xdr:to>
    <xdr:cxnSp macro="">
      <xdr:nvCxnSpPr>
        <xdr:cNvPr id="875" name="直線コネクタ 874"/>
        <xdr:cNvCxnSpPr/>
      </xdr:nvCxnSpPr>
      <xdr:spPr>
        <a:xfrm>
          <a:off x="14592300" y="1831358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876" name="楕円 875"/>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139881</xdr:rowOff>
    </xdr:to>
    <xdr:cxnSp macro="">
      <xdr:nvCxnSpPr>
        <xdr:cNvPr id="877" name="直線コネクタ 876"/>
        <xdr:cNvCxnSpPr/>
      </xdr:nvCxnSpPr>
      <xdr:spPr>
        <a:xfrm>
          <a:off x="13703300" y="182825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44994</xdr:rowOff>
    </xdr:from>
    <xdr:to>
      <xdr:col>67</xdr:col>
      <xdr:colOff>101600</xdr:colOff>
      <xdr:row>106</xdr:row>
      <xdr:rowOff>146594</xdr:rowOff>
    </xdr:to>
    <xdr:sp macro="" textlink="">
      <xdr:nvSpPr>
        <xdr:cNvPr id="878" name="楕円 877"/>
        <xdr:cNvSpPr/>
      </xdr:nvSpPr>
      <xdr:spPr>
        <a:xfrm>
          <a:off x="1276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95794</xdr:rowOff>
    </xdr:from>
    <xdr:to>
      <xdr:col>71</xdr:col>
      <xdr:colOff>177800</xdr:colOff>
      <xdr:row>106</xdr:row>
      <xdr:rowOff>108857</xdr:rowOff>
    </xdr:to>
    <xdr:cxnSp macro="">
      <xdr:nvCxnSpPr>
        <xdr:cNvPr id="879" name="直線コネクタ 878"/>
        <xdr:cNvCxnSpPr/>
      </xdr:nvCxnSpPr>
      <xdr:spPr>
        <a:xfrm>
          <a:off x="12814300" y="18269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0"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81"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2"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3"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884" name="n_1mainValue【庁舎】&#10;有形固定資産減価償却率"/>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10358</xdr:rowOff>
    </xdr:from>
    <xdr:ext cx="405111" cy="259045"/>
    <xdr:sp macro="" textlink="">
      <xdr:nvSpPr>
        <xdr:cNvPr id="885" name="n_2mainValue【庁舎】&#10;有形固定資産減価償却率"/>
        <xdr:cNvSpPr txBox="1"/>
      </xdr:nvSpPr>
      <xdr:spPr>
        <a:xfrm>
          <a:off x="14389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886" name="n_3mainValue【庁舎】&#10;有形固定資産減価償却率"/>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137721</xdr:rowOff>
    </xdr:from>
    <xdr:ext cx="405111" cy="259045"/>
    <xdr:sp macro="" textlink="">
      <xdr:nvSpPr>
        <xdr:cNvPr id="887" name="n_4mainValue【庁舎】&#10;有形固定資産減価償却率"/>
        <xdr:cNvSpPr txBox="1"/>
      </xdr:nvSpPr>
      <xdr:spPr>
        <a:xfrm>
          <a:off x="12611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8" name="直線コネクタ 89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9" name="テキスト ボックス 89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0" name="直線コネクタ 89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1" name="テキスト ボックス 90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2" name="直線コネクタ 90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3" name="テキスト ボックス 90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4" name="直線コネクタ 9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5" name="テキスト ボックス 9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6" name="直線コネクタ 90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7" name="テキスト ボックス 90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8" name="直線コネクタ 90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9" name="テキスト ボックス 90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0" name="直線コネクタ 90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11" name="テキスト ボックス 91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5" name="直線コネクタ 914"/>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6"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7" name="直線コネクタ 916"/>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8"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9" name="直線コネクタ 918"/>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20"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21" name="フローチャート: 判断 920"/>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2" name="フローチャート: 判断 921"/>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3" name="フローチャート: 判断 922"/>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4" name="フローチャート: 判断 923"/>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5" name="フローチャート: 判断 924"/>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45402</xdr:rowOff>
    </xdr:from>
    <xdr:to>
      <xdr:col>116</xdr:col>
      <xdr:colOff>114300</xdr:colOff>
      <xdr:row>101</xdr:row>
      <xdr:rowOff>147002</xdr:rowOff>
    </xdr:to>
    <xdr:sp macro="" textlink="">
      <xdr:nvSpPr>
        <xdr:cNvPr id="931" name="楕円 930"/>
        <xdr:cNvSpPr/>
      </xdr:nvSpPr>
      <xdr:spPr>
        <a:xfrm>
          <a:off x="22110700" y="1736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68279</xdr:rowOff>
    </xdr:from>
    <xdr:ext cx="469744" cy="259045"/>
    <xdr:sp macro="" textlink="">
      <xdr:nvSpPr>
        <xdr:cNvPr id="932" name="【庁舎】&#10;一人当たり面積該当値テキスト"/>
        <xdr:cNvSpPr txBox="1"/>
      </xdr:nvSpPr>
      <xdr:spPr>
        <a:xfrm>
          <a:off x="22199600" y="1721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62548</xdr:rowOff>
    </xdr:from>
    <xdr:to>
      <xdr:col>112</xdr:col>
      <xdr:colOff>38100</xdr:colOff>
      <xdr:row>101</xdr:row>
      <xdr:rowOff>164148</xdr:rowOff>
    </xdr:to>
    <xdr:sp macro="" textlink="">
      <xdr:nvSpPr>
        <xdr:cNvPr id="933" name="楕円 932"/>
        <xdr:cNvSpPr/>
      </xdr:nvSpPr>
      <xdr:spPr>
        <a:xfrm>
          <a:off x="21272500" y="1737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96202</xdr:rowOff>
    </xdr:from>
    <xdr:to>
      <xdr:col>116</xdr:col>
      <xdr:colOff>63500</xdr:colOff>
      <xdr:row>101</xdr:row>
      <xdr:rowOff>113348</xdr:rowOff>
    </xdr:to>
    <xdr:cxnSp macro="">
      <xdr:nvCxnSpPr>
        <xdr:cNvPr id="934" name="直線コネクタ 933"/>
        <xdr:cNvCxnSpPr/>
      </xdr:nvCxnSpPr>
      <xdr:spPr>
        <a:xfrm flipV="1">
          <a:off x="21323300" y="17412652"/>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88264</xdr:rowOff>
    </xdr:from>
    <xdr:to>
      <xdr:col>107</xdr:col>
      <xdr:colOff>101600</xdr:colOff>
      <xdr:row>102</xdr:row>
      <xdr:rowOff>18414</xdr:rowOff>
    </xdr:to>
    <xdr:sp macro="" textlink="">
      <xdr:nvSpPr>
        <xdr:cNvPr id="935" name="楕円 934"/>
        <xdr:cNvSpPr/>
      </xdr:nvSpPr>
      <xdr:spPr>
        <a:xfrm>
          <a:off x="20383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113348</xdr:rowOff>
    </xdr:from>
    <xdr:to>
      <xdr:col>111</xdr:col>
      <xdr:colOff>177800</xdr:colOff>
      <xdr:row>101</xdr:row>
      <xdr:rowOff>139064</xdr:rowOff>
    </xdr:to>
    <xdr:cxnSp macro="">
      <xdr:nvCxnSpPr>
        <xdr:cNvPr id="936" name="直線コネクタ 935"/>
        <xdr:cNvCxnSpPr/>
      </xdr:nvCxnSpPr>
      <xdr:spPr>
        <a:xfrm flipV="1">
          <a:off x="20434300" y="17429798"/>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108268</xdr:rowOff>
    </xdr:from>
    <xdr:to>
      <xdr:col>102</xdr:col>
      <xdr:colOff>165100</xdr:colOff>
      <xdr:row>102</xdr:row>
      <xdr:rowOff>38418</xdr:rowOff>
    </xdr:to>
    <xdr:sp macro="" textlink="">
      <xdr:nvSpPr>
        <xdr:cNvPr id="937" name="楕円 936"/>
        <xdr:cNvSpPr/>
      </xdr:nvSpPr>
      <xdr:spPr>
        <a:xfrm>
          <a:off x="19494500" y="1742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139064</xdr:rowOff>
    </xdr:from>
    <xdr:to>
      <xdr:col>107</xdr:col>
      <xdr:colOff>50800</xdr:colOff>
      <xdr:row>101</xdr:row>
      <xdr:rowOff>159068</xdr:rowOff>
    </xdr:to>
    <xdr:cxnSp macro="">
      <xdr:nvCxnSpPr>
        <xdr:cNvPr id="938" name="直線コネクタ 937"/>
        <xdr:cNvCxnSpPr/>
      </xdr:nvCxnSpPr>
      <xdr:spPr>
        <a:xfrm flipV="1">
          <a:off x="19545300" y="17455514"/>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62548</xdr:rowOff>
    </xdr:from>
    <xdr:to>
      <xdr:col>98</xdr:col>
      <xdr:colOff>38100</xdr:colOff>
      <xdr:row>102</xdr:row>
      <xdr:rowOff>164148</xdr:rowOff>
    </xdr:to>
    <xdr:sp macro="" textlink="">
      <xdr:nvSpPr>
        <xdr:cNvPr id="939" name="楕円 938"/>
        <xdr:cNvSpPr/>
      </xdr:nvSpPr>
      <xdr:spPr>
        <a:xfrm>
          <a:off x="18605500" y="175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159068</xdr:rowOff>
    </xdr:from>
    <xdr:to>
      <xdr:col>102</xdr:col>
      <xdr:colOff>114300</xdr:colOff>
      <xdr:row>102</xdr:row>
      <xdr:rowOff>113348</xdr:rowOff>
    </xdr:to>
    <xdr:cxnSp macro="">
      <xdr:nvCxnSpPr>
        <xdr:cNvPr id="940" name="直線コネクタ 939"/>
        <xdr:cNvCxnSpPr/>
      </xdr:nvCxnSpPr>
      <xdr:spPr>
        <a:xfrm flipV="1">
          <a:off x="18656300" y="1747551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41"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2"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3"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4"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9225</xdr:rowOff>
    </xdr:from>
    <xdr:ext cx="469744" cy="259045"/>
    <xdr:sp macro="" textlink="">
      <xdr:nvSpPr>
        <xdr:cNvPr id="945" name="n_1mainValue【庁舎】&#10;一人当たり面積"/>
        <xdr:cNvSpPr txBox="1"/>
      </xdr:nvSpPr>
      <xdr:spPr>
        <a:xfrm>
          <a:off x="21075727" y="1715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34941</xdr:rowOff>
    </xdr:from>
    <xdr:ext cx="469744" cy="259045"/>
    <xdr:sp macro="" textlink="">
      <xdr:nvSpPr>
        <xdr:cNvPr id="946" name="n_2mainValue【庁舎】&#10;一人当たり面積"/>
        <xdr:cNvSpPr txBox="1"/>
      </xdr:nvSpPr>
      <xdr:spPr>
        <a:xfrm>
          <a:off x="20199427" y="171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54945</xdr:rowOff>
    </xdr:from>
    <xdr:ext cx="469744" cy="259045"/>
    <xdr:sp macro="" textlink="">
      <xdr:nvSpPr>
        <xdr:cNvPr id="947" name="n_3mainValue【庁舎】&#10;一人当たり面積"/>
        <xdr:cNvSpPr txBox="1"/>
      </xdr:nvSpPr>
      <xdr:spPr>
        <a:xfrm>
          <a:off x="19310427" y="1719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9225</xdr:rowOff>
    </xdr:from>
    <xdr:ext cx="469744" cy="259045"/>
    <xdr:sp macro="" textlink="">
      <xdr:nvSpPr>
        <xdr:cNvPr id="948" name="n_4mainValue【庁舎】&#10;一人当たり面積"/>
        <xdr:cNvSpPr txBox="1"/>
      </xdr:nvSpPr>
      <xdr:spPr>
        <a:xfrm>
          <a:off x="18421427" y="1732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庁舎であり、特に低くなっている施設は図書館である。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庁舎については、本庁舎・支所庁舎を含め建築年から概ね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年以上経過しており、建て替えや長寿命化対策工事等を検討せざるを得ない状況となっている。市民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人あたりの面積も類似団体と比べて極めて大きいことから、庁舎の統廃合も視野に入れて検討する必要がある。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図書館については、老朽化していた浜田図書館と三隅図書館を平成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年度にそれぞれ新しい施設に新築建替したため、有形固定資産減価償却率が低くなっている。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52,605
51,952
690.68
44,026,902
43,272,335
665,291
20,425,330
49,766,957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37.31</a:t>
          </a:r>
          <a:r>
            <a:rPr kumimoji="1" lang="ja-JP" altLang="en-US" sz="1300">
              <a:latin typeface="ＭＳ Ｐゴシック" panose="020B0600070205080204" pitchFamily="50" charset="-128"/>
              <a:ea typeface="ＭＳ Ｐゴシック" panose="020B0600070205080204" pitchFamily="50" charset="-128"/>
            </a:rPr>
            <a:t>％）の影響等により所得の減少等が続く中、類似団体内平均値を</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となっている。今後も行財政改革実施計画や中期財政計画に沿った行財政改革の着実な実行に努めることにより、財政の健全化を図る。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74083</xdr:rowOff>
    </xdr:to>
    <xdr:cxnSp macro="">
      <xdr:nvCxnSpPr>
        <xdr:cNvPr id="69" name="直線コネクタ 68"/>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2" name="直線コネクタ 71"/>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53975</xdr:rowOff>
    </xdr:from>
    <xdr:to>
      <xdr:col>11</xdr:col>
      <xdr:colOff>31750</xdr:colOff>
      <xdr:row>45</xdr:row>
      <xdr:rowOff>74083</xdr:rowOff>
    </xdr:to>
    <xdr:cxnSp macro="">
      <xdr:nvCxnSpPr>
        <xdr:cNvPr id="78" name="直線コネクタ 77"/>
        <xdr:cNvCxnSpPr/>
      </xdr:nvCxnSpPr>
      <xdr:spPr>
        <a:xfrm>
          <a:off x="1447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8" name="楕円 87"/>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9"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6" name="楕円 95"/>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7" name="テキスト ボックス 96"/>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公債費に係る比率が引き続き高水準にあるため、高利の地方債の繰上償還等により公債費の圧縮に努めてきた。経常経費については、</a:t>
          </a:r>
          <a:r>
            <a:rPr kumimoji="1" lang="en-US" altLang="ja-JP" sz="1150">
              <a:latin typeface="ＭＳ Ｐゴシック" panose="020B0600070205080204" pitchFamily="50" charset="-128"/>
              <a:ea typeface="ＭＳ Ｐゴシック" panose="020B0600070205080204" pitchFamily="50" charset="-128"/>
            </a:rPr>
            <a:t>19,124</a:t>
          </a:r>
          <a:r>
            <a:rPr kumimoji="1" lang="ja-JP" altLang="en-US" sz="1150">
              <a:latin typeface="ＭＳ Ｐゴシック" panose="020B0600070205080204" pitchFamily="50" charset="-128"/>
              <a:ea typeface="ＭＳ Ｐゴシック" panose="020B0600070205080204" pitchFamily="50" charset="-128"/>
            </a:rPr>
            <a:t>百万円となり、令和元年度から</a:t>
          </a:r>
          <a:r>
            <a:rPr kumimoji="1" lang="en-US" altLang="ja-JP" sz="1150">
              <a:latin typeface="ＭＳ Ｐゴシック" panose="020B0600070205080204" pitchFamily="50" charset="-128"/>
              <a:ea typeface="ＭＳ Ｐゴシック" panose="020B0600070205080204" pitchFamily="50" charset="-128"/>
            </a:rPr>
            <a:t>118</a:t>
          </a:r>
          <a:r>
            <a:rPr kumimoji="1" lang="ja-JP" altLang="en-US" sz="1150">
              <a:latin typeface="ＭＳ Ｐゴシック" panose="020B0600070205080204" pitchFamily="50" charset="-128"/>
              <a:ea typeface="ＭＳ Ｐゴシック" panose="020B0600070205080204" pitchFamily="50" charset="-128"/>
            </a:rPr>
            <a:t>百万円の減少となった。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経常一般財源等歳入については、臨時財政対策債が昨年度に引き続き減少（△</a:t>
          </a:r>
          <a:r>
            <a:rPr kumimoji="1" lang="en-US" altLang="ja-JP" sz="1150">
              <a:latin typeface="ＭＳ Ｐゴシック" panose="020B0600070205080204" pitchFamily="50" charset="-128"/>
              <a:ea typeface="ＭＳ Ｐゴシック" panose="020B0600070205080204" pitchFamily="50" charset="-128"/>
            </a:rPr>
            <a:t>50</a:t>
          </a:r>
          <a:r>
            <a:rPr kumimoji="1" lang="ja-JP" altLang="en-US" sz="1150">
              <a:latin typeface="ＭＳ Ｐゴシック" panose="020B0600070205080204" pitchFamily="50" charset="-128"/>
              <a:ea typeface="ＭＳ Ｐゴシック" panose="020B0600070205080204" pitchFamily="50" charset="-128"/>
            </a:rPr>
            <a:t>百万円）したものの、地方消費税交付金が増加（</a:t>
          </a:r>
          <a:r>
            <a:rPr kumimoji="1" lang="en-US" altLang="ja-JP" sz="1150">
              <a:latin typeface="ＭＳ Ｐゴシック" panose="020B0600070205080204" pitchFamily="50" charset="-128"/>
              <a:ea typeface="ＭＳ Ｐゴシック" panose="020B0600070205080204" pitchFamily="50" charset="-128"/>
            </a:rPr>
            <a:t>221</a:t>
          </a:r>
          <a:r>
            <a:rPr kumimoji="1" lang="ja-JP" altLang="en-US" sz="1150">
              <a:latin typeface="ＭＳ Ｐゴシック" panose="020B0600070205080204" pitchFamily="50" charset="-128"/>
              <a:ea typeface="ＭＳ Ｐゴシック" panose="020B0600070205080204" pitchFamily="50" charset="-128"/>
            </a:rPr>
            <a:t>百万円）したことで</a:t>
          </a:r>
          <a:r>
            <a:rPr kumimoji="1" lang="en-US" altLang="ja-JP" sz="1150">
              <a:latin typeface="ＭＳ Ｐゴシック" panose="020B0600070205080204" pitchFamily="50" charset="-128"/>
              <a:ea typeface="ＭＳ Ｐゴシック" panose="020B0600070205080204" pitchFamily="50" charset="-128"/>
            </a:rPr>
            <a:t>20,920</a:t>
          </a:r>
          <a:r>
            <a:rPr kumimoji="1" lang="ja-JP" altLang="en-US" sz="1150">
              <a:latin typeface="ＭＳ Ｐゴシック" panose="020B0600070205080204" pitchFamily="50" charset="-128"/>
              <a:ea typeface="ＭＳ Ｐゴシック" panose="020B0600070205080204" pitchFamily="50" charset="-128"/>
            </a:rPr>
            <a:t>百万円となり、令和元年度から</a:t>
          </a:r>
          <a:r>
            <a:rPr kumimoji="1" lang="en-US" altLang="ja-JP" sz="1150">
              <a:latin typeface="ＭＳ Ｐゴシック" panose="020B0600070205080204" pitchFamily="50" charset="-128"/>
              <a:ea typeface="ＭＳ Ｐゴシック" panose="020B0600070205080204" pitchFamily="50" charset="-128"/>
            </a:rPr>
            <a:t>211</a:t>
          </a:r>
          <a:r>
            <a:rPr kumimoji="1" lang="ja-JP" altLang="en-US" sz="1150">
              <a:latin typeface="ＭＳ Ｐゴシック" panose="020B0600070205080204" pitchFamily="50" charset="-128"/>
              <a:ea typeface="ＭＳ Ｐゴシック" panose="020B0600070205080204" pitchFamily="50" charset="-128"/>
            </a:rPr>
            <a:t>百万円の増加となった。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その結果、経常収支比率は</a:t>
          </a:r>
          <a:r>
            <a:rPr kumimoji="1" lang="en-US" altLang="ja-JP" sz="1150">
              <a:latin typeface="ＭＳ Ｐゴシック" panose="020B0600070205080204" pitchFamily="50" charset="-128"/>
              <a:ea typeface="ＭＳ Ｐゴシック" panose="020B0600070205080204" pitchFamily="50" charset="-128"/>
            </a:rPr>
            <a:t>91.4</a:t>
          </a:r>
          <a:r>
            <a:rPr kumimoji="1" lang="ja-JP" altLang="en-US" sz="1150">
              <a:latin typeface="ＭＳ Ｐゴシック" panose="020B0600070205080204" pitchFamily="50" charset="-128"/>
              <a:ea typeface="ＭＳ Ｐゴシック" panose="020B0600070205080204" pitchFamily="50" charset="-128"/>
            </a:rPr>
            <a:t>％と前年度より</a:t>
          </a:r>
          <a:r>
            <a:rPr kumimoji="1" lang="en-US" altLang="ja-JP" sz="1150">
              <a:latin typeface="ＭＳ Ｐゴシック" panose="020B0600070205080204" pitchFamily="50" charset="-128"/>
              <a:ea typeface="ＭＳ Ｐゴシック" panose="020B0600070205080204" pitchFamily="50" charset="-128"/>
            </a:rPr>
            <a:t>1.5</a:t>
          </a:r>
          <a:r>
            <a:rPr kumimoji="1" lang="ja-JP" altLang="en-US" sz="1150">
              <a:latin typeface="ＭＳ Ｐゴシック" panose="020B0600070205080204" pitchFamily="50" charset="-128"/>
              <a:ea typeface="ＭＳ Ｐゴシック" panose="020B0600070205080204" pitchFamily="50" charset="-128"/>
            </a:rPr>
            <a:t>改善し、類似団体内平均との比較においては</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％下回る結果となった。今後は合併算定替の皆減による地方交付税の減少等により、経常収支比率は悪化すると見込まれる。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167640</xdr:rowOff>
    </xdr:to>
    <xdr:cxnSp macro="">
      <xdr:nvCxnSpPr>
        <xdr:cNvPr id="132" name="直線コネクタ 131"/>
        <xdr:cNvCxnSpPr/>
      </xdr:nvCxnSpPr>
      <xdr:spPr>
        <a:xfrm flipV="1">
          <a:off x="4114800" y="105054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167640</xdr:rowOff>
    </xdr:to>
    <xdr:cxnSp macro="">
      <xdr:nvCxnSpPr>
        <xdr:cNvPr id="135" name="直線コネクタ 134"/>
        <xdr:cNvCxnSpPr/>
      </xdr:nvCxnSpPr>
      <xdr:spPr>
        <a:xfrm>
          <a:off x="3225800" y="1047326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14817</xdr:rowOff>
    </xdr:to>
    <xdr:cxnSp macro="">
      <xdr:nvCxnSpPr>
        <xdr:cNvPr id="138" name="直線コネクタ 137"/>
        <xdr:cNvCxnSpPr/>
      </xdr:nvCxnSpPr>
      <xdr:spPr>
        <a:xfrm>
          <a:off x="2336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156633</xdr:rowOff>
    </xdr:from>
    <xdr:to>
      <xdr:col>11</xdr:col>
      <xdr:colOff>31750</xdr:colOff>
      <xdr:row>61</xdr:row>
      <xdr:rowOff>6773</xdr:rowOff>
    </xdr:to>
    <xdr:cxnSp macro="">
      <xdr:nvCxnSpPr>
        <xdr:cNvPr id="141" name="直線コネクタ 140"/>
        <xdr:cNvCxnSpPr/>
      </xdr:nvCxnSpPr>
      <xdr:spPr>
        <a:xfrm>
          <a:off x="1447800" y="102721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2"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4" name="テキスト ボックス 153"/>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5" name="楕円 154"/>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6" name="テキスト ボックス 155"/>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57" name="楕円 156"/>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67750</xdr:rowOff>
    </xdr:from>
    <xdr:ext cx="762000" cy="259045"/>
    <xdr:sp macro="" textlink="">
      <xdr:nvSpPr>
        <xdr:cNvPr id="158" name="テキスト ボックス 157"/>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59" name="楕円 158"/>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60" name="テキスト ボックス 159"/>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決算額が大幅に増加しているが、これは会計年度任用職員制度の導入による期末手当の純増等の影響で人件費が大幅に増加したことが要因である。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類似団体との比較では、人件費、物件費、維持補修費ともに類似団体内平均値を上回る状況となっている。特に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今後は逓減する見込みである。また、物件費については、行財政改革実施計画に従い、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年度に</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％の削減を行う方針としている。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121374</xdr:rowOff>
    </xdr:from>
    <xdr:to>
      <xdr:col>23</xdr:col>
      <xdr:colOff>133350</xdr:colOff>
      <xdr:row>89</xdr:row>
      <xdr:rowOff>135362</xdr:rowOff>
    </xdr:to>
    <xdr:cxnSp macro="">
      <xdr:nvCxnSpPr>
        <xdr:cNvPr id="197" name="直線コネクタ 196"/>
        <xdr:cNvCxnSpPr/>
      </xdr:nvCxnSpPr>
      <xdr:spPr>
        <a:xfrm>
          <a:off x="4114800" y="15208974"/>
          <a:ext cx="838200" cy="18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121374</xdr:rowOff>
    </xdr:from>
    <xdr:to>
      <xdr:col>19</xdr:col>
      <xdr:colOff>133350</xdr:colOff>
      <xdr:row>88</xdr:row>
      <xdr:rowOff>123408</xdr:rowOff>
    </xdr:to>
    <xdr:cxnSp macro="">
      <xdr:nvCxnSpPr>
        <xdr:cNvPr id="200" name="直線コネクタ 199"/>
        <xdr:cNvCxnSpPr/>
      </xdr:nvCxnSpPr>
      <xdr:spPr>
        <a:xfrm flipV="1">
          <a:off x="3225800" y="15208974"/>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78629</xdr:rowOff>
    </xdr:from>
    <xdr:to>
      <xdr:col>15</xdr:col>
      <xdr:colOff>82550</xdr:colOff>
      <xdr:row>88</xdr:row>
      <xdr:rowOff>123408</xdr:rowOff>
    </xdr:to>
    <xdr:cxnSp macro="">
      <xdr:nvCxnSpPr>
        <xdr:cNvPr id="203" name="直線コネクタ 202"/>
        <xdr:cNvCxnSpPr/>
      </xdr:nvCxnSpPr>
      <xdr:spPr>
        <a:xfrm>
          <a:off x="2336800" y="15166229"/>
          <a:ext cx="889000" cy="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33213</xdr:rowOff>
    </xdr:from>
    <xdr:to>
      <xdr:col>11</xdr:col>
      <xdr:colOff>31750</xdr:colOff>
      <xdr:row>88</xdr:row>
      <xdr:rowOff>78629</xdr:rowOff>
    </xdr:to>
    <xdr:cxnSp macro="">
      <xdr:nvCxnSpPr>
        <xdr:cNvPr id="206" name="直線コネクタ 205"/>
        <xdr:cNvCxnSpPr/>
      </xdr:nvCxnSpPr>
      <xdr:spPr>
        <a:xfrm>
          <a:off x="1447800" y="15120813"/>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84562</xdr:rowOff>
    </xdr:from>
    <xdr:to>
      <xdr:col>23</xdr:col>
      <xdr:colOff>184150</xdr:colOff>
      <xdr:row>90</xdr:row>
      <xdr:rowOff>14712</xdr:rowOff>
    </xdr:to>
    <xdr:sp macro="" textlink="">
      <xdr:nvSpPr>
        <xdr:cNvPr id="216" name="楕円 215"/>
        <xdr:cNvSpPr/>
      </xdr:nvSpPr>
      <xdr:spPr>
        <a:xfrm>
          <a:off x="4902200" y="153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151889</xdr:rowOff>
    </xdr:from>
    <xdr:ext cx="762000" cy="259045"/>
    <xdr:sp macro="" textlink="">
      <xdr:nvSpPr>
        <xdr:cNvPr id="217" name="人件費・物件費等の状況該当値テキスト"/>
        <xdr:cNvSpPr txBox="1"/>
      </xdr:nvSpPr>
      <xdr:spPr>
        <a:xfrm>
          <a:off x="5041900" y="152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70574</xdr:rowOff>
    </xdr:from>
    <xdr:to>
      <xdr:col>19</xdr:col>
      <xdr:colOff>184150</xdr:colOff>
      <xdr:row>89</xdr:row>
      <xdr:rowOff>724</xdr:rowOff>
    </xdr:to>
    <xdr:sp macro="" textlink="">
      <xdr:nvSpPr>
        <xdr:cNvPr id="218" name="楕円 217"/>
        <xdr:cNvSpPr/>
      </xdr:nvSpPr>
      <xdr:spPr>
        <a:xfrm>
          <a:off x="4064000" y="151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156951</xdr:rowOff>
    </xdr:from>
    <xdr:ext cx="736600" cy="259045"/>
    <xdr:sp macro="" textlink="">
      <xdr:nvSpPr>
        <xdr:cNvPr id="219" name="テキスト ボックス 218"/>
        <xdr:cNvSpPr txBox="1"/>
      </xdr:nvSpPr>
      <xdr:spPr>
        <a:xfrm>
          <a:off x="3733800" y="15244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72608</xdr:rowOff>
    </xdr:from>
    <xdr:to>
      <xdr:col>15</xdr:col>
      <xdr:colOff>133350</xdr:colOff>
      <xdr:row>89</xdr:row>
      <xdr:rowOff>2758</xdr:rowOff>
    </xdr:to>
    <xdr:sp macro="" textlink="">
      <xdr:nvSpPr>
        <xdr:cNvPr id="220" name="楕円 219"/>
        <xdr:cNvSpPr/>
      </xdr:nvSpPr>
      <xdr:spPr>
        <a:xfrm>
          <a:off x="3175000" y="151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158985</xdr:rowOff>
    </xdr:from>
    <xdr:ext cx="762000" cy="259045"/>
    <xdr:sp macro="" textlink="">
      <xdr:nvSpPr>
        <xdr:cNvPr id="221" name="テキスト ボックス 220"/>
        <xdr:cNvSpPr txBox="1"/>
      </xdr:nvSpPr>
      <xdr:spPr>
        <a:xfrm>
          <a:off x="2844800" y="1524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27829</xdr:rowOff>
    </xdr:from>
    <xdr:to>
      <xdr:col>11</xdr:col>
      <xdr:colOff>82550</xdr:colOff>
      <xdr:row>88</xdr:row>
      <xdr:rowOff>129429</xdr:rowOff>
    </xdr:to>
    <xdr:sp macro="" textlink="">
      <xdr:nvSpPr>
        <xdr:cNvPr id="222" name="楕円 221"/>
        <xdr:cNvSpPr/>
      </xdr:nvSpPr>
      <xdr:spPr>
        <a:xfrm>
          <a:off x="2286000" y="151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114206</xdr:rowOff>
    </xdr:from>
    <xdr:ext cx="762000" cy="259045"/>
    <xdr:sp macro="" textlink="">
      <xdr:nvSpPr>
        <xdr:cNvPr id="223" name="テキスト ボックス 222"/>
        <xdr:cNvSpPr txBox="1"/>
      </xdr:nvSpPr>
      <xdr:spPr>
        <a:xfrm>
          <a:off x="1955800" y="1520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153863</xdr:rowOff>
    </xdr:from>
    <xdr:to>
      <xdr:col>7</xdr:col>
      <xdr:colOff>31750</xdr:colOff>
      <xdr:row>88</xdr:row>
      <xdr:rowOff>84013</xdr:rowOff>
    </xdr:to>
    <xdr:sp macro="" textlink="">
      <xdr:nvSpPr>
        <xdr:cNvPr id="224" name="楕円 223"/>
        <xdr:cNvSpPr/>
      </xdr:nvSpPr>
      <xdr:spPr>
        <a:xfrm>
          <a:off x="1397000" y="150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68790</xdr:rowOff>
    </xdr:from>
    <xdr:ext cx="762000" cy="259045"/>
    <xdr:sp macro="" textlink="">
      <xdr:nvSpPr>
        <xdr:cNvPr id="225" name="テキスト ボックス 224"/>
        <xdr:cNvSpPr txBox="1"/>
      </xdr:nvSpPr>
      <xdr:spPr>
        <a:xfrm>
          <a:off x="1066800" y="1515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地域給制度導入（平成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月）に伴う新給料表（平均△</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％）への切替、給与制度の総合的見直し（平成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月）による給料表の水準の引下げ（平均△</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％）を国と同様に実施したことや、昇給に人事評価結果を活用したこと等により、類似団体平均を下回る</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となっているが、類似団体との差は縮小傾向にある。今後も定員適正化計画及び行財政改革実施計画に基づき、定員適正化、給与の適正化に取り組む。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49893</xdr:rowOff>
    </xdr:to>
    <xdr:cxnSp macro="">
      <xdr:nvCxnSpPr>
        <xdr:cNvPr id="261" name="直線コネクタ 260"/>
        <xdr:cNvCxnSpPr/>
      </xdr:nvCxnSpPr>
      <xdr:spPr>
        <a:xfrm>
          <a:off x="16179800" y="147256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152400</xdr:rowOff>
    </xdr:to>
    <xdr:cxnSp macro="">
      <xdr:nvCxnSpPr>
        <xdr:cNvPr id="264" name="直線コネクタ 263"/>
        <xdr:cNvCxnSpPr/>
      </xdr:nvCxnSpPr>
      <xdr:spPr>
        <a:xfrm>
          <a:off x="15290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117929</xdr:rowOff>
    </xdr:to>
    <xdr:cxnSp macro="">
      <xdr:nvCxnSpPr>
        <xdr:cNvPr id="267" name="直線コネクタ 266"/>
        <xdr:cNvCxnSpPr/>
      </xdr:nvCxnSpPr>
      <xdr:spPr>
        <a:xfrm flipV="1">
          <a:off x="14401800" y="146567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117929</xdr:rowOff>
    </xdr:to>
    <xdr:cxnSp macro="">
      <xdr:nvCxnSpPr>
        <xdr:cNvPr id="270" name="直線コネクタ 269"/>
        <xdr:cNvCxnSpPr/>
      </xdr:nvCxnSpPr>
      <xdr:spPr>
        <a:xfrm>
          <a:off x="13512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81" name="給与水準   （国との比較）該当値テキスト"/>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3" name="テキスト ボックス 282"/>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6" name="楕円 285"/>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7" name="テキスト ボックス 286"/>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9" name="テキスト ボックス 288"/>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　人口</a:t>
          </a:r>
          <a:r>
            <a:rPr kumimoji="1" lang="en-US" altLang="ja-JP" sz="850">
              <a:latin typeface="ＭＳ Ｐゴシック" panose="020B0600070205080204" pitchFamily="50" charset="-128"/>
              <a:ea typeface="ＭＳ Ｐゴシック" panose="020B0600070205080204" pitchFamily="50" charset="-128"/>
            </a:rPr>
            <a:t>1,000</a:t>
          </a:r>
          <a:r>
            <a:rPr kumimoji="1" lang="ja-JP" altLang="en-US" sz="850">
              <a:latin typeface="ＭＳ Ｐゴシック" panose="020B0600070205080204" pitchFamily="50" charset="-128"/>
              <a:ea typeface="ＭＳ Ｐゴシック" panose="020B0600070205080204" pitchFamily="50" charset="-128"/>
            </a:rPr>
            <a:t>人当たり職員数は、市町村合併後、類似団体平均と比べ高い水準で推移している。</a:t>
          </a:r>
        </a:p>
        <a:p>
          <a:r>
            <a:rPr kumimoji="1" lang="ja-JP" altLang="en-US" sz="850">
              <a:latin typeface="ＭＳ Ｐゴシック" panose="020B0600070205080204" pitchFamily="50" charset="-128"/>
              <a:ea typeface="ＭＳ Ｐゴシック" panose="020B0600070205080204" pitchFamily="50" charset="-128"/>
            </a:rPr>
            <a:t>これは、合併による行政サービスの低下を防ぐため、合併後も支所に一定数の職員配置を行ってきたことが一因であるが、本庁支所間の業務一元化はほぼ完了しており、一定の効率化は果たしているところである。</a:t>
          </a:r>
        </a:p>
        <a:p>
          <a:r>
            <a:rPr kumimoji="1" lang="ja-JP" altLang="en-US" sz="850">
              <a:latin typeface="ＭＳ Ｐゴシック" panose="020B0600070205080204" pitchFamily="50" charset="-128"/>
              <a:ea typeface="ＭＳ Ｐゴシック" panose="020B0600070205080204" pitchFamily="50" charset="-128"/>
            </a:rPr>
            <a:t>しかしながら、平成</a:t>
          </a:r>
          <a:r>
            <a:rPr kumimoji="1" lang="en-US" altLang="ja-JP" sz="850">
              <a:latin typeface="ＭＳ Ｐゴシック" panose="020B0600070205080204" pitchFamily="50" charset="-128"/>
              <a:ea typeface="ＭＳ Ｐゴシック" panose="020B0600070205080204" pitchFamily="50" charset="-128"/>
            </a:rPr>
            <a:t>29</a:t>
          </a:r>
          <a:r>
            <a:rPr kumimoji="1" lang="ja-JP" altLang="en-US" sz="850">
              <a:latin typeface="ＭＳ Ｐゴシック" panose="020B0600070205080204" pitchFamily="50" charset="-128"/>
              <a:ea typeface="ＭＳ Ｐゴシック" panose="020B0600070205080204" pitchFamily="50" charset="-128"/>
            </a:rPr>
            <a:t>年度中期財政計画及び財政見直しにおいて、平成</a:t>
          </a:r>
          <a:r>
            <a:rPr kumimoji="1" lang="en-US" altLang="ja-JP" sz="850">
              <a:latin typeface="ＭＳ Ｐゴシック" panose="020B0600070205080204" pitchFamily="50" charset="-128"/>
              <a:ea typeface="ＭＳ Ｐゴシック" panose="020B0600070205080204" pitchFamily="50" charset="-128"/>
            </a:rPr>
            <a:t>31</a:t>
          </a:r>
          <a:r>
            <a:rPr kumimoji="1" lang="ja-JP" altLang="en-US" sz="850">
              <a:latin typeface="ＭＳ Ｐゴシック" panose="020B0600070205080204" pitchFamily="50" charset="-128"/>
              <a:ea typeface="ＭＳ Ｐゴシック" panose="020B0600070205080204" pitchFamily="50" charset="-128"/>
            </a:rPr>
            <a:t>年度から財源不足を補填するための基金の取り崩しが見込まれる等、厳しい財政運営が予測されている状況にあったため、新たな行政需要に対応しつつも持続可能な自治体運営を果たすため、平成</a:t>
          </a:r>
          <a:r>
            <a:rPr kumimoji="1" lang="en-US" altLang="ja-JP" sz="850">
              <a:latin typeface="ＭＳ Ｐゴシック" panose="020B0600070205080204" pitchFamily="50" charset="-128"/>
              <a:ea typeface="ＭＳ Ｐゴシック" panose="020B0600070205080204" pitchFamily="50" charset="-128"/>
            </a:rPr>
            <a:t>31</a:t>
          </a:r>
          <a:r>
            <a:rPr kumimoji="1" lang="ja-JP" altLang="en-US" sz="850">
              <a:latin typeface="ＭＳ Ｐゴシック" panose="020B0600070205080204" pitchFamily="50" charset="-128"/>
              <a:ea typeface="ＭＳ Ｐゴシック" panose="020B0600070205080204" pitchFamily="50" charset="-128"/>
            </a:rPr>
            <a:t>年度から令和</a:t>
          </a:r>
          <a:r>
            <a:rPr kumimoji="1" lang="en-US" altLang="ja-JP" sz="850">
              <a:latin typeface="ＭＳ Ｐゴシック" panose="020B0600070205080204" pitchFamily="50" charset="-128"/>
              <a:ea typeface="ＭＳ Ｐゴシック" panose="020B0600070205080204" pitchFamily="50" charset="-128"/>
            </a:rPr>
            <a:t>10</a:t>
          </a:r>
          <a:r>
            <a:rPr kumimoji="1" lang="ja-JP" altLang="en-US" sz="850">
              <a:latin typeface="ＭＳ Ｐゴシック" panose="020B0600070205080204" pitchFamily="50" charset="-128"/>
              <a:ea typeface="ＭＳ Ｐゴシック" panose="020B0600070205080204" pitchFamily="50" charset="-128"/>
            </a:rPr>
            <a:t>年度を計画期間とする新たな定員適正化計画を策定し、令和</a:t>
          </a:r>
          <a:r>
            <a:rPr kumimoji="1" lang="en-US" altLang="ja-JP" sz="850">
              <a:latin typeface="ＭＳ Ｐゴシック" panose="020B0600070205080204" pitchFamily="50" charset="-128"/>
              <a:ea typeface="ＭＳ Ｐゴシック" panose="020B0600070205080204" pitchFamily="50" charset="-128"/>
            </a:rPr>
            <a:t>10</a:t>
          </a:r>
          <a:r>
            <a:rPr kumimoji="1" lang="ja-JP" altLang="en-US" sz="850">
              <a:latin typeface="ＭＳ Ｐゴシック" panose="020B0600070205080204" pitchFamily="50" charset="-128"/>
              <a:ea typeface="ＭＳ Ｐゴシック" panose="020B0600070205080204" pitchFamily="50" charset="-128"/>
            </a:rPr>
            <a:t>年</a:t>
          </a:r>
          <a:r>
            <a:rPr kumimoji="1" lang="en-US" altLang="ja-JP" sz="850">
              <a:latin typeface="ＭＳ Ｐゴシック" panose="020B0600070205080204" pitchFamily="50" charset="-128"/>
              <a:ea typeface="ＭＳ Ｐゴシック" panose="020B0600070205080204" pitchFamily="50" charset="-128"/>
            </a:rPr>
            <a:t>4</a:t>
          </a:r>
          <a:r>
            <a:rPr kumimoji="1" lang="ja-JP" altLang="en-US" sz="850">
              <a:latin typeface="ＭＳ Ｐゴシック" panose="020B0600070205080204" pitchFamily="50" charset="-128"/>
              <a:ea typeface="ＭＳ Ｐゴシック" panose="020B0600070205080204" pitchFamily="50" charset="-128"/>
            </a:rPr>
            <a:t>月</a:t>
          </a:r>
          <a:r>
            <a:rPr kumimoji="1" lang="en-US" altLang="ja-JP" sz="850">
              <a:latin typeface="ＭＳ Ｐゴシック" panose="020B0600070205080204" pitchFamily="50" charset="-128"/>
              <a:ea typeface="ＭＳ Ｐゴシック" panose="020B0600070205080204" pitchFamily="50" charset="-128"/>
            </a:rPr>
            <a:t>1</a:t>
          </a:r>
          <a:r>
            <a:rPr kumimoji="1" lang="ja-JP" altLang="en-US" sz="850">
              <a:latin typeface="ＭＳ Ｐゴシック" panose="020B0600070205080204" pitchFamily="50" charset="-128"/>
              <a:ea typeface="ＭＳ Ｐゴシック" panose="020B0600070205080204" pitchFamily="50" charset="-128"/>
            </a:rPr>
            <a:t>日職員数（消防除く）を</a:t>
          </a:r>
          <a:r>
            <a:rPr kumimoji="1" lang="en-US" altLang="ja-JP" sz="850">
              <a:latin typeface="ＭＳ Ｐゴシック" panose="020B0600070205080204" pitchFamily="50" charset="-128"/>
              <a:ea typeface="ＭＳ Ｐゴシック" panose="020B0600070205080204" pitchFamily="50" charset="-128"/>
            </a:rPr>
            <a:t>463</a:t>
          </a:r>
          <a:r>
            <a:rPr kumimoji="1" lang="ja-JP" altLang="en-US" sz="850">
              <a:latin typeface="ＭＳ Ｐゴシック" panose="020B0600070205080204" pitchFamily="50" charset="-128"/>
              <a:ea typeface="ＭＳ Ｐゴシック" panose="020B0600070205080204" pitchFamily="50" charset="-128"/>
            </a:rPr>
            <a:t>人（削減人数△</a:t>
          </a:r>
          <a:r>
            <a:rPr kumimoji="1" lang="en-US" altLang="ja-JP" sz="850">
              <a:latin typeface="ＭＳ Ｐゴシック" panose="020B0600070205080204" pitchFamily="50" charset="-128"/>
              <a:ea typeface="ＭＳ Ｐゴシック" panose="020B0600070205080204" pitchFamily="50" charset="-128"/>
            </a:rPr>
            <a:t>88</a:t>
          </a:r>
          <a:r>
            <a:rPr kumimoji="1" lang="ja-JP" altLang="en-US" sz="850">
              <a:latin typeface="ＭＳ Ｐゴシック" panose="020B0600070205080204" pitchFamily="50" charset="-128"/>
              <a:ea typeface="ＭＳ Ｐゴシック" panose="020B0600070205080204" pitchFamily="50" charset="-128"/>
            </a:rPr>
            <a:t>人、削減率△</a:t>
          </a:r>
          <a:r>
            <a:rPr kumimoji="1" lang="en-US" altLang="ja-JP" sz="850">
              <a:latin typeface="ＭＳ Ｐゴシック" panose="020B0600070205080204" pitchFamily="50" charset="-128"/>
              <a:ea typeface="ＭＳ Ｐゴシック" panose="020B0600070205080204" pitchFamily="50" charset="-128"/>
            </a:rPr>
            <a:t>16</a:t>
          </a:r>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a:t>
          </a:r>
          <a:r>
            <a:rPr kumimoji="1" lang="ja-JP" altLang="en-US" sz="850">
              <a:latin typeface="ＭＳ Ｐゴシック" panose="020B0600070205080204" pitchFamily="50" charset="-128"/>
              <a:ea typeface="ＭＳ Ｐゴシック" panose="020B0600070205080204" pitchFamily="50" charset="-128"/>
            </a:rPr>
            <a:t>対</a:t>
          </a:r>
          <a:r>
            <a:rPr kumimoji="1" lang="en-US" altLang="ja-JP" sz="850">
              <a:latin typeface="ＭＳ Ｐゴシック" panose="020B0600070205080204" pitchFamily="50" charset="-128"/>
              <a:ea typeface="ＭＳ Ｐゴシック" panose="020B0600070205080204" pitchFamily="50" charset="-128"/>
            </a:rPr>
            <a:t>H30</a:t>
          </a:r>
          <a:r>
            <a:rPr kumimoji="1" lang="ja-JP" altLang="en-US" sz="850">
              <a:latin typeface="ＭＳ Ｐゴシック" panose="020B0600070205080204" pitchFamily="50" charset="-128"/>
              <a:ea typeface="ＭＳ Ｐゴシック" panose="020B0600070205080204" pitchFamily="50" charset="-128"/>
            </a:rPr>
            <a:t>年度）とする目標を定めた。</a:t>
          </a:r>
        </a:p>
        <a:p>
          <a:r>
            <a:rPr kumimoji="1" lang="ja-JP" altLang="en-US" sz="850">
              <a:latin typeface="ＭＳ Ｐゴシック" panose="020B0600070205080204" pitchFamily="50" charset="-128"/>
              <a:ea typeface="ＭＳ Ｐゴシック" panose="020B0600070205080204" pitchFamily="50" charset="-128"/>
            </a:rPr>
            <a:t>　令和</a:t>
          </a:r>
          <a:r>
            <a:rPr kumimoji="1" lang="en-US" altLang="ja-JP" sz="850">
              <a:latin typeface="ＭＳ Ｐゴシック" panose="020B0600070205080204" pitchFamily="50" charset="-128"/>
              <a:ea typeface="ＭＳ Ｐゴシック" panose="020B0600070205080204" pitchFamily="50" charset="-128"/>
            </a:rPr>
            <a:t>2</a:t>
          </a:r>
          <a:r>
            <a:rPr kumimoji="1" lang="ja-JP" altLang="en-US" sz="850">
              <a:latin typeface="ＭＳ Ｐゴシック" panose="020B0600070205080204" pitchFamily="50" charset="-128"/>
              <a:ea typeface="ＭＳ Ｐゴシック" panose="020B0600070205080204" pitchFamily="50" charset="-128"/>
            </a:rPr>
            <a:t>年度当初では、計画における職員数の目標値名</a:t>
          </a:r>
          <a:r>
            <a:rPr kumimoji="1" lang="en-US" altLang="ja-JP" sz="850">
              <a:latin typeface="ＭＳ Ｐゴシック" panose="020B0600070205080204" pitchFamily="50" charset="-128"/>
              <a:ea typeface="ＭＳ Ｐゴシック" panose="020B0600070205080204" pitchFamily="50" charset="-128"/>
            </a:rPr>
            <a:t>527</a:t>
          </a:r>
          <a:r>
            <a:rPr kumimoji="1" lang="ja-JP" altLang="en-US" sz="850">
              <a:latin typeface="ＭＳ Ｐゴシック" panose="020B0600070205080204" pitchFamily="50" charset="-128"/>
              <a:ea typeface="ＭＳ Ｐゴシック" panose="020B0600070205080204" pitchFamily="50" charset="-128"/>
            </a:rPr>
            <a:t>に対し、</a:t>
          </a:r>
          <a:r>
            <a:rPr kumimoji="1" lang="en-US" altLang="ja-JP" sz="850">
              <a:latin typeface="ＭＳ Ｐゴシック" panose="020B0600070205080204" pitchFamily="50" charset="-128"/>
              <a:ea typeface="ＭＳ Ｐゴシック" panose="020B0600070205080204" pitchFamily="50" charset="-128"/>
            </a:rPr>
            <a:t>512</a:t>
          </a:r>
          <a:r>
            <a:rPr kumimoji="1" lang="ja-JP" altLang="en-US" sz="850">
              <a:latin typeface="ＭＳ Ｐゴシック" panose="020B0600070205080204" pitchFamily="50" charset="-128"/>
              <a:ea typeface="ＭＳ Ｐゴシック" panose="020B0600070205080204" pitchFamily="50" charset="-128"/>
            </a:rPr>
            <a:t>名（▲</a:t>
          </a:r>
          <a:r>
            <a:rPr kumimoji="1" lang="en-US" altLang="ja-JP" sz="850">
              <a:latin typeface="ＭＳ Ｐゴシック" panose="020B0600070205080204" pitchFamily="50" charset="-128"/>
              <a:ea typeface="ＭＳ Ｐゴシック" panose="020B0600070205080204" pitchFamily="50" charset="-128"/>
            </a:rPr>
            <a:t>15</a:t>
          </a:r>
          <a:r>
            <a:rPr kumimoji="1" lang="ja-JP" altLang="en-US" sz="850">
              <a:latin typeface="ＭＳ Ｐゴシック" panose="020B0600070205080204" pitchFamily="50" charset="-128"/>
              <a:ea typeface="ＭＳ Ｐゴシック" panose="020B0600070205080204" pitchFamily="50" charset="-128"/>
            </a:rPr>
            <a:t>名）となっている。今後も、目標数値の達成に向け、再任用職員の活用及び非正規化等による職員配置の適正化、事業の民営化・民間委託の推進、組織間連携及び</a:t>
          </a:r>
          <a:r>
            <a:rPr kumimoji="1" lang="en-US" altLang="ja-JP" sz="850">
              <a:latin typeface="ＭＳ Ｐゴシック" panose="020B0600070205080204" pitchFamily="50" charset="-128"/>
              <a:ea typeface="ＭＳ Ｐゴシック" panose="020B0600070205080204" pitchFamily="50" charset="-128"/>
            </a:rPr>
            <a:t>ICT</a:t>
          </a:r>
          <a:r>
            <a:rPr kumimoji="1" lang="ja-JP" altLang="en-US" sz="850">
              <a:latin typeface="ＭＳ Ｐゴシック" panose="020B0600070205080204" pitchFamily="50" charset="-128"/>
              <a:ea typeface="ＭＳ Ｐゴシック" panose="020B0600070205080204" pitchFamily="50" charset="-128"/>
            </a:rPr>
            <a:t>技術等の活用による業務の効率化等に取り組むこととしている。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38312</xdr:rowOff>
    </xdr:from>
    <xdr:to>
      <xdr:col>81</xdr:col>
      <xdr:colOff>44450</xdr:colOff>
      <xdr:row>66</xdr:row>
      <xdr:rowOff>42333</xdr:rowOff>
    </xdr:to>
    <xdr:cxnSp macro="">
      <xdr:nvCxnSpPr>
        <xdr:cNvPr id="324" name="直線コネクタ 323"/>
        <xdr:cNvCxnSpPr/>
      </xdr:nvCxnSpPr>
      <xdr:spPr>
        <a:xfrm flipV="1">
          <a:off x="16179800" y="1135401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42333</xdr:rowOff>
    </xdr:from>
    <xdr:to>
      <xdr:col>77</xdr:col>
      <xdr:colOff>44450</xdr:colOff>
      <xdr:row>66</xdr:row>
      <xdr:rowOff>84561</xdr:rowOff>
    </xdr:to>
    <xdr:cxnSp macro="">
      <xdr:nvCxnSpPr>
        <xdr:cNvPr id="327" name="直線コネクタ 326"/>
        <xdr:cNvCxnSpPr/>
      </xdr:nvCxnSpPr>
      <xdr:spPr>
        <a:xfrm flipV="1">
          <a:off x="15290800" y="11358033"/>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84561</xdr:rowOff>
    </xdr:from>
    <xdr:to>
      <xdr:col>72</xdr:col>
      <xdr:colOff>203200</xdr:colOff>
      <xdr:row>66</xdr:row>
      <xdr:rowOff>112713</xdr:rowOff>
    </xdr:to>
    <xdr:cxnSp macro="">
      <xdr:nvCxnSpPr>
        <xdr:cNvPr id="330" name="直線コネクタ 329"/>
        <xdr:cNvCxnSpPr/>
      </xdr:nvCxnSpPr>
      <xdr:spPr>
        <a:xfrm flipV="1">
          <a:off x="14401800" y="1140026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58420</xdr:rowOff>
    </xdr:from>
    <xdr:to>
      <xdr:col>68</xdr:col>
      <xdr:colOff>152400</xdr:colOff>
      <xdr:row>66</xdr:row>
      <xdr:rowOff>112713</xdr:rowOff>
    </xdr:to>
    <xdr:cxnSp macro="">
      <xdr:nvCxnSpPr>
        <xdr:cNvPr id="333" name="直線コネクタ 332"/>
        <xdr:cNvCxnSpPr/>
      </xdr:nvCxnSpPr>
      <xdr:spPr>
        <a:xfrm>
          <a:off x="13512800" y="113741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158962</xdr:rowOff>
    </xdr:from>
    <xdr:to>
      <xdr:col>81</xdr:col>
      <xdr:colOff>95250</xdr:colOff>
      <xdr:row>66</xdr:row>
      <xdr:rowOff>89112</xdr:rowOff>
    </xdr:to>
    <xdr:sp macro="" textlink="">
      <xdr:nvSpPr>
        <xdr:cNvPr id="343" name="楕円 342"/>
        <xdr:cNvSpPr/>
      </xdr:nvSpPr>
      <xdr:spPr>
        <a:xfrm>
          <a:off x="169672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131039</xdr:rowOff>
    </xdr:from>
    <xdr:ext cx="762000" cy="259045"/>
    <xdr:sp macro="" textlink="">
      <xdr:nvSpPr>
        <xdr:cNvPr id="344" name="定員管理の状況該当値テキスト"/>
        <xdr:cNvSpPr txBox="1"/>
      </xdr:nvSpPr>
      <xdr:spPr>
        <a:xfrm>
          <a:off x="17106900" y="112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162983</xdr:rowOff>
    </xdr:from>
    <xdr:to>
      <xdr:col>77</xdr:col>
      <xdr:colOff>95250</xdr:colOff>
      <xdr:row>66</xdr:row>
      <xdr:rowOff>93133</xdr:rowOff>
    </xdr:to>
    <xdr:sp macro="" textlink="">
      <xdr:nvSpPr>
        <xdr:cNvPr id="345" name="楕円 344"/>
        <xdr:cNvSpPr/>
      </xdr:nvSpPr>
      <xdr:spPr>
        <a:xfrm>
          <a:off x="16129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77910</xdr:rowOff>
    </xdr:from>
    <xdr:ext cx="736600" cy="259045"/>
    <xdr:sp macro="" textlink="">
      <xdr:nvSpPr>
        <xdr:cNvPr id="346" name="テキスト ボックス 345"/>
        <xdr:cNvSpPr txBox="1"/>
      </xdr:nvSpPr>
      <xdr:spPr>
        <a:xfrm>
          <a:off x="15798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33761</xdr:rowOff>
    </xdr:from>
    <xdr:to>
      <xdr:col>73</xdr:col>
      <xdr:colOff>44450</xdr:colOff>
      <xdr:row>66</xdr:row>
      <xdr:rowOff>135361</xdr:rowOff>
    </xdr:to>
    <xdr:sp macro="" textlink="">
      <xdr:nvSpPr>
        <xdr:cNvPr id="347" name="楕円 346"/>
        <xdr:cNvSpPr/>
      </xdr:nvSpPr>
      <xdr:spPr>
        <a:xfrm>
          <a:off x="152400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120138</xdr:rowOff>
    </xdr:from>
    <xdr:ext cx="762000" cy="259045"/>
    <xdr:sp macro="" textlink="">
      <xdr:nvSpPr>
        <xdr:cNvPr id="348" name="テキスト ボックス 347"/>
        <xdr:cNvSpPr txBox="1"/>
      </xdr:nvSpPr>
      <xdr:spPr>
        <a:xfrm>
          <a:off x="14909800" y="1143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61913</xdr:rowOff>
    </xdr:from>
    <xdr:to>
      <xdr:col>68</xdr:col>
      <xdr:colOff>203200</xdr:colOff>
      <xdr:row>66</xdr:row>
      <xdr:rowOff>163513</xdr:rowOff>
    </xdr:to>
    <xdr:sp macro="" textlink="">
      <xdr:nvSpPr>
        <xdr:cNvPr id="349" name="楕円 348"/>
        <xdr:cNvSpPr/>
      </xdr:nvSpPr>
      <xdr:spPr>
        <a:xfrm>
          <a:off x="14351000" y="11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148290</xdr:rowOff>
    </xdr:from>
    <xdr:ext cx="762000" cy="259045"/>
    <xdr:sp macro="" textlink="">
      <xdr:nvSpPr>
        <xdr:cNvPr id="350" name="テキスト ボックス 349"/>
        <xdr:cNvSpPr txBox="1"/>
      </xdr:nvSpPr>
      <xdr:spPr>
        <a:xfrm>
          <a:off x="14020800" y="1146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7620</xdr:rowOff>
    </xdr:from>
    <xdr:to>
      <xdr:col>64</xdr:col>
      <xdr:colOff>152400</xdr:colOff>
      <xdr:row>66</xdr:row>
      <xdr:rowOff>109220</xdr:rowOff>
    </xdr:to>
    <xdr:sp macro="" textlink="">
      <xdr:nvSpPr>
        <xdr:cNvPr id="351" name="楕円 350"/>
        <xdr:cNvSpPr/>
      </xdr:nvSpPr>
      <xdr:spPr>
        <a:xfrm>
          <a:off x="13462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93997</xdr:rowOff>
    </xdr:from>
    <xdr:ext cx="762000" cy="259045"/>
    <xdr:sp macro="" textlink="">
      <xdr:nvSpPr>
        <xdr:cNvPr id="352" name="テキスト ボックス 351"/>
        <xdr:cNvSpPr txBox="1"/>
      </xdr:nvSpPr>
      <xdr:spPr>
        <a:xfrm>
          <a:off x="13131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公債費負担のピークであった平成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26.0</a:t>
          </a:r>
          <a:r>
            <a:rPr kumimoji="1" lang="ja-JP" altLang="en-US" sz="1100">
              <a:latin typeface="ＭＳ Ｐゴシック" panose="020B0600070205080204" pitchFamily="50" charset="-128"/>
              <a:ea typeface="ＭＳ Ｐゴシック" panose="020B0600070205080204" pitchFamily="50" charset="-128"/>
            </a:rPr>
            <a:t>％）以降は、公債費及び公債費に準ずる債務負担行為の繰上償還を実施（平成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年度から令和元年度までの</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か年度にて実施）した。令和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年度の単年度数値は減少となり、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か年度平均数値は令和元年度に比べ</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％となった。今後は、平成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に集中的に投資を行ったことが分子を増加させる要因となるが、今後も引き続き繰上償還を検討・実施し、また、ピーク時に元利償還金の大きな割合を占めた交付税算入の少ない地方債から過疎債、合併特例債等の交付税算入の手厚い地方債の借入にシフトしていることから、算入公債費の増が見込まれる。比率は一時的に悪化の傾向を示すが、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年度以降は逓減していく見込みである。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87206</xdr:rowOff>
    </xdr:to>
    <xdr:cxnSp macro="">
      <xdr:nvCxnSpPr>
        <xdr:cNvPr id="385" name="直線コネクタ 384"/>
        <xdr:cNvCxnSpPr/>
      </xdr:nvCxnSpPr>
      <xdr:spPr>
        <a:xfrm flipV="1">
          <a:off x="16179800" y="74434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87206</xdr:rowOff>
    </xdr:to>
    <xdr:cxnSp macro="">
      <xdr:nvCxnSpPr>
        <xdr:cNvPr id="388" name="直線コネクタ 387"/>
        <xdr:cNvCxnSpPr/>
      </xdr:nvCxnSpPr>
      <xdr:spPr>
        <a:xfrm>
          <a:off x="15290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55033</xdr:rowOff>
    </xdr:to>
    <xdr:cxnSp macro="">
      <xdr:nvCxnSpPr>
        <xdr:cNvPr id="391" name="直線コネクタ 390"/>
        <xdr:cNvCxnSpPr/>
      </xdr:nvCxnSpPr>
      <xdr:spPr>
        <a:xfrm>
          <a:off x="14401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22860</xdr:rowOff>
    </xdr:to>
    <xdr:cxnSp macro="">
      <xdr:nvCxnSpPr>
        <xdr:cNvPr id="394" name="直線コネクタ 393"/>
        <xdr:cNvCxnSpPr/>
      </xdr:nvCxnSpPr>
      <xdr:spPr>
        <a:xfrm>
          <a:off x="13512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4" name="楕円 403"/>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5" name="公債費負担の状況該当値テキスト"/>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6" name="楕円 405"/>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7" name="テキスト ボックス 406"/>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8" name="楕円 407"/>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9" name="テキスト ボックス 408"/>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10" name="楕円 409"/>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11" name="テキスト ボックス 410"/>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2" name="楕円 411"/>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3" name="テキスト ボックス 412"/>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地方債残高は、大規模投資事業である高度衛生管理型</a:t>
          </a:r>
          <a:r>
            <a:rPr kumimoji="1" lang="en-US" altLang="ja-JP" sz="1150">
              <a:latin typeface="ＭＳ Ｐゴシック" panose="020B0600070205080204" pitchFamily="50" charset="-128"/>
              <a:ea typeface="ＭＳ Ｐゴシック" panose="020B0600070205080204" pitchFamily="50" charset="-128"/>
            </a:rPr>
            <a:t>7</a:t>
          </a:r>
          <a:r>
            <a:rPr kumimoji="1" lang="ja-JP" altLang="en-US" sz="1150">
              <a:latin typeface="ＭＳ Ｐゴシック" panose="020B0600070205080204" pitchFamily="50" charset="-128"/>
              <a:ea typeface="ＭＳ Ｐゴシック" panose="020B0600070205080204" pitchFamily="50" charset="-128"/>
            </a:rPr>
            <a:t>号荷捌所の建築工事が令和元年度に完了するなど、令和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年度の地方債発行額が前年度より大幅に減少（△</a:t>
          </a:r>
          <a:r>
            <a:rPr kumimoji="1" lang="en-US" altLang="ja-JP" sz="1150">
              <a:latin typeface="ＭＳ Ｐゴシック" panose="020B0600070205080204" pitchFamily="50" charset="-128"/>
              <a:ea typeface="ＭＳ Ｐゴシック" panose="020B0600070205080204" pitchFamily="50" charset="-128"/>
            </a:rPr>
            <a:t>2,082</a:t>
          </a:r>
          <a:r>
            <a:rPr kumimoji="1" lang="ja-JP" altLang="en-US" sz="1150">
              <a:latin typeface="ＭＳ Ｐゴシック" panose="020B0600070205080204" pitchFamily="50" charset="-128"/>
              <a:ea typeface="ＭＳ Ｐゴシック" panose="020B0600070205080204" pitchFamily="50" charset="-128"/>
            </a:rPr>
            <a:t>百万円）したことにより、令和元年度に比べて減となった。公債費に準ずる債務負担行為に基づく支出を繰上償還したことにより債務負担行為額支出予定額が平成</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年度以降ほぼゼロとなり、また、財政調整基金等充当可能基金が増となったため、将来負担比率は令和元年度に比べ</a:t>
          </a:r>
          <a:r>
            <a:rPr kumimoji="1" lang="en-US" altLang="ja-JP" sz="1150">
              <a:latin typeface="ＭＳ Ｐゴシック" panose="020B0600070205080204" pitchFamily="50" charset="-128"/>
              <a:ea typeface="ＭＳ Ｐゴシック" panose="020B0600070205080204" pitchFamily="50" charset="-128"/>
            </a:rPr>
            <a:t>10.5</a:t>
          </a:r>
          <a:r>
            <a:rPr kumimoji="1" lang="ja-JP" altLang="en-US" sz="1150">
              <a:latin typeface="ＭＳ Ｐゴシック" panose="020B0600070205080204" pitchFamily="50" charset="-128"/>
              <a:ea typeface="ＭＳ Ｐゴシック" panose="020B0600070205080204" pitchFamily="50" charset="-128"/>
            </a:rPr>
            <a:t>改善し、</a:t>
          </a:r>
          <a:r>
            <a:rPr kumimoji="1" lang="en-US" altLang="ja-JP" sz="1150">
              <a:latin typeface="ＭＳ Ｐゴシック" panose="020B0600070205080204" pitchFamily="50" charset="-128"/>
              <a:ea typeface="ＭＳ Ｐゴシック" panose="020B0600070205080204" pitchFamily="50" charset="-128"/>
            </a:rPr>
            <a:t>44.1</a:t>
          </a:r>
          <a:r>
            <a:rPr kumimoji="1" lang="ja-JP" altLang="en-US" sz="1150">
              <a:latin typeface="ＭＳ Ｐゴシック" panose="020B0600070205080204" pitchFamily="50" charset="-128"/>
              <a:ea typeface="ＭＳ Ｐゴシック" panose="020B0600070205080204" pitchFamily="50" charset="-128"/>
            </a:rPr>
            <a:t>％となった。今後は、分子は基本的には現行の水準を維持かやや上回ることになるが、増に見合った算入公債費等の充当可能財源の確保により、比率の現行水準維持に努める。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76744</xdr:rowOff>
    </xdr:from>
    <xdr:to>
      <xdr:col>81</xdr:col>
      <xdr:colOff>44450</xdr:colOff>
      <xdr:row>17</xdr:row>
      <xdr:rowOff>25944</xdr:rowOff>
    </xdr:to>
    <xdr:cxnSp macro="">
      <xdr:nvCxnSpPr>
        <xdr:cNvPr id="449" name="直線コネクタ 448"/>
        <xdr:cNvCxnSpPr/>
      </xdr:nvCxnSpPr>
      <xdr:spPr>
        <a:xfrm flipV="1">
          <a:off x="16179800" y="281994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25944</xdr:rowOff>
    </xdr:from>
    <xdr:to>
      <xdr:col>77</xdr:col>
      <xdr:colOff>44450</xdr:colOff>
      <xdr:row>17</xdr:row>
      <xdr:rowOff>82248</xdr:rowOff>
    </xdr:to>
    <xdr:cxnSp macro="">
      <xdr:nvCxnSpPr>
        <xdr:cNvPr id="452" name="直線コネクタ 451"/>
        <xdr:cNvCxnSpPr/>
      </xdr:nvCxnSpPr>
      <xdr:spPr>
        <a:xfrm flipV="1">
          <a:off x="15290800" y="294059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82248</xdr:rowOff>
    </xdr:from>
    <xdr:to>
      <xdr:col>72</xdr:col>
      <xdr:colOff>203200</xdr:colOff>
      <xdr:row>18</xdr:row>
      <xdr:rowOff>57876</xdr:rowOff>
    </xdr:to>
    <xdr:cxnSp macro="">
      <xdr:nvCxnSpPr>
        <xdr:cNvPr id="455" name="直線コネクタ 454"/>
        <xdr:cNvCxnSpPr/>
      </xdr:nvCxnSpPr>
      <xdr:spPr>
        <a:xfrm flipV="1">
          <a:off x="14401800" y="2996898"/>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57876</xdr:rowOff>
    </xdr:from>
    <xdr:to>
      <xdr:col>68</xdr:col>
      <xdr:colOff>152400</xdr:colOff>
      <xdr:row>19</xdr:row>
      <xdr:rowOff>4778</xdr:rowOff>
    </xdr:to>
    <xdr:cxnSp macro="">
      <xdr:nvCxnSpPr>
        <xdr:cNvPr id="458" name="直線コネクタ 457"/>
        <xdr:cNvCxnSpPr/>
      </xdr:nvCxnSpPr>
      <xdr:spPr>
        <a:xfrm flipV="1">
          <a:off x="13512800" y="3143976"/>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25944</xdr:rowOff>
    </xdr:from>
    <xdr:to>
      <xdr:col>81</xdr:col>
      <xdr:colOff>95250</xdr:colOff>
      <xdr:row>16</xdr:row>
      <xdr:rowOff>127544</xdr:rowOff>
    </xdr:to>
    <xdr:sp macro="" textlink="">
      <xdr:nvSpPr>
        <xdr:cNvPr id="468" name="楕円 467"/>
        <xdr:cNvSpPr/>
      </xdr:nvSpPr>
      <xdr:spPr>
        <a:xfrm>
          <a:off x="16967200" y="27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169471</xdr:rowOff>
    </xdr:from>
    <xdr:ext cx="762000" cy="259045"/>
    <xdr:sp macro="" textlink="">
      <xdr:nvSpPr>
        <xdr:cNvPr id="469" name="将来負担の状況該当値テキスト"/>
        <xdr:cNvSpPr txBox="1"/>
      </xdr:nvSpPr>
      <xdr:spPr>
        <a:xfrm>
          <a:off x="17106900" y="27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146594</xdr:rowOff>
    </xdr:from>
    <xdr:to>
      <xdr:col>77</xdr:col>
      <xdr:colOff>95250</xdr:colOff>
      <xdr:row>17</xdr:row>
      <xdr:rowOff>76744</xdr:rowOff>
    </xdr:to>
    <xdr:sp macro="" textlink="">
      <xdr:nvSpPr>
        <xdr:cNvPr id="470" name="楕円 469"/>
        <xdr:cNvSpPr/>
      </xdr:nvSpPr>
      <xdr:spPr>
        <a:xfrm>
          <a:off x="16129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61521</xdr:rowOff>
    </xdr:from>
    <xdr:ext cx="736600" cy="259045"/>
    <xdr:sp macro="" textlink="">
      <xdr:nvSpPr>
        <xdr:cNvPr id="471" name="テキスト ボックス 470"/>
        <xdr:cNvSpPr txBox="1"/>
      </xdr:nvSpPr>
      <xdr:spPr>
        <a:xfrm>
          <a:off x="15798800" y="297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31448</xdr:rowOff>
    </xdr:from>
    <xdr:to>
      <xdr:col>73</xdr:col>
      <xdr:colOff>44450</xdr:colOff>
      <xdr:row>17</xdr:row>
      <xdr:rowOff>133048</xdr:rowOff>
    </xdr:to>
    <xdr:sp macro="" textlink="">
      <xdr:nvSpPr>
        <xdr:cNvPr id="472" name="楕円 471"/>
        <xdr:cNvSpPr/>
      </xdr:nvSpPr>
      <xdr:spPr>
        <a:xfrm>
          <a:off x="15240000" y="29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117825</xdr:rowOff>
    </xdr:from>
    <xdr:ext cx="762000" cy="259045"/>
    <xdr:sp macro="" textlink="">
      <xdr:nvSpPr>
        <xdr:cNvPr id="473" name="テキスト ボックス 472"/>
        <xdr:cNvSpPr txBox="1"/>
      </xdr:nvSpPr>
      <xdr:spPr>
        <a:xfrm>
          <a:off x="14909800" y="303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7076</xdr:rowOff>
    </xdr:from>
    <xdr:to>
      <xdr:col>68</xdr:col>
      <xdr:colOff>203200</xdr:colOff>
      <xdr:row>18</xdr:row>
      <xdr:rowOff>108676</xdr:rowOff>
    </xdr:to>
    <xdr:sp macro="" textlink="">
      <xdr:nvSpPr>
        <xdr:cNvPr id="474" name="楕円 473"/>
        <xdr:cNvSpPr/>
      </xdr:nvSpPr>
      <xdr:spPr>
        <a:xfrm>
          <a:off x="14351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93453</xdr:rowOff>
    </xdr:from>
    <xdr:ext cx="762000" cy="259045"/>
    <xdr:sp macro="" textlink="">
      <xdr:nvSpPr>
        <xdr:cNvPr id="475" name="テキスト ボックス 474"/>
        <xdr:cNvSpPr txBox="1"/>
      </xdr:nvSpPr>
      <xdr:spPr>
        <a:xfrm>
          <a:off x="14020800" y="31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125428</xdr:rowOff>
    </xdr:from>
    <xdr:to>
      <xdr:col>64</xdr:col>
      <xdr:colOff>152400</xdr:colOff>
      <xdr:row>19</xdr:row>
      <xdr:rowOff>55578</xdr:rowOff>
    </xdr:to>
    <xdr:sp macro="" textlink="">
      <xdr:nvSpPr>
        <xdr:cNvPr id="476" name="楕円 475"/>
        <xdr:cNvSpPr/>
      </xdr:nvSpPr>
      <xdr:spPr>
        <a:xfrm>
          <a:off x="13462000" y="32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40355</xdr:rowOff>
    </xdr:from>
    <xdr:ext cx="762000" cy="259045"/>
    <xdr:sp macro="" textlink="">
      <xdr:nvSpPr>
        <xdr:cNvPr id="477" name="テキスト ボックス 476"/>
        <xdr:cNvSpPr txBox="1"/>
      </xdr:nvSpPr>
      <xdr:spPr>
        <a:xfrm>
          <a:off x="13131800" y="32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52,605
51,952
690.68
44,026,902
43,272,335
665,291
20,425,330
49,766,957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上回っている。給与水準（ラスパイレス指数）は類似団体と比較して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85090</xdr:rowOff>
    </xdr:to>
    <xdr:cxnSp macro="">
      <xdr:nvCxnSpPr>
        <xdr:cNvPr id="66" name="直線コネクタ 65"/>
        <xdr:cNvCxnSpPr/>
      </xdr:nvCxnSpPr>
      <xdr:spPr>
        <a:xfrm flipV="1">
          <a:off x="3987800" y="6413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85090</xdr:rowOff>
    </xdr:to>
    <xdr:cxnSp macro="">
      <xdr:nvCxnSpPr>
        <xdr:cNvPr id="69" name="直線コネクタ 68"/>
        <xdr:cNvCxnSpPr/>
      </xdr:nvCxnSpPr>
      <xdr:spPr>
        <a:xfrm>
          <a:off x="3098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85090</xdr:rowOff>
    </xdr:to>
    <xdr:cxnSp macro="">
      <xdr:nvCxnSpPr>
        <xdr:cNvPr id="72" name="直線コネクタ 71"/>
        <xdr:cNvCxnSpPr/>
      </xdr:nvCxnSpPr>
      <xdr:spPr>
        <a:xfrm>
          <a:off x="2209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85090</xdr:rowOff>
    </xdr:to>
    <xdr:cxnSp macro="">
      <xdr:nvCxnSpPr>
        <xdr:cNvPr id="75" name="直線コネクタ 74"/>
        <xdr:cNvCxnSpPr/>
      </xdr:nvCxnSpPr>
      <xdr:spPr>
        <a:xfrm>
          <a:off x="1320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33274</xdr:rowOff>
    </xdr:from>
    <xdr:to>
      <xdr:col>82</xdr:col>
      <xdr:colOff>107950</xdr:colOff>
      <xdr:row>13</xdr:row>
      <xdr:rowOff>88138</xdr:rowOff>
    </xdr:to>
    <xdr:cxnSp macro="">
      <xdr:nvCxnSpPr>
        <xdr:cNvPr id="125" name="直線コネクタ 124"/>
        <xdr:cNvCxnSpPr/>
      </xdr:nvCxnSpPr>
      <xdr:spPr>
        <a:xfrm flipV="1">
          <a:off x="15671800" y="22621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60706</xdr:rowOff>
    </xdr:from>
    <xdr:to>
      <xdr:col>78</xdr:col>
      <xdr:colOff>69850</xdr:colOff>
      <xdr:row>13</xdr:row>
      <xdr:rowOff>88138</xdr:rowOff>
    </xdr:to>
    <xdr:cxnSp macro="">
      <xdr:nvCxnSpPr>
        <xdr:cNvPr id="128" name="直線コネクタ 127"/>
        <xdr:cNvCxnSpPr/>
      </xdr:nvCxnSpPr>
      <xdr:spPr>
        <a:xfrm>
          <a:off x="14782800" y="2289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42418</xdr:rowOff>
    </xdr:from>
    <xdr:to>
      <xdr:col>73</xdr:col>
      <xdr:colOff>180975</xdr:colOff>
      <xdr:row>13</xdr:row>
      <xdr:rowOff>60706</xdr:rowOff>
    </xdr:to>
    <xdr:cxnSp macro="">
      <xdr:nvCxnSpPr>
        <xdr:cNvPr id="131" name="直線コネクタ 130"/>
        <xdr:cNvCxnSpPr/>
      </xdr:nvCxnSpPr>
      <xdr:spPr>
        <a:xfrm>
          <a:off x="13893800" y="227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24130</xdr:rowOff>
    </xdr:from>
    <xdr:to>
      <xdr:col>69</xdr:col>
      <xdr:colOff>92075</xdr:colOff>
      <xdr:row>13</xdr:row>
      <xdr:rowOff>42418</xdr:rowOff>
    </xdr:to>
    <xdr:cxnSp macro="">
      <xdr:nvCxnSpPr>
        <xdr:cNvPr id="134" name="直線コネクタ 133"/>
        <xdr:cNvCxnSpPr/>
      </xdr:nvCxnSpPr>
      <xdr:spPr>
        <a:xfrm>
          <a:off x="13004800" y="2252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153924</xdr:rowOff>
    </xdr:from>
    <xdr:to>
      <xdr:col>82</xdr:col>
      <xdr:colOff>158750</xdr:colOff>
      <xdr:row>13</xdr:row>
      <xdr:rowOff>84074</xdr:rowOff>
    </xdr:to>
    <xdr:sp macro="" textlink="">
      <xdr:nvSpPr>
        <xdr:cNvPr id="144" name="楕円 143"/>
        <xdr:cNvSpPr/>
      </xdr:nvSpPr>
      <xdr:spPr>
        <a:xfrm>
          <a:off x="164592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62501</xdr:rowOff>
    </xdr:from>
    <xdr:ext cx="762000" cy="259045"/>
    <xdr:sp macro="" textlink="">
      <xdr:nvSpPr>
        <xdr:cNvPr id="145" name="物件費該当値テキスト"/>
        <xdr:cNvSpPr txBox="1"/>
      </xdr:nvSpPr>
      <xdr:spPr>
        <a:xfrm>
          <a:off x="16598900" y="21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37338</xdr:rowOff>
    </xdr:from>
    <xdr:to>
      <xdr:col>78</xdr:col>
      <xdr:colOff>120650</xdr:colOff>
      <xdr:row>13</xdr:row>
      <xdr:rowOff>138938</xdr:rowOff>
    </xdr:to>
    <xdr:sp macro="" textlink="">
      <xdr:nvSpPr>
        <xdr:cNvPr id="146" name="楕円 145"/>
        <xdr:cNvSpPr/>
      </xdr:nvSpPr>
      <xdr:spPr>
        <a:xfrm>
          <a:off x="15621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149115</xdr:rowOff>
    </xdr:from>
    <xdr:ext cx="736600" cy="259045"/>
    <xdr:sp macro="" textlink="">
      <xdr:nvSpPr>
        <xdr:cNvPr id="147" name="テキスト ボックス 146"/>
        <xdr:cNvSpPr txBox="1"/>
      </xdr:nvSpPr>
      <xdr:spPr>
        <a:xfrm>
          <a:off x="15290800" y="20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9906</xdr:rowOff>
    </xdr:from>
    <xdr:to>
      <xdr:col>74</xdr:col>
      <xdr:colOff>31750</xdr:colOff>
      <xdr:row>13</xdr:row>
      <xdr:rowOff>111506</xdr:rowOff>
    </xdr:to>
    <xdr:sp macro="" textlink="">
      <xdr:nvSpPr>
        <xdr:cNvPr id="148" name="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163068</xdr:rowOff>
    </xdr:from>
    <xdr:to>
      <xdr:col>69</xdr:col>
      <xdr:colOff>142875</xdr:colOff>
      <xdr:row>13</xdr:row>
      <xdr:rowOff>93218</xdr:rowOff>
    </xdr:to>
    <xdr:sp macro="" textlink="">
      <xdr:nvSpPr>
        <xdr:cNvPr id="150" name="楕円 149"/>
        <xdr:cNvSpPr/>
      </xdr:nvSpPr>
      <xdr:spPr>
        <a:xfrm>
          <a:off x="13843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103395</xdr:rowOff>
    </xdr:from>
    <xdr:ext cx="762000" cy="259045"/>
    <xdr:sp macro="" textlink="">
      <xdr:nvSpPr>
        <xdr:cNvPr id="151" name="テキスト ボックス 150"/>
        <xdr:cNvSpPr txBox="1"/>
      </xdr:nvSpPr>
      <xdr:spPr>
        <a:xfrm>
          <a:off x="13512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144780</xdr:rowOff>
    </xdr:from>
    <xdr:to>
      <xdr:col>65</xdr:col>
      <xdr:colOff>53975</xdr:colOff>
      <xdr:row>13</xdr:row>
      <xdr:rowOff>74930</xdr:rowOff>
    </xdr:to>
    <xdr:sp macro="" textlink="">
      <xdr:nvSpPr>
        <xdr:cNvPr id="152" name="楕円 151"/>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85107</xdr:rowOff>
    </xdr:from>
    <xdr:ext cx="762000" cy="259045"/>
    <xdr:sp macro="" textlink="">
      <xdr:nvSpPr>
        <xdr:cNvPr id="153" name="テキスト ボックス 152"/>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倍程度であり、引き続き高い水準にある。また、前年度からは横ばいで推移しているが、今後は増加が見込まれるため、財源確保等、財政負担の軽減に努める必要がある。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42635</xdr:rowOff>
    </xdr:to>
    <xdr:cxnSp macro="">
      <xdr:nvCxnSpPr>
        <xdr:cNvPr id="188" name="直線コネクタ 187"/>
        <xdr:cNvCxnSpPr/>
      </xdr:nvCxnSpPr>
      <xdr:spPr>
        <a:xfrm>
          <a:off x="3987800" y="9472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42635</xdr:rowOff>
    </xdr:to>
    <xdr:cxnSp macro="">
      <xdr:nvCxnSpPr>
        <xdr:cNvPr id="191" name="直線コネクタ 190"/>
        <xdr:cNvCxnSpPr/>
      </xdr:nvCxnSpPr>
      <xdr:spPr>
        <a:xfrm>
          <a:off x="3098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75293</xdr:rowOff>
    </xdr:to>
    <xdr:cxnSp macro="">
      <xdr:nvCxnSpPr>
        <xdr:cNvPr id="194" name="直線コネクタ 193"/>
        <xdr:cNvCxnSpPr/>
      </xdr:nvCxnSpPr>
      <xdr:spPr>
        <a:xfrm flipV="1">
          <a:off x="2209800" y="943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75293</xdr:rowOff>
    </xdr:to>
    <xdr:cxnSp macro="">
      <xdr:nvCxnSpPr>
        <xdr:cNvPr id="197" name="直線コネクタ 196"/>
        <xdr:cNvCxnSpPr/>
      </xdr:nvCxnSpPr>
      <xdr:spPr>
        <a:xfrm>
          <a:off x="1320800" y="9396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9" name="楕円 208"/>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0" name="テキスト ボックス 209"/>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1" name="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4" name="テキスト ボックス 213"/>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5" name="楕円 214"/>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6" name="テキスト ボックス 21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上回っており、人口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人当たりの歳出決算額を類似団体内平均値と比較すると、積立金が</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倍程度、繰出金が</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倍程度と高い水準にある。積立金については、令和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たな特定目的基金を創設したことに伴う一時的な増加であるが、繰出金については、今後も後期高齢者数や介護保険受給者数の増といった経常的な繰出金の増要因があるため、行財政改革実施計画の確実な履行により、増率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95250</xdr:rowOff>
    </xdr:to>
    <xdr:cxnSp macro="">
      <xdr:nvCxnSpPr>
        <xdr:cNvPr id="249" name="直線コネクタ 248"/>
        <xdr:cNvCxnSpPr/>
      </xdr:nvCxnSpPr>
      <xdr:spPr>
        <a:xfrm flipV="1">
          <a:off x="15671800" y="10058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95250</xdr:rowOff>
    </xdr:to>
    <xdr:cxnSp macro="">
      <xdr:nvCxnSpPr>
        <xdr:cNvPr id="252" name="直線コネクタ 251"/>
        <xdr:cNvCxnSpPr/>
      </xdr:nvCxnSpPr>
      <xdr:spPr>
        <a:xfrm>
          <a:off x="14782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61</xdr:row>
      <xdr:rowOff>31750</xdr:rowOff>
    </xdr:to>
    <xdr:cxnSp macro="">
      <xdr:nvCxnSpPr>
        <xdr:cNvPr id="255" name="直線コネクタ 254"/>
        <xdr:cNvCxnSpPr/>
      </xdr:nvCxnSpPr>
      <xdr:spPr>
        <a:xfrm flipV="1">
          <a:off x="13893800" y="10185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61</xdr:row>
      <xdr:rowOff>31750</xdr:rowOff>
    </xdr:to>
    <xdr:cxnSp macro="">
      <xdr:nvCxnSpPr>
        <xdr:cNvPr id="258" name="直線コネクタ 257"/>
        <xdr:cNvCxnSpPr/>
      </xdr:nvCxnSpPr>
      <xdr:spPr>
        <a:xfrm>
          <a:off x="13004800" y="1040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68" name="楕円 267"/>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69"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0" name="楕円 269"/>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1" name="テキスト ボックス 270"/>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2" name="楕円 271"/>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3" name="テキスト ボックス 27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4" name="楕円 273"/>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5" name="テキスト ボックス 274"/>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76" name="楕円 275"/>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149877</xdr:rowOff>
    </xdr:from>
    <xdr:ext cx="762000" cy="259045"/>
    <xdr:sp macro="" textlink="">
      <xdr:nvSpPr>
        <xdr:cNvPr id="277" name="テキスト ボックス 276"/>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倍程度であり、引き続き高い水準にある。補助費等についても物件費と同様に令和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88138</xdr:rowOff>
    </xdr:to>
    <xdr:cxnSp macro="">
      <xdr:nvCxnSpPr>
        <xdr:cNvPr id="307" name="直線コネクタ 306"/>
        <xdr:cNvCxnSpPr/>
      </xdr:nvCxnSpPr>
      <xdr:spPr>
        <a:xfrm>
          <a:off x="15671800" y="60706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69850</xdr:rowOff>
    </xdr:to>
    <xdr:cxnSp macro="">
      <xdr:nvCxnSpPr>
        <xdr:cNvPr id="310" name="直線コネクタ 309"/>
        <xdr:cNvCxnSpPr/>
      </xdr:nvCxnSpPr>
      <xdr:spPr>
        <a:xfrm>
          <a:off x="14782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35</xdr:row>
      <xdr:rowOff>60706</xdr:rowOff>
    </xdr:to>
    <xdr:cxnSp macro="">
      <xdr:nvCxnSpPr>
        <xdr:cNvPr id="313" name="直線コネクタ 312"/>
        <xdr:cNvCxnSpPr/>
      </xdr:nvCxnSpPr>
      <xdr:spPr>
        <a:xfrm>
          <a:off x="13893800" y="59608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140716</xdr:rowOff>
    </xdr:to>
    <xdr:cxnSp macro="">
      <xdr:nvCxnSpPr>
        <xdr:cNvPr id="316" name="直線コネクタ 315"/>
        <xdr:cNvCxnSpPr/>
      </xdr:nvCxnSpPr>
      <xdr:spPr>
        <a:xfrm flipV="1">
          <a:off x="13004800" y="5960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26" name="楕円 325"/>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7"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8" name="楕円 327"/>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9" name="テキスト ボックス 328"/>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0" name="楕円 329"/>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1" name="テキスト ボックス 330"/>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2" name="楕円 331"/>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3" name="テキスト ボックス 332"/>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4" name="楕円 333"/>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5" name="テキスト ボックス 334"/>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前の各団体におい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内平均値を大きく上回る</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％となっている。このため、これまで地方債等の繰上償還を実施（</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億円を超える額を実施）しており、比率の改善に努めている。今後も、中期財政計画に基づき計画的に繰上償還を実施し、引き続き比率の改善に努める。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17272</xdr:rowOff>
    </xdr:to>
    <xdr:cxnSp macro="">
      <xdr:nvCxnSpPr>
        <xdr:cNvPr id="365" name="直線コネクタ 364"/>
        <xdr:cNvCxnSpPr/>
      </xdr:nvCxnSpPr>
      <xdr:spPr>
        <a:xfrm>
          <a:off x="3987800" y="137287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143002</xdr:rowOff>
    </xdr:from>
    <xdr:to>
      <xdr:col>19</xdr:col>
      <xdr:colOff>187325</xdr:colOff>
      <xdr:row>80</xdr:row>
      <xdr:rowOff>12700</xdr:rowOff>
    </xdr:to>
    <xdr:cxnSp macro="">
      <xdr:nvCxnSpPr>
        <xdr:cNvPr id="368" name="直線コネクタ 367"/>
        <xdr:cNvCxnSpPr/>
      </xdr:nvCxnSpPr>
      <xdr:spPr>
        <a:xfrm>
          <a:off x="3098800" y="13687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110998</xdr:rowOff>
    </xdr:from>
    <xdr:to>
      <xdr:col>15</xdr:col>
      <xdr:colOff>98425</xdr:colOff>
      <xdr:row>79</xdr:row>
      <xdr:rowOff>143002</xdr:rowOff>
    </xdr:to>
    <xdr:cxnSp macro="">
      <xdr:nvCxnSpPr>
        <xdr:cNvPr id="371" name="直線コネクタ 370"/>
        <xdr:cNvCxnSpPr/>
      </xdr:nvCxnSpPr>
      <xdr:spPr>
        <a:xfrm>
          <a:off x="2209800" y="136555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78994</xdr:rowOff>
    </xdr:from>
    <xdr:to>
      <xdr:col>11</xdr:col>
      <xdr:colOff>9525</xdr:colOff>
      <xdr:row>79</xdr:row>
      <xdr:rowOff>110998</xdr:rowOff>
    </xdr:to>
    <xdr:cxnSp macro="">
      <xdr:nvCxnSpPr>
        <xdr:cNvPr id="374" name="直線コネクタ 373"/>
        <xdr:cNvCxnSpPr/>
      </xdr:nvCxnSpPr>
      <xdr:spPr>
        <a:xfrm>
          <a:off x="1320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137922</xdr:rowOff>
    </xdr:from>
    <xdr:to>
      <xdr:col>24</xdr:col>
      <xdr:colOff>76200</xdr:colOff>
      <xdr:row>80</xdr:row>
      <xdr:rowOff>68072</xdr:rowOff>
    </xdr:to>
    <xdr:sp macro="" textlink="">
      <xdr:nvSpPr>
        <xdr:cNvPr id="384" name="楕円 383"/>
        <xdr:cNvSpPr/>
      </xdr:nvSpPr>
      <xdr:spPr>
        <a:xfrm>
          <a:off x="4775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46499</xdr:rowOff>
    </xdr:from>
    <xdr:ext cx="762000" cy="259045"/>
    <xdr:sp macro="" textlink="">
      <xdr:nvSpPr>
        <xdr:cNvPr id="385" name="公債費該当値テキスト"/>
        <xdr:cNvSpPr txBox="1"/>
      </xdr:nvSpPr>
      <xdr:spPr>
        <a:xfrm>
          <a:off x="4914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86" name="楕円 385"/>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87" name="テキスト ボックス 386"/>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92202</xdr:rowOff>
    </xdr:from>
    <xdr:to>
      <xdr:col>15</xdr:col>
      <xdr:colOff>149225</xdr:colOff>
      <xdr:row>80</xdr:row>
      <xdr:rowOff>22352</xdr:rowOff>
    </xdr:to>
    <xdr:sp macro="" textlink="">
      <xdr:nvSpPr>
        <xdr:cNvPr id="388" name="楕円 387"/>
        <xdr:cNvSpPr/>
      </xdr:nvSpPr>
      <xdr:spPr>
        <a:xfrm>
          <a:off x="3048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7129</xdr:rowOff>
    </xdr:from>
    <xdr:ext cx="762000" cy="259045"/>
    <xdr:sp macro="" textlink="">
      <xdr:nvSpPr>
        <xdr:cNvPr id="389" name="テキスト ボックス 388"/>
        <xdr:cNvSpPr txBox="1"/>
      </xdr:nvSpPr>
      <xdr:spPr>
        <a:xfrm>
          <a:off x="2717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60198</xdr:rowOff>
    </xdr:from>
    <xdr:to>
      <xdr:col>11</xdr:col>
      <xdr:colOff>60325</xdr:colOff>
      <xdr:row>79</xdr:row>
      <xdr:rowOff>161798</xdr:rowOff>
    </xdr:to>
    <xdr:sp macro="" textlink="">
      <xdr:nvSpPr>
        <xdr:cNvPr id="390" name="楕円 389"/>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146575</xdr:rowOff>
    </xdr:from>
    <xdr:ext cx="762000" cy="259045"/>
    <xdr:sp macro="" textlink="">
      <xdr:nvSpPr>
        <xdr:cNvPr id="391" name="テキスト ボックス 390"/>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28194</xdr:rowOff>
    </xdr:from>
    <xdr:to>
      <xdr:col>6</xdr:col>
      <xdr:colOff>171450</xdr:colOff>
      <xdr:row>79</xdr:row>
      <xdr:rowOff>129794</xdr:rowOff>
    </xdr:to>
    <xdr:sp macro="" textlink="">
      <xdr:nvSpPr>
        <xdr:cNvPr id="392" name="楕円 391"/>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114571</xdr:rowOff>
    </xdr:from>
    <xdr:ext cx="762000" cy="259045"/>
    <xdr:sp macro="" textlink="">
      <xdr:nvSpPr>
        <xdr:cNvPr id="393" name="テキスト ボックス 392"/>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下回っているが、普通建設事業費の増に伴う地方債残高の増に対応するために地方債の繰上償還を行ってきたことにより、公債費が抑制されている一方で、繰出金等の増が影響しているために、公債費以外の経常収支比率は改善傾向にない状況である。今後も税収の大幅な増加が見込めない状況であり、引き続き行財政改革実施計画を確実に履行することにより、公債費以外の比率についても改善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75</xdr:row>
      <xdr:rowOff>88138</xdr:rowOff>
    </xdr:to>
    <xdr:cxnSp macro="">
      <xdr:nvCxnSpPr>
        <xdr:cNvPr id="424" name="直線コネクタ 423"/>
        <xdr:cNvCxnSpPr/>
      </xdr:nvCxnSpPr>
      <xdr:spPr>
        <a:xfrm flipV="1">
          <a:off x="15671800" y="128737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75</xdr:row>
      <xdr:rowOff>88138</xdr:rowOff>
    </xdr:to>
    <xdr:cxnSp macro="">
      <xdr:nvCxnSpPr>
        <xdr:cNvPr id="427" name="直線コネクタ 426"/>
        <xdr:cNvCxnSpPr/>
      </xdr:nvCxnSpPr>
      <xdr:spPr>
        <a:xfrm>
          <a:off x="14782800" y="12901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69850</xdr:rowOff>
    </xdr:to>
    <xdr:cxnSp macro="">
      <xdr:nvCxnSpPr>
        <xdr:cNvPr id="430" name="直線コネクタ 429"/>
        <xdr:cNvCxnSpPr/>
      </xdr:nvCxnSpPr>
      <xdr:spPr>
        <a:xfrm flipV="1">
          <a:off x="13893800" y="12901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69850</xdr:rowOff>
    </xdr:to>
    <xdr:cxnSp macro="">
      <xdr:nvCxnSpPr>
        <xdr:cNvPr id="433" name="直線コネクタ 432"/>
        <xdr:cNvCxnSpPr/>
      </xdr:nvCxnSpPr>
      <xdr:spPr>
        <a:xfrm>
          <a:off x="13004800" y="12850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135636</xdr:rowOff>
    </xdr:from>
    <xdr:to>
      <xdr:col>82</xdr:col>
      <xdr:colOff>158750</xdr:colOff>
      <xdr:row>75</xdr:row>
      <xdr:rowOff>65786</xdr:rowOff>
    </xdr:to>
    <xdr:sp macro="" textlink="">
      <xdr:nvSpPr>
        <xdr:cNvPr id="443" name="楕円 442"/>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44213</xdr:rowOff>
    </xdr:from>
    <xdr:ext cx="762000" cy="259045"/>
    <xdr:sp macro="" textlink="">
      <xdr:nvSpPr>
        <xdr:cNvPr id="444" name="公債費以外該当値テキスト"/>
        <xdr:cNvSpPr txBox="1"/>
      </xdr:nvSpPr>
      <xdr:spPr>
        <a:xfrm>
          <a:off x="16598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45" name="楕円 444"/>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46" name="テキスト ボックス 445"/>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47" name="楕円 446"/>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48" name="テキスト ボックス 447"/>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49" name="楕円 448"/>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0" name="テキスト ボックス 449"/>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1" name="楕円 450"/>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2" name="テキスト ボックス 451"/>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100444</xdr:rowOff>
    </xdr:from>
    <xdr:to>
      <xdr:col>29</xdr:col>
      <xdr:colOff>127000</xdr:colOff>
      <xdr:row>12</xdr:row>
      <xdr:rowOff>108712</xdr:rowOff>
    </xdr:to>
    <xdr:cxnSp macro="">
      <xdr:nvCxnSpPr>
        <xdr:cNvPr id="50" name="直線コネクタ 49"/>
        <xdr:cNvCxnSpPr/>
      </xdr:nvCxnSpPr>
      <xdr:spPr bwMode="auto">
        <a:xfrm flipV="1">
          <a:off x="5003800" y="2205469"/>
          <a:ext cx="6477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108712</xdr:rowOff>
    </xdr:from>
    <xdr:to>
      <xdr:col>26</xdr:col>
      <xdr:colOff>50800</xdr:colOff>
      <xdr:row>12</xdr:row>
      <xdr:rowOff>116865</xdr:rowOff>
    </xdr:to>
    <xdr:cxnSp macro="">
      <xdr:nvCxnSpPr>
        <xdr:cNvPr id="53" name="直線コネクタ 52"/>
        <xdr:cNvCxnSpPr/>
      </xdr:nvCxnSpPr>
      <xdr:spPr bwMode="auto">
        <a:xfrm flipV="1">
          <a:off x="4305300" y="2213737"/>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116865</xdr:rowOff>
    </xdr:from>
    <xdr:to>
      <xdr:col>22</xdr:col>
      <xdr:colOff>114300</xdr:colOff>
      <xdr:row>12</xdr:row>
      <xdr:rowOff>153994</xdr:rowOff>
    </xdr:to>
    <xdr:cxnSp macro="">
      <xdr:nvCxnSpPr>
        <xdr:cNvPr id="56" name="直線コネクタ 55"/>
        <xdr:cNvCxnSpPr/>
      </xdr:nvCxnSpPr>
      <xdr:spPr bwMode="auto">
        <a:xfrm flipV="1">
          <a:off x="3606800" y="2221890"/>
          <a:ext cx="698500" cy="3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153994</xdr:rowOff>
    </xdr:from>
    <xdr:to>
      <xdr:col>18</xdr:col>
      <xdr:colOff>177800</xdr:colOff>
      <xdr:row>13</xdr:row>
      <xdr:rowOff>16720</xdr:rowOff>
    </xdr:to>
    <xdr:cxnSp macro="">
      <xdr:nvCxnSpPr>
        <xdr:cNvPr id="59" name="直線コネクタ 58"/>
        <xdr:cNvCxnSpPr/>
      </xdr:nvCxnSpPr>
      <xdr:spPr bwMode="auto">
        <a:xfrm flipV="1">
          <a:off x="2908300" y="2259019"/>
          <a:ext cx="6985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49644</xdr:rowOff>
    </xdr:from>
    <xdr:to>
      <xdr:col>29</xdr:col>
      <xdr:colOff>177800</xdr:colOff>
      <xdr:row>12</xdr:row>
      <xdr:rowOff>151244</xdr:rowOff>
    </xdr:to>
    <xdr:sp macro="" textlink="">
      <xdr:nvSpPr>
        <xdr:cNvPr id="69" name="楕円 68"/>
        <xdr:cNvSpPr/>
      </xdr:nvSpPr>
      <xdr:spPr bwMode="auto">
        <a:xfrm>
          <a:off x="5600700" y="215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167771</xdr:rowOff>
    </xdr:from>
    <xdr:ext cx="762000" cy="259045"/>
    <xdr:sp macro="" textlink="">
      <xdr:nvSpPr>
        <xdr:cNvPr id="70" name="人口1人当たり決算額の推移該当値テキスト130"/>
        <xdr:cNvSpPr txBox="1"/>
      </xdr:nvSpPr>
      <xdr:spPr>
        <a:xfrm>
          <a:off x="5740400" y="210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57912</xdr:rowOff>
    </xdr:from>
    <xdr:to>
      <xdr:col>26</xdr:col>
      <xdr:colOff>101600</xdr:colOff>
      <xdr:row>12</xdr:row>
      <xdr:rowOff>159512</xdr:rowOff>
    </xdr:to>
    <xdr:sp macro="" textlink="">
      <xdr:nvSpPr>
        <xdr:cNvPr id="71" name="楕円 70"/>
        <xdr:cNvSpPr/>
      </xdr:nvSpPr>
      <xdr:spPr bwMode="auto">
        <a:xfrm>
          <a:off x="4953000" y="216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169689</xdr:rowOff>
    </xdr:from>
    <xdr:ext cx="736600" cy="259045"/>
    <xdr:sp macro="" textlink="">
      <xdr:nvSpPr>
        <xdr:cNvPr id="72" name="テキスト ボックス 71"/>
        <xdr:cNvSpPr txBox="1"/>
      </xdr:nvSpPr>
      <xdr:spPr>
        <a:xfrm>
          <a:off x="4622800" y="1931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66065</xdr:rowOff>
    </xdr:from>
    <xdr:to>
      <xdr:col>22</xdr:col>
      <xdr:colOff>165100</xdr:colOff>
      <xdr:row>12</xdr:row>
      <xdr:rowOff>167665</xdr:rowOff>
    </xdr:to>
    <xdr:sp macro="" textlink="">
      <xdr:nvSpPr>
        <xdr:cNvPr id="73" name="楕円 72"/>
        <xdr:cNvSpPr/>
      </xdr:nvSpPr>
      <xdr:spPr bwMode="auto">
        <a:xfrm>
          <a:off x="4254500" y="217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6392</xdr:rowOff>
    </xdr:from>
    <xdr:ext cx="762000" cy="259045"/>
    <xdr:sp macro="" textlink="">
      <xdr:nvSpPr>
        <xdr:cNvPr id="74" name="テキスト ボックス 73"/>
        <xdr:cNvSpPr txBox="1"/>
      </xdr:nvSpPr>
      <xdr:spPr>
        <a:xfrm>
          <a:off x="3924300" y="19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103194</xdr:rowOff>
    </xdr:from>
    <xdr:to>
      <xdr:col>19</xdr:col>
      <xdr:colOff>38100</xdr:colOff>
      <xdr:row>13</xdr:row>
      <xdr:rowOff>33344</xdr:rowOff>
    </xdr:to>
    <xdr:sp macro="" textlink="">
      <xdr:nvSpPr>
        <xdr:cNvPr id="75" name="楕円 74"/>
        <xdr:cNvSpPr/>
      </xdr:nvSpPr>
      <xdr:spPr bwMode="auto">
        <a:xfrm>
          <a:off x="3556000" y="220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43521</xdr:rowOff>
    </xdr:from>
    <xdr:ext cx="762000" cy="259045"/>
    <xdr:sp macro="" textlink="">
      <xdr:nvSpPr>
        <xdr:cNvPr id="76" name="テキスト ボックス 75"/>
        <xdr:cNvSpPr txBox="1"/>
      </xdr:nvSpPr>
      <xdr:spPr>
        <a:xfrm>
          <a:off x="3225800" y="197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137370</xdr:rowOff>
    </xdr:from>
    <xdr:to>
      <xdr:col>15</xdr:col>
      <xdr:colOff>101600</xdr:colOff>
      <xdr:row>13</xdr:row>
      <xdr:rowOff>67520</xdr:rowOff>
    </xdr:to>
    <xdr:sp macro="" textlink="">
      <xdr:nvSpPr>
        <xdr:cNvPr id="77" name="楕円 76"/>
        <xdr:cNvSpPr/>
      </xdr:nvSpPr>
      <xdr:spPr bwMode="auto">
        <a:xfrm>
          <a:off x="2857500" y="224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77697</xdr:rowOff>
    </xdr:from>
    <xdr:ext cx="762000" cy="259045"/>
    <xdr:sp macro="" textlink="">
      <xdr:nvSpPr>
        <xdr:cNvPr id="78" name="テキスト ボックス 77"/>
        <xdr:cNvSpPr txBox="1"/>
      </xdr:nvSpPr>
      <xdr:spPr>
        <a:xfrm>
          <a:off x="2527300" y="201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300965</xdr:rowOff>
    </xdr:from>
    <xdr:to>
      <xdr:col>29</xdr:col>
      <xdr:colOff>127000</xdr:colOff>
      <xdr:row>34</xdr:row>
      <xdr:rowOff>27298</xdr:rowOff>
    </xdr:to>
    <xdr:cxnSp macro="">
      <xdr:nvCxnSpPr>
        <xdr:cNvPr id="113" name="直線コネクタ 112"/>
        <xdr:cNvCxnSpPr/>
      </xdr:nvCxnSpPr>
      <xdr:spPr bwMode="auto">
        <a:xfrm>
          <a:off x="5003800" y="6225515"/>
          <a:ext cx="6477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300965</xdr:rowOff>
    </xdr:from>
    <xdr:to>
      <xdr:col>26</xdr:col>
      <xdr:colOff>50800</xdr:colOff>
      <xdr:row>34</xdr:row>
      <xdr:rowOff>43071</xdr:rowOff>
    </xdr:to>
    <xdr:cxnSp macro="">
      <xdr:nvCxnSpPr>
        <xdr:cNvPr id="116" name="直線コネクタ 115"/>
        <xdr:cNvCxnSpPr/>
      </xdr:nvCxnSpPr>
      <xdr:spPr bwMode="auto">
        <a:xfrm flipV="1">
          <a:off x="4305300" y="6225515"/>
          <a:ext cx="698500" cy="8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13027</xdr:rowOff>
    </xdr:from>
    <xdr:to>
      <xdr:col>22</xdr:col>
      <xdr:colOff>114300</xdr:colOff>
      <xdr:row>34</xdr:row>
      <xdr:rowOff>43071</xdr:rowOff>
    </xdr:to>
    <xdr:cxnSp macro="">
      <xdr:nvCxnSpPr>
        <xdr:cNvPr id="119" name="直線コネクタ 118"/>
        <xdr:cNvCxnSpPr/>
      </xdr:nvCxnSpPr>
      <xdr:spPr bwMode="auto">
        <a:xfrm>
          <a:off x="3606800" y="6280477"/>
          <a:ext cx="698500" cy="3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13027</xdr:rowOff>
    </xdr:from>
    <xdr:to>
      <xdr:col>18</xdr:col>
      <xdr:colOff>177800</xdr:colOff>
      <xdr:row>34</xdr:row>
      <xdr:rowOff>58714</xdr:rowOff>
    </xdr:to>
    <xdr:cxnSp macro="">
      <xdr:nvCxnSpPr>
        <xdr:cNvPr id="122" name="直線コネクタ 121"/>
        <xdr:cNvCxnSpPr/>
      </xdr:nvCxnSpPr>
      <xdr:spPr bwMode="auto">
        <a:xfrm flipV="1">
          <a:off x="2908300" y="6280477"/>
          <a:ext cx="698500" cy="4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319398</xdr:rowOff>
    </xdr:from>
    <xdr:to>
      <xdr:col>29</xdr:col>
      <xdr:colOff>177800</xdr:colOff>
      <xdr:row>34</xdr:row>
      <xdr:rowOff>78098</xdr:rowOff>
    </xdr:to>
    <xdr:sp macro="" textlink="">
      <xdr:nvSpPr>
        <xdr:cNvPr id="132" name="楕円 131"/>
        <xdr:cNvSpPr/>
      </xdr:nvSpPr>
      <xdr:spPr bwMode="auto">
        <a:xfrm>
          <a:off x="5600700" y="624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164475</xdr:rowOff>
    </xdr:from>
    <xdr:ext cx="762000" cy="259045"/>
    <xdr:sp macro="" textlink="">
      <xdr:nvSpPr>
        <xdr:cNvPr id="133" name="人口1人当たり決算額の推移該当値テキスト445"/>
        <xdr:cNvSpPr txBox="1"/>
      </xdr:nvSpPr>
      <xdr:spPr>
        <a:xfrm>
          <a:off x="5740400" y="608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250165</xdr:rowOff>
    </xdr:from>
    <xdr:to>
      <xdr:col>26</xdr:col>
      <xdr:colOff>101600</xdr:colOff>
      <xdr:row>34</xdr:row>
      <xdr:rowOff>8865</xdr:rowOff>
    </xdr:to>
    <xdr:sp macro="" textlink="">
      <xdr:nvSpPr>
        <xdr:cNvPr id="134" name="楕円 133"/>
        <xdr:cNvSpPr/>
      </xdr:nvSpPr>
      <xdr:spPr bwMode="auto">
        <a:xfrm>
          <a:off x="4953000" y="617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19042</xdr:rowOff>
    </xdr:from>
    <xdr:ext cx="736600" cy="259045"/>
    <xdr:sp macro="" textlink="">
      <xdr:nvSpPr>
        <xdr:cNvPr id="135" name="テキスト ボックス 134"/>
        <xdr:cNvSpPr txBox="1"/>
      </xdr:nvSpPr>
      <xdr:spPr>
        <a:xfrm>
          <a:off x="4622800" y="594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335171</xdr:rowOff>
    </xdr:from>
    <xdr:to>
      <xdr:col>22</xdr:col>
      <xdr:colOff>165100</xdr:colOff>
      <xdr:row>34</xdr:row>
      <xdr:rowOff>93871</xdr:rowOff>
    </xdr:to>
    <xdr:sp macro="" textlink="">
      <xdr:nvSpPr>
        <xdr:cNvPr id="136" name="楕円 135"/>
        <xdr:cNvSpPr/>
      </xdr:nvSpPr>
      <xdr:spPr bwMode="auto">
        <a:xfrm>
          <a:off x="4254500" y="62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104048</xdr:rowOff>
    </xdr:from>
    <xdr:ext cx="762000" cy="259045"/>
    <xdr:sp macro="" textlink="">
      <xdr:nvSpPr>
        <xdr:cNvPr id="137" name="テキスト ボックス 136"/>
        <xdr:cNvSpPr txBox="1"/>
      </xdr:nvSpPr>
      <xdr:spPr>
        <a:xfrm>
          <a:off x="3924300" y="602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305127</xdr:rowOff>
    </xdr:from>
    <xdr:to>
      <xdr:col>19</xdr:col>
      <xdr:colOff>38100</xdr:colOff>
      <xdr:row>34</xdr:row>
      <xdr:rowOff>63827</xdr:rowOff>
    </xdr:to>
    <xdr:sp macro="" textlink="">
      <xdr:nvSpPr>
        <xdr:cNvPr id="138" name="楕円 137"/>
        <xdr:cNvSpPr/>
      </xdr:nvSpPr>
      <xdr:spPr bwMode="auto">
        <a:xfrm>
          <a:off x="3556000" y="622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74004</xdr:rowOff>
    </xdr:from>
    <xdr:ext cx="762000" cy="259045"/>
    <xdr:sp macro="" textlink="">
      <xdr:nvSpPr>
        <xdr:cNvPr id="139" name="テキスト ボックス 138"/>
        <xdr:cNvSpPr txBox="1"/>
      </xdr:nvSpPr>
      <xdr:spPr>
        <a:xfrm>
          <a:off x="3225800" y="59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7914</xdr:rowOff>
    </xdr:from>
    <xdr:to>
      <xdr:col>15</xdr:col>
      <xdr:colOff>101600</xdr:colOff>
      <xdr:row>34</xdr:row>
      <xdr:rowOff>109514</xdr:rowOff>
    </xdr:to>
    <xdr:sp macro="" textlink="">
      <xdr:nvSpPr>
        <xdr:cNvPr id="140" name="楕円 139"/>
        <xdr:cNvSpPr/>
      </xdr:nvSpPr>
      <xdr:spPr bwMode="auto">
        <a:xfrm>
          <a:off x="2857500" y="627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119691</xdr:rowOff>
    </xdr:from>
    <xdr:ext cx="762000" cy="259045"/>
    <xdr:sp macro="" textlink="">
      <xdr:nvSpPr>
        <xdr:cNvPr id="141" name="テキスト ボックス 140"/>
        <xdr:cNvSpPr txBox="1"/>
      </xdr:nvSpPr>
      <xdr:spPr>
        <a:xfrm>
          <a:off x="2527300" y="604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52,605
51,952
690.68
44,026,902
43,272,335
665,291
20,425,330
49,766,957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171437</xdr:rowOff>
    </xdr:from>
    <xdr:to>
      <xdr:col>24</xdr:col>
      <xdr:colOff>63500</xdr:colOff>
      <xdr:row>31</xdr:row>
      <xdr:rowOff>85103</xdr:rowOff>
    </xdr:to>
    <xdr:cxnSp macro="">
      <xdr:nvCxnSpPr>
        <xdr:cNvPr id="61" name="直線コネクタ 60"/>
        <xdr:cNvCxnSpPr/>
      </xdr:nvCxnSpPr>
      <xdr:spPr>
        <a:xfrm flipV="1">
          <a:off x="3797300" y="5314937"/>
          <a:ext cx="8382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85103</xdr:rowOff>
    </xdr:from>
    <xdr:to>
      <xdr:col>19</xdr:col>
      <xdr:colOff>177800</xdr:colOff>
      <xdr:row>31</xdr:row>
      <xdr:rowOff>126593</xdr:rowOff>
    </xdr:to>
    <xdr:cxnSp macro="">
      <xdr:nvCxnSpPr>
        <xdr:cNvPr id="64" name="直線コネクタ 63"/>
        <xdr:cNvCxnSpPr/>
      </xdr:nvCxnSpPr>
      <xdr:spPr>
        <a:xfrm flipV="1">
          <a:off x="2908300" y="5400053"/>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126593</xdr:rowOff>
    </xdr:from>
    <xdr:to>
      <xdr:col>15</xdr:col>
      <xdr:colOff>50800</xdr:colOff>
      <xdr:row>31</xdr:row>
      <xdr:rowOff>157131</xdr:rowOff>
    </xdr:to>
    <xdr:cxnSp macro="">
      <xdr:nvCxnSpPr>
        <xdr:cNvPr id="67" name="直線コネクタ 66"/>
        <xdr:cNvCxnSpPr/>
      </xdr:nvCxnSpPr>
      <xdr:spPr>
        <a:xfrm flipV="1">
          <a:off x="2019300" y="5441543"/>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157131</xdr:rowOff>
    </xdr:from>
    <xdr:to>
      <xdr:col>10</xdr:col>
      <xdr:colOff>114300</xdr:colOff>
      <xdr:row>32</xdr:row>
      <xdr:rowOff>9322</xdr:rowOff>
    </xdr:to>
    <xdr:cxnSp macro="">
      <xdr:nvCxnSpPr>
        <xdr:cNvPr id="70" name="直線コネクタ 69"/>
        <xdr:cNvCxnSpPr/>
      </xdr:nvCxnSpPr>
      <xdr:spPr>
        <a:xfrm flipV="1">
          <a:off x="1130300" y="5472081"/>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120637</xdr:rowOff>
    </xdr:from>
    <xdr:to>
      <xdr:col>24</xdr:col>
      <xdr:colOff>114300</xdr:colOff>
      <xdr:row>31</xdr:row>
      <xdr:rowOff>50787</xdr:rowOff>
    </xdr:to>
    <xdr:sp macro="" textlink="">
      <xdr:nvSpPr>
        <xdr:cNvPr id="80" name="楕円 79"/>
        <xdr:cNvSpPr/>
      </xdr:nvSpPr>
      <xdr:spPr>
        <a:xfrm>
          <a:off x="4584700" y="52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73664</xdr:rowOff>
    </xdr:from>
    <xdr:ext cx="599010" cy="259045"/>
    <xdr:sp macro="" textlink="">
      <xdr:nvSpPr>
        <xdr:cNvPr id="81" name="人件費該当値テキスト"/>
        <xdr:cNvSpPr txBox="1"/>
      </xdr:nvSpPr>
      <xdr:spPr>
        <a:xfrm>
          <a:off x="4686300" y="52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34303</xdr:rowOff>
    </xdr:from>
    <xdr:to>
      <xdr:col>20</xdr:col>
      <xdr:colOff>38100</xdr:colOff>
      <xdr:row>31</xdr:row>
      <xdr:rowOff>135903</xdr:rowOff>
    </xdr:to>
    <xdr:sp macro="" textlink="">
      <xdr:nvSpPr>
        <xdr:cNvPr id="82" name="楕円 81"/>
        <xdr:cNvSpPr/>
      </xdr:nvSpPr>
      <xdr:spPr>
        <a:xfrm>
          <a:off x="3746500" y="53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152430</xdr:rowOff>
    </xdr:from>
    <xdr:ext cx="599010" cy="259045"/>
    <xdr:sp macro="" textlink="">
      <xdr:nvSpPr>
        <xdr:cNvPr id="83" name="テキスト ボックス 82"/>
        <xdr:cNvSpPr txBox="1"/>
      </xdr:nvSpPr>
      <xdr:spPr>
        <a:xfrm>
          <a:off x="3497795" y="51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75793</xdr:rowOff>
    </xdr:from>
    <xdr:to>
      <xdr:col>15</xdr:col>
      <xdr:colOff>101600</xdr:colOff>
      <xdr:row>32</xdr:row>
      <xdr:rowOff>5943</xdr:rowOff>
    </xdr:to>
    <xdr:sp macro="" textlink="">
      <xdr:nvSpPr>
        <xdr:cNvPr id="84" name="楕円 83"/>
        <xdr:cNvSpPr/>
      </xdr:nvSpPr>
      <xdr:spPr>
        <a:xfrm>
          <a:off x="2857500" y="5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22470</xdr:rowOff>
    </xdr:from>
    <xdr:ext cx="599010" cy="259045"/>
    <xdr:sp macro="" textlink="">
      <xdr:nvSpPr>
        <xdr:cNvPr id="85" name="テキスト ボックス 84"/>
        <xdr:cNvSpPr txBox="1"/>
      </xdr:nvSpPr>
      <xdr:spPr>
        <a:xfrm>
          <a:off x="2608795" y="516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106331</xdr:rowOff>
    </xdr:from>
    <xdr:to>
      <xdr:col>10</xdr:col>
      <xdr:colOff>165100</xdr:colOff>
      <xdr:row>32</xdr:row>
      <xdr:rowOff>36481</xdr:rowOff>
    </xdr:to>
    <xdr:sp macro="" textlink="">
      <xdr:nvSpPr>
        <xdr:cNvPr id="86" name="楕円 85"/>
        <xdr:cNvSpPr/>
      </xdr:nvSpPr>
      <xdr:spPr>
        <a:xfrm>
          <a:off x="1968500" y="54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53008</xdr:rowOff>
    </xdr:from>
    <xdr:ext cx="599010" cy="259045"/>
    <xdr:sp macro="" textlink="">
      <xdr:nvSpPr>
        <xdr:cNvPr id="87" name="テキスト ボックス 86"/>
        <xdr:cNvSpPr txBox="1"/>
      </xdr:nvSpPr>
      <xdr:spPr>
        <a:xfrm>
          <a:off x="1719795" y="519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129972</xdr:rowOff>
    </xdr:from>
    <xdr:to>
      <xdr:col>6</xdr:col>
      <xdr:colOff>38100</xdr:colOff>
      <xdr:row>32</xdr:row>
      <xdr:rowOff>60122</xdr:rowOff>
    </xdr:to>
    <xdr:sp macro="" textlink="">
      <xdr:nvSpPr>
        <xdr:cNvPr id="88" name="楕円 87"/>
        <xdr:cNvSpPr/>
      </xdr:nvSpPr>
      <xdr:spPr>
        <a:xfrm>
          <a:off x="1079500" y="54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76649</xdr:rowOff>
    </xdr:from>
    <xdr:ext cx="599010" cy="259045"/>
    <xdr:sp macro="" textlink="">
      <xdr:nvSpPr>
        <xdr:cNvPr id="89" name="テキスト ボックス 88"/>
        <xdr:cNvSpPr txBox="1"/>
      </xdr:nvSpPr>
      <xdr:spPr>
        <a:xfrm>
          <a:off x="830795" y="522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70023</xdr:rowOff>
    </xdr:from>
    <xdr:to>
      <xdr:col>24</xdr:col>
      <xdr:colOff>63500</xdr:colOff>
      <xdr:row>53</xdr:row>
      <xdr:rowOff>154262</xdr:rowOff>
    </xdr:to>
    <xdr:cxnSp macro="">
      <xdr:nvCxnSpPr>
        <xdr:cNvPr id="117" name="直線コネクタ 116"/>
        <xdr:cNvCxnSpPr/>
      </xdr:nvCxnSpPr>
      <xdr:spPr>
        <a:xfrm flipV="1">
          <a:off x="3797300" y="9156873"/>
          <a:ext cx="8382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149233</xdr:rowOff>
    </xdr:from>
    <xdr:to>
      <xdr:col>19</xdr:col>
      <xdr:colOff>177800</xdr:colOff>
      <xdr:row>53</xdr:row>
      <xdr:rowOff>154262</xdr:rowOff>
    </xdr:to>
    <xdr:cxnSp macro="">
      <xdr:nvCxnSpPr>
        <xdr:cNvPr id="120" name="直線コネクタ 119"/>
        <xdr:cNvCxnSpPr/>
      </xdr:nvCxnSpPr>
      <xdr:spPr>
        <a:xfrm>
          <a:off x="2908300" y="923608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149233</xdr:rowOff>
    </xdr:from>
    <xdr:to>
      <xdr:col>15</xdr:col>
      <xdr:colOff>50800</xdr:colOff>
      <xdr:row>54</xdr:row>
      <xdr:rowOff>29606</xdr:rowOff>
    </xdr:to>
    <xdr:cxnSp macro="">
      <xdr:nvCxnSpPr>
        <xdr:cNvPr id="123" name="直線コネクタ 122"/>
        <xdr:cNvCxnSpPr/>
      </xdr:nvCxnSpPr>
      <xdr:spPr>
        <a:xfrm flipV="1">
          <a:off x="2019300" y="9236083"/>
          <a:ext cx="889000" cy="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19251</xdr:rowOff>
    </xdr:from>
    <xdr:to>
      <xdr:col>10</xdr:col>
      <xdr:colOff>114300</xdr:colOff>
      <xdr:row>54</xdr:row>
      <xdr:rowOff>29606</xdr:rowOff>
    </xdr:to>
    <xdr:cxnSp macro="">
      <xdr:nvCxnSpPr>
        <xdr:cNvPr id="126" name="直線コネクタ 125"/>
        <xdr:cNvCxnSpPr/>
      </xdr:nvCxnSpPr>
      <xdr:spPr>
        <a:xfrm>
          <a:off x="1130300" y="9277551"/>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19223</xdr:rowOff>
    </xdr:from>
    <xdr:to>
      <xdr:col>24</xdr:col>
      <xdr:colOff>114300</xdr:colOff>
      <xdr:row>53</xdr:row>
      <xdr:rowOff>120823</xdr:rowOff>
    </xdr:to>
    <xdr:sp macro="" textlink="">
      <xdr:nvSpPr>
        <xdr:cNvPr id="136" name="楕円 135"/>
        <xdr:cNvSpPr/>
      </xdr:nvSpPr>
      <xdr:spPr>
        <a:xfrm>
          <a:off x="4584700" y="91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42100</xdr:rowOff>
    </xdr:from>
    <xdr:ext cx="534377" cy="259045"/>
    <xdr:sp macro="" textlink="">
      <xdr:nvSpPr>
        <xdr:cNvPr id="137" name="物件費該当値テキスト"/>
        <xdr:cNvSpPr txBox="1"/>
      </xdr:nvSpPr>
      <xdr:spPr>
        <a:xfrm>
          <a:off x="4686300" y="89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103462</xdr:rowOff>
    </xdr:from>
    <xdr:to>
      <xdr:col>20</xdr:col>
      <xdr:colOff>38100</xdr:colOff>
      <xdr:row>54</xdr:row>
      <xdr:rowOff>33612</xdr:rowOff>
    </xdr:to>
    <xdr:sp macro="" textlink="">
      <xdr:nvSpPr>
        <xdr:cNvPr id="138" name="楕円 137"/>
        <xdr:cNvSpPr/>
      </xdr:nvSpPr>
      <xdr:spPr>
        <a:xfrm>
          <a:off x="3746500" y="91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50139</xdr:rowOff>
    </xdr:from>
    <xdr:ext cx="534377" cy="259045"/>
    <xdr:sp macro="" textlink="">
      <xdr:nvSpPr>
        <xdr:cNvPr id="139" name="テキスト ボックス 138"/>
        <xdr:cNvSpPr txBox="1"/>
      </xdr:nvSpPr>
      <xdr:spPr>
        <a:xfrm>
          <a:off x="3530111" y="89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98433</xdr:rowOff>
    </xdr:from>
    <xdr:to>
      <xdr:col>15</xdr:col>
      <xdr:colOff>101600</xdr:colOff>
      <xdr:row>54</xdr:row>
      <xdr:rowOff>28583</xdr:rowOff>
    </xdr:to>
    <xdr:sp macro="" textlink="">
      <xdr:nvSpPr>
        <xdr:cNvPr id="140" name="楕円 139"/>
        <xdr:cNvSpPr/>
      </xdr:nvSpPr>
      <xdr:spPr>
        <a:xfrm>
          <a:off x="2857500" y="91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45110</xdr:rowOff>
    </xdr:from>
    <xdr:ext cx="534377" cy="259045"/>
    <xdr:sp macro="" textlink="">
      <xdr:nvSpPr>
        <xdr:cNvPr id="141" name="テキスト ボックス 140"/>
        <xdr:cNvSpPr txBox="1"/>
      </xdr:nvSpPr>
      <xdr:spPr>
        <a:xfrm>
          <a:off x="2641111" y="896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150256</xdr:rowOff>
    </xdr:from>
    <xdr:to>
      <xdr:col>10</xdr:col>
      <xdr:colOff>165100</xdr:colOff>
      <xdr:row>54</xdr:row>
      <xdr:rowOff>80406</xdr:rowOff>
    </xdr:to>
    <xdr:sp macro="" textlink="">
      <xdr:nvSpPr>
        <xdr:cNvPr id="142" name="楕円 141"/>
        <xdr:cNvSpPr/>
      </xdr:nvSpPr>
      <xdr:spPr>
        <a:xfrm>
          <a:off x="1968500" y="92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96933</xdr:rowOff>
    </xdr:from>
    <xdr:ext cx="534377" cy="259045"/>
    <xdr:sp macro="" textlink="">
      <xdr:nvSpPr>
        <xdr:cNvPr id="143" name="テキスト ボックス 142"/>
        <xdr:cNvSpPr txBox="1"/>
      </xdr:nvSpPr>
      <xdr:spPr>
        <a:xfrm>
          <a:off x="1752111" y="90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139901</xdr:rowOff>
    </xdr:from>
    <xdr:to>
      <xdr:col>6</xdr:col>
      <xdr:colOff>38100</xdr:colOff>
      <xdr:row>54</xdr:row>
      <xdr:rowOff>70051</xdr:rowOff>
    </xdr:to>
    <xdr:sp macro="" textlink="">
      <xdr:nvSpPr>
        <xdr:cNvPr id="144" name="楕円 143"/>
        <xdr:cNvSpPr/>
      </xdr:nvSpPr>
      <xdr:spPr>
        <a:xfrm>
          <a:off x="1079500" y="92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86578</xdr:rowOff>
    </xdr:from>
    <xdr:ext cx="534377" cy="259045"/>
    <xdr:sp macro="" textlink="">
      <xdr:nvSpPr>
        <xdr:cNvPr id="145" name="テキスト ボックス 144"/>
        <xdr:cNvSpPr txBox="1"/>
      </xdr:nvSpPr>
      <xdr:spPr>
        <a:xfrm>
          <a:off x="863111" y="900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83693</xdr:rowOff>
    </xdr:from>
    <xdr:to>
      <xdr:col>24</xdr:col>
      <xdr:colOff>63500</xdr:colOff>
      <xdr:row>77</xdr:row>
      <xdr:rowOff>1169</xdr:rowOff>
    </xdr:to>
    <xdr:cxnSp macro="">
      <xdr:nvCxnSpPr>
        <xdr:cNvPr id="172" name="直線コネクタ 171"/>
        <xdr:cNvCxnSpPr/>
      </xdr:nvCxnSpPr>
      <xdr:spPr>
        <a:xfrm flipV="1">
          <a:off x="3797300" y="13113893"/>
          <a:ext cx="8382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148890</xdr:rowOff>
    </xdr:from>
    <xdr:to>
      <xdr:col>19</xdr:col>
      <xdr:colOff>177800</xdr:colOff>
      <xdr:row>77</xdr:row>
      <xdr:rowOff>1169</xdr:rowOff>
    </xdr:to>
    <xdr:cxnSp macro="">
      <xdr:nvCxnSpPr>
        <xdr:cNvPr id="175" name="直線コネクタ 174"/>
        <xdr:cNvCxnSpPr/>
      </xdr:nvCxnSpPr>
      <xdr:spPr>
        <a:xfrm>
          <a:off x="2908300" y="13179090"/>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85201</xdr:rowOff>
    </xdr:from>
    <xdr:to>
      <xdr:col>15</xdr:col>
      <xdr:colOff>50800</xdr:colOff>
      <xdr:row>76</xdr:row>
      <xdr:rowOff>148890</xdr:rowOff>
    </xdr:to>
    <xdr:cxnSp macro="">
      <xdr:nvCxnSpPr>
        <xdr:cNvPr id="178" name="直線コネクタ 177"/>
        <xdr:cNvCxnSpPr/>
      </xdr:nvCxnSpPr>
      <xdr:spPr>
        <a:xfrm>
          <a:off x="2019300" y="13115401"/>
          <a:ext cx="889000" cy="6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85201</xdr:rowOff>
    </xdr:from>
    <xdr:to>
      <xdr:col>10</xdr:col>
      <xdr:colOff>114300</xdr:colOff>
      <xdr:row>76</xdr:row>
      <xdr:rowOff>134260</xdr:rowOff>
    </xdr:to>
    <xdr:cxnSp macro="">
      <xdr:nvCxnSpPr>
        <xdr:cNvPr id="181" name="直線コネクタ 180"/>
        <xdr:cNvCxnSpPr/>
      </xdr:nvCxnSpPr>
      <xdr:spPr>
        <a:xfrm flipV="1">
          <a:off x="1130300" y="13115401"/>
          <a:ext cx="889000" cy="4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32893</xdr:rowOff>
    </xdr:from>
    <xdr:to>
      <xdr:col>24</xdr:col>
      <xdr:colOff>114300</xdr:colOff>
      <xdr:row>76</xdr:row>
      <xdr:rowOff>134493</xdr:rowOff>
    </xdr:to>
    <xdr:sp macro="" textlink="">
      <xdr:nvSpPr>
        <xdr:cNvPr id="191" name="楕円 190"/>
        <xdr:cNvSpPr/>
      </xdr:nvSpPr>
      <xdr:spPr>
        <a:xfrm>
          <a:off x="4584700" y="130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55770</xdr:rowOff>
    </xdr:from>
    <xdr:ext cx="469744" cy="259045"/>
    <xdr:sp macro="" textlink="">
      <xdr:nvSpPr>
        <xdr:cNvPr id="192" name="維持補修費該当値テキスト"/>
        <xdr:cNvSpPr txBox="1"/>
      </xdr:nvSpPr>
      <xdr:spPr>
        <a:xfrm>
          <a:off x="4686300" y="129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121819</xdr:rowOff>
    </xdr:from>
    <xdr:to>
      <xdr:col>20</xdr:col>
      <xdr:colOff>38100</xdr:colOff>
      <xdr:row>77</xdr:row>
      <xdr:rowOff>51969</xdr:rowOff>
    </xdr:to>
    <xdr:sp macro="" textlink="">
      <xdr:nvSpPr>
        <xdr:cNvPr id="193" name="楕円 192"/>
        <xdr:cNvSpPr/>
      </xdr:nvSpPr>
      <xdr:spPr>
        <a:xfrm>
          <a:off x="3746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68495</xdr:rowOff>
    </xdr:from>
    <xdr:ext cx="469744" cy="259045"/>
    <xdr:sp macro="" textlink="">
      <xdr:nvSpPr>
        <xdr:cNvPr id="194" name="テキスト ボックス 193"/>
        <xdr:cNvSpPr txBox="1"/>
      </xdr:nvSpPr>
      <xdr:spPr>
        <a:xfrm>
          <a:off x="3562428" y="129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98090</xdr:rowOff>
    </xdr:from>
    <xdr:to>
      <xdr:col>15</xdr:col>
      <xdr:colOff>101600</xdr:colOff>
      <xdr:row>77</xdr:row>
      <xdr:rowOff>28240</xdr:rowOff>
    </xdr:to>
    <xdr:sp macro="" textlink="">
      <xdr:nvSpPr>
        <xdr:cNvPr id="195" name="楕円 194"/>
        <xdr:cNvSpPr/>
      </xdr:nvSpPr>
      <xdr:spPr>
        <a:xfrm>
          <a:off x="2857500" y="131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44766</xdr:rowOff>
    </xdr:from>
    <xdr:ext cx="469744" cy="259045"/>
    <xdr:sp macro="" textlink="">
      <xdr:nvSpPr>
        <xdr:cNvPr id="196" name="テキスト ボックス 195"/>
        <xdr:cNvSpPr txBox="1"/>
      </xdr:nvSpPr>
      <xdr:spPr>
        <a:xfrm>
          <a:off x="2673428" y="129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34401</xdr:rowOff>
    </xdr:from>
    <xdr:to>
      <xdr:col>10</xdr:col>
      <xdr:colOff>165100</xdr:colOff>
      <xdr:row>76</xdr:row>
      <xdr:rowOff>136001</xdr:rowOff>
    </xdr:to>
    <xdr:sp macro="" textlink="">
      <xdr:nvSpPr>
        <xdr:cNvPr id="197" name="楕円 196"/>
        <xdr:cNvSpPr/>
      </xdr:nvSpPr>
      <xdr:spPr>
        <a:xfrm>
          <a:off x="1968500" y="130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152529</xdr:rowOff>
    </xdr:from>
    <xdr:ext cx="469744" cy="259045"/>
    <xdr:sp macro="" textlink="">
      <xdr:nvSpPr>
        <xdr:cNvPr id="198" name="テキスト ボックス 197"/>
        <xdr:cNvSpPr txBox="1"/>
      </xdr:nvSpPr>
      <xdr:spPr>
        <a:xfrm>
          <a:off x="1784428" y="1283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83460</xdr:rowOff>
    </xdr:from>
    <xdr:to>
      <xdr:col>6</xdr:col>
      <xdr:colOff>38100</xdr:colOff>
      <xdr:row>77</xdr:row>
      <xdr:rowOff>13610</xdr:rowOff>
    </xdr:to>
    <xdr:sp macro="" textlink="">
      <xdr:nvSpPr>
        <xdr:cNvPr id="199" name="楕円 198"/>
        <xdr:cNvSpPr/>
      </xdr:nvSpPr>
      <xdr:spPr>
        <a:xfrm>
          <a:off x="1079500" y="131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30136</xdr:rowOff>
    </xdr:from>
    <xdr:ext cx="469744" cy="259045"/>
    <xdr:sp macro="" textlink="">
      <xdr:nvSpPr>
        <xdr:cNvPr id="200" name="テキスト ボックス 199"/>
        <xdr:cNvSpPr txBox="1"/>
      </xdr:nvSpPr>
      <xdr:spPr>
        <a:xfrm>
          <a:off x="895428" y="1288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82741</xdr:rowOff>
    </xdr:from>
    <xdr:to>
      <xdr:col>24</xdr:col>
      <xdr:colOff>63500</xdr:colOff>
      <xdr:row>94</xdr:row>
      <xdr:rowOff>2172</xdr:rowOff>
    </xdr:to>
    <xdr:cxnSp macro="">
      <xdr:nvCxnSpPr>
        <xdr:cNvPr id="230" name="直線コネクタ 229"/>
        <xdr:cNvCxnSpPr/>
      </xdr:nvCxnSpPr>
      <xdr:spPr>
        <a:xfrm flipV="1">
          <a:off x="3797300" y="16027591"/>
          <a:ext cx="8382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2172</xdr:rowOff>
    </xdr:from>
    <xdr:to>
      <xdr:col>19</xdr:col>
      <xdr:colOff>177800</xdr:colOff>
      <xdr:row>94</xdr:row>
      <xdr:rowOff>91681</xdr:rowOff>
    </xdr:to>
    <xdr:cxnSp macro="">
      <xdr:nvCxnSpPr>
        <xdr:cNvPr id="233" name="直線コネクタ 232"/>
        <xdr:cNvCxnSpPr/>
      </xdr:nvCxnSpPr>
      <xdr:spPr>
        <a:xfrm flipV="1">
          <a:off x="2908300" y="16118472"/>
          <a:ext cx="889000" cy="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91681</xdr:rowOff>
    </xdr:from>
    <xdr:to>
      <xdr:col>15</xdr:col>
      <xdr:colOff>50800</xdr:colOff>
      <xdr:row>94</xdr:row>
      <xdr:rowOff>106083</xdr:rowOff>
    </xdr:to>
    <xdr:cxnSp macro="">
      <xdr:nvCxnSpPr>
        <xdr:cNvPr id="236" name="直線コネクタ 235"/>
        <xdr:cNvCxnSpPr/>
      </xdr:nvCxnSpPr>
      <xdr:spPr>
        <a:xfrm flipV="1">
          <a:off x="2019300" y="1620798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92215</xdr:rowOff>
    </xdr:from>
    <xdr:to>
      <xdr:col>10</xdr:col>
      <xdr:colOff>114300</xdr:colOff>
      <xdr:row>94</xdr:row>
      <xdr:rowOff>106083</xdr:rowOff>
    </xdr:to>
    <xdr:cxnSp macro="">
      <xdr:nvCxnSpPr>
        <xdr:cNvPr id="239" name="直線コネクタ 238"/>
        <xdr:cNvCxnSpPr/>
      </xdr:nvCxnSpPr>
      <xdr:spPr>
        <a:xfrm>
          <a:off x="1130300" y="16208515"/>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31941</xdr:rowOff>
    </xdr:from>
    <xdr:to>
      <xdr:col>24</xdr:col>
      <xdr:colOff>114300</xdr:colOff>
      <xdr:row>93</xdr:row>
      <xdr:rowOff>133541</xdr:rowOff>
    </xdr:to>
    <xdr:sp macro="" textlink="">
      <xdr:nvSpPr>
        <xdr:cNvPr id="249" name="楕円 248"/>
        <xdr:cNvSpPr/>
      </xdr:nvSpPr>
      <xdr:spPr>
        <a:xfrm>
          <a:off x="4584700" y="159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54818</xdr:rowOff>
    </xdr:from>
    <xdr:ext cx="599010" cy="259045"/>
    <xdr:sp macro="" textlink="">
      <xdr:nvSpPr>
        <xdr:cNvPr id="250" name="扶助費該当値テキスト"/>
        <xdr:cNvSpPr txBox="1"/>
      </xdr:nvSpPr>
      <xdr:spPr>
        <a:xfrm>
          <a:off x="4686300" y="1582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122822</xdr:rowOff>
    </xdr:from>
    <xdr:to>
      <xdr:col>20</xdr:col>
      <xdr:colOff>38100</xdr:colOff>
      <xdr:row>94</xdr:row>
      <xdr:rowOff>52972</xdr:rowOff>
    </xdr:to>
    <xdr:sp macro="" textlink="">
      <xdr:nvSpPr>
        <xdr:cNvPr id="251" name="楕円 250"/>
        <xdr:cNvSpPr/>
      </xdr:nvSpPr>
      <xdr:spPr>
        <a:xfrm>
          <a:off x="3746500" y="160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69499</xdr:rowOff>
    </xdr:from>
    <xdr:ext cx="599010" cy="259045"/>
    <xdr:sp macro="" textlink="">
      <xdr:nvSpPr>
        <xdr:cNvPr id="252" name="テキスト ボックス 251"/>
        <xdr:cNvSpPr txBox="1"/>
      </xdr:nvSpPr>
      <xdr:spPr>
        <a:xfrm>
          <a:off x="3497795" y="1584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40881</xdr:rowOff>
    </xdr:from>
    <xdr:to>
      <xdr:col>15</xdr:col>
      <xdr:colOff>101600</xdr:colOff>
      <xdr:row>94</xdr:row>
      <xdr:rowOff>142481</xdr:rowOff>
    </xdr:to>
    <xdr:sp macro="" textlink="">
      <xdr:nvSpPr>
        <xdr:cNvPr id="253" name="楕円 252"/>
        <xdr:cNvSpPr/>
      </xdr:nvSpPr>
      <xdr:spPr>
        <a:xfrm>
          <a:off x="2857500" y="16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159008</xdr:rowOff>
    </xdr:from>
    <xdr:ext cx="599010" cy="259045"/>
    <xdr:sp macro="" textlink="">
      <xdr:nvSpPr>
        <xdr:cNvPr id="254" name="テキスト ボックス 253"/>
        <xdr:cNvSpPr txBox="1"/>
      </xdr:nvSpPr>
      <xdr:spPr>
        <a:xfrm>
          <a:off x="2608795" y="1593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55283</xdr:rowOff>
    </xdr:from>
    <xdr:to>
      <xdr:col>10</xdr:col>
      <xdr:colOff>165100</xdr:colOff>
      <xdr:row>94</xdr:row>
      <xdr:rowOff>156883</xdr:rowOff>
    </xdr:to>
    <xdr:sp macro="" textlink="">
      <xdr:nvSpPr>
        <xdr:cNvPr id="255" name="楕円 254"/>
        <xdr:cNvSpPr/>
      </xdr:nvSpPr>
      <xdr:spPr>
        <a:xfrm>
          <a:off x="1968500" y="161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1960</xdr:rowOff>
    </xdr:from>
    <xdr:ext cx="599010" cy="259045"/>
    <xdr:sp macro="" textlink="">
      <xdr:nvSpPr>
        <xdr:cNvPr id="256" name="テキスト ボックス 255"/>
        <xdr:cNvSpPr txBox="1"/>
      </xdr:nvSpPr>
      <xdr:spPr>
        <a:xfrm>
          <a:off x="1719795" y="1594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41415</xdr:rowOff>
    </xdr:from>
    <xdr:to>
      <xdr:col>6</xdr:col>
      <xdr:colOff>38100</xdr:colOff>
      <xdr:row>94</xdr:row>
      <xdr:rowOff>143015</xdr:rowOff>
    </xdr:to>
    <xdr:sp macro="" textlink="">
      <xdr:nvSpPr>
        <xdr:cNvPr id="257" name="楕円 256"/>
        <xdr:cNvSpPr/>
      </xdr:nvSpPr>
      <xdr:spPr>
        <a:xfrm>
          <a:off x="1079500" y="161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159542</xdr:rowOff>
    </xdr:from>
    <xdr:ext cx="599010" cy="259045"/>
    <xdr:sp macro="" textlink="">
      <xdr:nvSpPr>
        <xdr:cNvPr id="258" name="テキスト ボックス 257"/>
        <xdr:cNvSpPr txBox="1"/>
      </xdr:nvSpPr>
      <xdr:spPr>
        <a:xfrm>
          <a:off x="830795" y="1593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131530</xdr:rowOff>
    </xdr:from>
    <xdr:to>
      <xdr:col>55</xdr:col>
      <xdr:colOff>0</xdr:colOff>
      <xdr:row>36</xdr:row>
      <xdr:rowOff>104893</xdr:rowOff>
    </xdr:to>
    <xdr:cxnSp macro="">
      <xdr:nvCxnSpPr>
        <xdr:cNvPr id="285" name="直線コネクタ 284"/>
        <xdr:cNvCxnSpPr/>
      </xdr:nvCxnSpPr>
      <xdr:spPr>
        <a:xfrm flipV="1">
          <a:off x="9639300" y="5789380"/>
          <a:ext cx="838200" cy="48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104893</xdr:rowOff>
    </xdr:from>
    <xdr:to>
      <xdr:col>50</xdr:col>
      <xdr:colOff>114300</xdr:colOff>
      <xdr:row>36</xdr:row>
      <xdr:rowOff>127283</xdr:rowOff>
    </xdr:to>
    <xdr:cxnSp macro="">
      <xdr:nvCxnSpPr>
        <xdr:cNvPr id="288" name="直線コネクタ 287"/>
        <xdr:cNvCxnSpPr/>
      </xdr:nvCxnSpPr>
      <xdr:spPr>
        <a:xfrm flipV="1">
          <a:off x="8750300" y="6277093"/>
          <a:ext cx="889000" cy="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127283</xdr:rowOff>
    </xdr:from>
    <xdr:to>
      <xdr:col>45</xdr:col>
      <xdr:colOff>177800</xdr:colOff>
      <xdr:row>37</xdr:row>
      <xdr:rowOff>19155</xdr:rowOff>
    </xdr:to>
    <xdr:cxnSp macro="">
      <xdr:nvCxnSpPr>
        <xdr:cNvPr id="291" name="直線コネクタ 290"/>
        <xdr:cNvCxnSpPr/>
      </xdr:nvCxnSpPr>
      <xdr:spPr>
        <a:xfrm flipV="1">
          <a:off x="7861300" y="6299483"/>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169107</xdr:rowOff>
    </xdr:from>
    <xdr:to>
      <xdr:col>41</xdr:col>
      <xdr:colOff>50800</xdr:colOff>
      <xdr:row>37</xdr:row>
      <xdr:rowOff>19155</xdr:rowOff>
    </xdr:to>
    <xdr:cxnSp macro="">
      <xdr:nvCxnSpPr>
        <xdr:cNvPr id="294" name="直線コネクタ 293"/>
        <xdr:cNvCxnSpPr/>
      </xdr:nvCxnSpPr>
      <xdr:spPr>
        <a:xfrm>
          <a:off x="6972300" y="6341307"/>
          <a:ext cx="889000" cy="2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80730</xdr:rowOff>
    </xdr:from>
    <xdr:to>
      <xdr:col>55</xdr:col>
      <xdr:colOff>50800</xdr:colOff>
      <xdr:row>34</xdr:row>
      <xdr:rowOff>10880</xdr:rowOff>
    </xdr:to>
    <xdr:sp macro="" textlink="">
      <xdr:nvSpPr>
        <xdr:cNvPr id="304" name="楕円 303"/>
        <xdr:cNvSpPr/>
      </xdr:nvSpPr>
      <xdr:spPr>
        <a:xfrm>
          <a:off x="10426700" y="57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103607</xdr:rowOff>
    </xdr:from>
    <xdr:ext cx="599010" cy="259045"/>
    <xdr:sp macro="" textlink="">
      <xdr:nvSpPr>
        <xdr:cNvPr id="305" name="補助費等該当値テキスト"/>
        <xdr:cNvSpPr txBox="1"/>
      </xdr:nvSpPr>
      <xdr:spPr>
        <a:xfrm>
          <a:off x="10528300" y="559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54093</xdr:rowOff>
    </xdr:from>
    <xdr:to>
      <xdr:col>50</xdr:col>
      <xdr:colOff>165100</xdr:colOff>
      <xdr:row>36</xdr:row>
      <xdr:rowOff>155693</xdr:rowOff>
    </xdr:to>
    <xdr:sp macro="" textlink="">
      <xdr:nvSpPr>
        <xdr:cNvPr id="306" name="楕円 305"/>
        <xdr:cNvSpPr/>
      </xdr:nvSpPr>
      <xdr:spPr>
        <a:xfrm>
          <a:off x="9588500" y="62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770</xdr:rowOff>
    </xdr:from>
    <xdr:ext cx="534377" cy="259045"/>
    <xdr:sp macro="" textlink="">
      <xdr:nvSpPr>
        <xdr:cNvPr id="307" name="テキスト ボックス 306"/>
        <xdr:cNvSpPr txBox="1"/>
      </xdr:nvSpPr>
      <xdr:spPr>
        <a:xfrm>
          <a:off x="9372111" y="60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76483</xdr:rowOff>
    </xdr:from>
    <xdr:to>
      <xdr:col>46</xdr:col>
      <xdr:colOff>38100</xdr:colOff>
      <xdr:row>37</xdr:row>
      <xdr:rowOff>6633</xdr:rowOff>
    </xdr:to>
    <xdr:sp macro="" textlink="">
      <xdr:nvSpPr>
        <xdr:cNvPr id="308" name="楕円 307"/>
        <xdr:cNvSpPr/>
      </xdr:nvSpPr>
      <xdr:spPr>
        <a:xfrm>
          <a:off x="8699500" y="62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23160</xdr:rowOff>
    </xdr:from>
    <xdr:ext cx="534377" cy="259045"/>
    <xdr:sp macro="" textlink="">
      <xdr:nvSpPr>
        <xdr:cNvPr id="309" name="テキスト ボックス 308"/>
        <xdr:cNvSpPr txBox="1"/>
      </xdr:nvSpPr>
      <xdr:spPr>
        <a:xfrm>
          <a:off x="8483111" y="60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139805</xdr:rowOff>
    </xdr:from>
    <xdr:to>
      <xdr:col>41</xdr:col>
      <xdr:colOff>101600</xdr:colOff>
      <xdr:row>37</xdr:row>
      <xdr:rowOff>69955</xdr:rowOff>
    </xdr:to>
    <xdr:sp macro="" textlink="">
      <xdr:nvSpPr>
        <xdr:cNvPr id="310" name="楕円 309"/>
        <xdr:cNvSpPr/>
      </xdr:nvSpPr>
      <xdr:spPr>
        <a:xfrm>
          <a:off x="7810500" y="63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86482</xdr:rowOff>
    </xdr:from>
    <xdr:ext cx="534377" cy="259045"/>
    <xdr:sp macro="" textlink="">
      <xdr:nvSpPr>
        <xdr:cNvPr id="311" name="テキスト ボックス 310"/>
        <xdr:cNvSpPr txBox="1"/>
      </xdr:nvSpPr>
      <xdr:spPr>
        <a:xfrm>
          <a:off x="7594111" y="60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118307</xdr:rowOff>
    </xdr:from>
    <xdr:to>
      <xdr:col>36</xdr:col>
      <xdr:colOff>165100</xdr:colOff>
      <xdr:row>37</xdr:row>
      <xdr:rowOff>48457</xdr:rowOff>
    </xdr:to>
    <xdr:sp macro="" textlink="">
      <xdr:nvSpPr>
        <xdr:cNvPr id="312" name="楕円 311"/>
        <xdr:cNvSpPr/>
      </xdr:nvSpPr>
      <xdr:spPr>
        <a:xfrm>
          <a:off x="6921500" y="62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64984</xdr:rowOff>
    </xdr:from>
    <xdr:ext cx="534377" cy="259045"/>
    <xdr:sp macro="" textlink="">
      <xdr:nvSpPr>
        <xdr:cNvPr id="313" name="テキスト ボックス 312"/>
        <xdr:cNvSpPr txBox="1"/>
      </xdr:nvSpPr>
      <xdr:spPr>
        <a:xfrm>
          <a:off x="6705111" y="60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147421</xdr:rowOff>
    </xdr:from>
    <xdr:to>
      <xdr:col>55</xdr:col>
      <xdr:colOff>0</xdr:colOff>
      <xdr:row>54</xdr:row>
      <xdr:rowOff>65316</xdr:rowOff>
    </xdr:to>
    <xdr:cxnSp macro="">
      <xdr:nvCxnSpPr>
        <xdr:cNvPr id="342" name="直線コネクタ 341"/>
        <xdr:cNvCxnSpPr/>
      </xdr:nvCxnSpPr>
      <xdr:spPr>
        <a:xfrm>
          <a:off x="9639300" y="8719921"/>
          <a:ext cx="838200" cy="60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115329</xdr:rowOff>
    </xdr:from>
    <xdr:to>
      <xdr:col>50</xdr:col>
      <xdr:colOff>114300</xdr:colOff>
      <xdr:row>50</xdr:row>
      <xdr:rowOff>147421</xdr:rowOff>
    </xdr:to>
    <xdr:cxnSp macro="">
      <xdr:nvCxnSpPr>
        <xdr:cNvPr id="345" name="直線コネクタ 344"/>
        <xdr:cNvCxnSpPr/>
      </xdr:nvCxnSpPr>
      <xdr:spPr>
        <a:xfrm>
          <a:off x="8750300" y="8687829"/>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115329</xdr:rowOff>
    </xdr:from>
    <xdr:to>
      <xdr:col>45</xdr:col>
      <xdr:colOff>177800</xdr:colOff>
      <xdr:row>53</xdr:row>
      <xdr:rowOff>70104</xdr:rowOff>
    </xdr:to>
    <xdr:cxnSp macro="">
      <xdr:nvCxnSpPr>
        <xdr:cNvPr id="348" name="直線コネクタ 347"/>
        <xdr:cNvCxnSpPr/>
      </xdr:nvCxnSpPr>
      <xdr:spPr>
        <a:xfrm flipV="1">
          <a:off x="7861300" y="8687829"/>
          <a:ext cx="889000" cy="46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98349</xdr:rowOff>
    </xdr:from>
    <xdr:to>
      <xdr:col>41</xdr:col>
      <xdr:colOff>50800</xdr:colOff>
      <xdr:row>53</xdr:row>
      <xdr:rowOff>70104</xdr:rowOff>
    </xdr:to>
    <xdr:cxnSp macro="">
      <xdr:nvCxnSpPr>
        <xdr:cNvPr id="351" name="直線コネクタ 350"/>
        <xdr:cNvCxnSpPr/>
      </xdr:nvCxnSpPr>
      <xdr:spPr>
        <a:xfrm>
          <a:off x="6972300" y="9013749"/>
          <a:ext cx="889000" cy="1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14516</xdr:rowOff>
    </xdr:from>
    <xdr:to>
      <xdr:col>55</xdr:col>
      <xdr:colOff>50800</xdr:colOff>
      <xdr:row>54</xdr:row>
      <xdr:rowOff>116116</xdr:rowOff>
    </xdr:to>
    <xdr:sp macro="" textlink="">
      <xdr:nvSpPr>
        <xdr:cNvPr id="361" name="楕円 360"/>
        <xdr:cNvSpPr/>
      </xdr:nvSpPr>
      <xdr:spPr>
        <a:xfrm>
          <a:off x="10426700" y="92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37393</xdr:rowOff>
    </xdr:from>
    <xdr:ext cx="534377" cy="259045"/>
    <xdr:sp macro="" textlink="">
      <xdr:nvSpPr>
        <xdr:cNvPr id="362" name="普通建設事業費該当値テキスト"/>
        <xdr:cNvSpPr txBox="1"/>
      </xdr:nvSpPr>
      <xdr:spPr>
        <a:xfrm>
          <a:off x="10528300" y="91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96621</xdr:rowOff>
    </xdr:from>
    <xdr:to>
      <xdr:col>50</xdr:col>
      <xdr:colOff>165100</xdr:colOff>
      <xdr:row>51</xdr:row>
      <xdr:rowOff>26771</xdr:rowOff>
    </xdr:to>
    <xdr:sp macro="" textlink="">
      <xdr:nvSpPr>
        <xdr:cNvPr id="363" name="楕円 362"/>
        <xdr:cNvSpPr/>
      </xdr:nvSpPr>
      <xdr:spPr>
        <a:xfrm>
          <a:off x="9588500" y="86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43298</xdr:rowOff>
    </xdr:from>
    <xdr:ext cx="599010" cy="259045"/>
    <xdr:sp macro="" textlink="">
      <xdr:nvSpPr>
        <xdr:cNvPr id="364" name="テキスト ボックス 363"/>
        <xdr:cNvSpPr txBox="1"/>
      </xdr:nvSpPr>
      <xdr:spPr>
        <a:xfrm>
          <a:off x="9339795" y="84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64529</xdr:rowOff>
    </xdr:from>
    <xdr:to>
      <xdr:col>46</xdr:col>
      <xdr:colOff>38100</xdr:colOff>
      <xdr:row>50</xdr:row>
      <xdr:rowOff>166129</xdr:rowOff>
    </xdr:to>
    <xdr:sp macro="" textlink="">
      <xdr:nvSpPr>
        <xdr:cNvPr id="365" name="楕円 364"/>
        <xdr:cNvSpPr/>
      </xdr:nvSpPr>
      <xdr:spPr>
        <a:xfrm>
          <a:off x="8699500" y="86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11206</xdr:rowOff>
    </xdr:from>
    <xdr:ext cx="599010" cy="259045"/>
    <xdr:sp macro="" textlink="">
      <xdr:nvSpPr>
        <xdr:cNvPr id="366" name="テキスト ボックス 365"/>
        <xdr:cNvSpPr txBox="1"/>
      </xdr:nvSpPr>
      <xdr:spPr>
        <a:xfrm>
          <a:off x="8450795" y="841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19304</xdr:rowOff>
    </xdr:from>
    <xdr:to>
      <xdr:col>41</xdr:col>
      <xdr:colOff>101600</xdr:colOff>
      <xdr:row>53</xdr:row>
      <xdr:rowOff>120904</xdr:rowOff>
    </xdr:to>
    <xdr:sp macro="" textlink="">
      <xdr:nvSpPr>
        <xdr:cNvPr id="367" name="楕円 366"/>
        <xdr:cNvSpPr/>
      </xdr:nvSpPr>
      <xdr:spPr>
        <a:xfrm>
          <a:off x="7810500" y="91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137431</xdr:rowOff>
    </xdr:from>
    <xdr:ext cx="534377" cy="259045"/>
    <xdr:sp macro="" textlink="">
      <xdr:nvSpPr>
        <xdr:cNvPr id="368" name="テキスト ボックス 367"/>
        <xdr:cNvSpPr txBox="1"/>
      </xdr:nvSpPr>
      <xdr:spPr>
        <a:xfrm>
          <a:off x="7594111" y="88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47549</xdr:rowOff>
    </xdr:from>
    <xdr:to>
      <xdr:col>36</xdr:col>
      <xdr:colOff>165100</xdr:colOff>
      <xdr:row>52</xdr:row>
      <xdr:rowOff>149149</xdr:rowOff>
    </xdr:to>
    <xdr:sp macro="" textlink="">
      <xdr:nvSpPr>
        <xdr:cNvPr id="369" name="楕円 368"/>
        <xdr:cNvSpPr/>
      </xdr:nvSpPr>
      <xdr:spPr>
        <a:xfrm>
          <a:off x="6921500" y="89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165676</xdr:rowOff>
    </xdr:from>
    <xdr:ext cx="534377" cy="259045"/>
    <xdr:sp macro="" textlink="">
      <xdr:nvSpPr>
        <xdr:cNvPr id="370" name="テキスト ボックス 369"/>
        <xdr:cNvSpPr txBox="1"/>
      </xdr:nvSpPr>
      <xdr:spPr>
        <a:xfrm>
          <a:off x="6705111" y="87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69977</xdr:rowOff>
    </xdr:from>
    <xdr:to>
      <xdr:col>55</xdr:col>
      <xdr:colOff>0</xdr:colOff>
      <xdr:row>77</xdr:row>
      <xdr:rowOff>154254</xdr:rowOff>
    </xdr:to>
    <xdr:cxnSp macro="">
      <xdr:nvCxnSpPr>
        <xdr:cNvPr id="399" name="直線コネクタ 398"/>
        <xdr:cNvCxnSpPr/>
      </xdr:nvCxnSpPr>
      <xdr:spPr>
        <a:xfrm>
          <a:off x="9639300" y="12757277"/>
          <a:ext cx="838200" cy="59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69977</xdr:rowOff>
    </xdr:from>
    <xdr:to>
      <xdr:col>50</xdr:col>
      <xdr:colOff>114300</xdr:colOff>
      <xdr:row>75</xdr:row>
      <xdr:rowOff>116840</xdr:rowOff>
    </xdr:to>
    <xdr:cxnSp macro="">
      <xdr:nvCxnSpPr>
        <xdr:cNvPr id="402" name="直線コネクタ 401"/>
        <xdr:cNvCxnSpPr/>
      </xdr:nvCxnSpPr>
      <xdr:spPr>
        <a:xfrm flipV="1">
          <a:off x="8750300" y="12757277"/>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116840</xdr:rowOff>
    </xdr:from>
    <xdr:to>
      <xdr:col>45</xdr:col>
      <xdr:colOff>177800</xdr:colOff>
      <xdr:row>78</xdr:row>
      <xdr:rowOff>30314</xdr:rowOff>
    </xdr:to>
    <xdr:cxnSp macro="">
      <xdr:nvCxnSpPr>
        <xdr:cNvPr id="405" name="直線コネクタ 404"/>
        <xdr:cNvCxnSpPr/>
      </xdr:nvCxnSpPr>
      <xdr:spPr>
        <a:xfrm flipV="1">
          <a:off x="7861300" y="12975590"/>
          <a:ext cx="889000" cy="4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30314</xdr:rowOff>
    </xdr:from>
    <xdr:to>
      <xdr:col>41</xdr:col>
      <xdr:colOff>50800</xdr:colOff>
      <xdr:row>78</xdr:row>
      <xdr:rowOff>59023</xdr:rowOff>
    </xdr:to>
    <xdr:cxnSp macro="">
      <xdr:nvCxnSpPr>
        <xdr:cNvPr id="408" name="直線コネクタ 407"/>
        <xdr:cNvCxnSpPr/>
      </xdr:nvCxnSpPr>
      <xdr:spPr>
        <a:xfrm flipV="1">
          <a:off x="6972300" y="13403414"/>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103454</xdr:rowOff>
    </xdr:from>
    <xdr:to>
      <xdr:col>55</xdr:col>
      <xdr:colOff>50800</xdr:colOff>
      <xdr:row>78</xdr:row>
      <xdr:rowOff>33604</xdr:rowOff>
    </xdr:to>
    <xdr:sp macro="" textlink="">
      <xdr:nvSpPr>
        <xdr:cNvPr id="418" name="楕円 417"/>
        <xdr:cNvSpPr/>
      </xdr:nvSpPr>
      <xdr:spPr>
        <a:xfrm>
          <a:off x="104267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126331</xdr:rowOff>
    </xdr:from>
    <xdr:ext cx="534377" cy="259045"/>
    <xdr:sp macro="" textlink="">
      <xdr:nvSpPr>
        <xdr:cNvPr id="419" name="普通建設事業費 （ うち新規整備　）該当値テキスト"/>
        <xdr:cNvSpPr txBox="1"/>
      </xdr:nvSpPr>
      <xdr:spPr>
        <a:xfrm>
          <a:off x="10528300" y="1315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19177</xdr:rowOff>
    </xdr:from>
    <xdr:to>
      <xdr:col>50</xdr:col>
      <xdr:colOff>165100</xdr:colOff>
      <xdr:row>74</xdr:row>
      <xdr:rowOff>120777</xdr:rowOff>
    </xdr:to>
    <xdr:sp macro="" textlink="">
      <xdr:nvSpPr>
        <xdr:cNvPr id="420" name="楕円 419"/>
        <xdr:cNvSpPr/>
      </xdr:nvSpPr>
      <xdr:spPr>
        <a:xfrm>
          <a:off x="9588500" y="127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137304</xdr:rowOff>
    </xdr:from>
    <xdr:ext cx="534377" cy="259045"/>
    <xdr:sp macro="" textlink="">
      <xdr:nvSpPr>
        <xdr:cNvPr id="421" name="テキスト ボックス 420"/>
        <xdr:cNvSpPr txBox="1"/>
      </xdr:nvSpPr>
      <xdr:spPr>
        <a:xfrm>
          <a:off x="9372111" y="1248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66040</xdr:rowOff>
    </xdr:from>
    <xdr:to>
      <xdr:col>46</xdr:col>
      <xdr:colOff>38100</xdr:colOff>
      <xdr:row>75</xdr:row>
      <xdr:rowOff>167639</xdr:rowOff>
    </xdr:to>
    <xdr:sp macro="" textlink="">
      <xdr:nvSpPr>
        <xdr:cNvPr id="422" name="楕円 421"/>
        <xdr:cNvSpPr/>
      </xdr:nvSpPr>
      <xdr:spPr>
        <a:xfrm>
          <a:off x="8699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12717</xdr:rowOff>
    </xdr:from>
    <xdr:ext cx="534377" cy="259045"/>
    <xdr:sp macro="" textlink="">
      <xdr:nvSpPr>
        <xdr:cNvPr id="423" name="テキスト ボックス 422"/>
        <xdr:cNvSpPr txBox="1"/>
      </xdr:nvSpPr>
      <xdr:spPr>
        <a:xfrm>
          <a:off x="8483111" y="127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150964</xdr:rowOff>
    </xdr:from>
    <xdr:to>
      <xdr:col>41</xdr:col>
      <xdr:colOff>101600</xdr:colOff>
      <xdr:row>78</xdr:row>
      <xdr:rowOff>81114</xdr:rowOff>
    </xdr:to>
    <xdr:sp macro="" textlink="">
      <xdr:nvSpPr>
        <xdr:cNvPr id="424" name="楕円 423"/>
        <xdr:cNvSpPr/>
      </xdr:nvSpPr>
      <xdr:spPr>
        <a:xfrm>
          <a:off x="7810500" y="133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72241</xdr:rowOff>
    </xdr:from>
    <xdr:ext cx="469744" cy="259045"/>
    <xdr:sp macro="" textlink="">
      <xdr:nvSpPr>
        <xdr:cNvPr id="425" name="テキスト ボックス 424"/>
        <xdr:cNvSpPr txBox="1"/>
      </xdr:nvSpPr>
      <xdr:spPr>
        <a:xfrm>
          <a:off x="7626428" y="1344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8223</xdr:rowOff>
    </xdr:from>
    <xdr:to>
      <xdr:col>36</xdr:col>
      <xdr:colOff>165100</xdr:colOff>
      <xdr:row>78</xdr:row>
      <xdr:rowOff>109823</xdr:rowOff>
    </xdr:to>
    <xdr:sp macro="" textlink="">
      <xdr:nvSpPr>
        <xdr:cNvPr id="426" name="楕円 425"/>
        <xdr:cNvSpPr/>
      </xdr:nvSpPr>
      <xdr:spPr>
        <a:xfrm>
          <a:off x="6921500" y="133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100950</xdr:rowOff>
    </xdr:from>
    <xdr:ext cx="469744" cy="259045"/>
    <xdr:sp macro="" textlink="">
      <xdr:nvSpPr>
        <xdr:cNvPr id="427" name="テキスト ボックス 426"/>
        <xdr:cNvSpPr txBox="1"/>
      </xdr:nvSpPr>
      <xdr:spPr>
        <a:xfrm>
          <a:off x="6737428" y="1347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122492</xdr:rowOff>
    </xdr:from>
    <xdr:to>
      <xdr:col>55</xdr:col>
      <xdr:colOff>0</xdr:colOff>
      <xdr:row>96</xdr:row>
      <xdr:rowOff>16929</xdr:rowOff>
    </xdr:to>
    <xdr:cxnSp macro="">
      <xdr:nvCxnSpPr>
        <xdr:cNvPr id="456" name="直線コネクタ 455"/>
        <xdr:cNvCxnSpPr/>
      </xdr:nvCxnSpPr>
      <xdr:spPr>
        <a:xfrm>
          <a:off x="9639300" y="16410242"/>
          <a:ext cx="838200" cy="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122492</xdr:rowOff>
    </xdr:from>
    <xdr:to>
      <xdr:col>50</xdr:col>
      <xdr:colOff>114300</xdr:colOff>
      <xdr:row>95</xdr:row>
      <xdr:rowOff>154139</xdr:rowOff>
    </xdr:to>
    <xdr:cxnSp macro="">
      <xdr:nvCxnSpPr>
        <xdr:cNvPr id="459" name="直線コネクタ 458"/>
        <xdr:cNvCxnSpPr/>
      </xdr:nvCxnSpPr>
      <xdr:spPr>
        <a:xfrm flipV="1">
          <a:off x="8750300" y="16410242"/>
          <a:ext cx="889000" cy="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148489</xdr:rowOff>
    </xdr:from>
    <xdr:to>
      <xdr:col>45</xdr:col>
      <xdr:colOff>177800</xdr:colOff>
      <xdr:row>95</xdr:row>
      <xdr:rowOff>154139</xdr:rowOff>
    </xdr:to>
    <xdr:cxnSp macro="">
      <xdr:nvCxnSpPr>
        <xdr:cNvPr id="462" name="直線コネクタ 461"/>
        <xdr:cNvCxnSpPr/>
      </xdr:nvCxnSpPr>
      <xdr:spPr>
        <a:xfrm>
          <a:off x="7861300" y="16436239"/>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106465</xdr:rowOff>
    </xdr:from>
    <xdr:to>
      <xdr:col>41</xdr:col>
      <xdr:colOff>50800</xdr:colOff>
      <xdr:row>95</xdr:row>
      <xdr:rowOff>148489</xdr:rowOff>
    </xdr:to>
    <xdr:cxnSp macro="">
      <xdr:nvCxnSpPr>
        <xdr:cNvPr id="465" name="直線コネクタ 464"/>
        <xdr:cNvCxnSpPr/>
      </xdr:nvCxnSpPr>
      <xdr:spPr>
        <a:xfrm>
          <a:off x="6972300" y="16222765"/>
          <a:ext cx="889000" cy="2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137579</xdr:rowOff>
    </xdr:from>
    <xdr:to>
      <xdr:col>55</xdr:col>
      <xdr:colOff>50800</xdr:colOff>
      <xdr:row>96</xdr:row>
      <xdr:rowOff>67729</xdr:rowOff>
    </xdr:to>
    <xdr:sp macro="" textlink="">
      <xdr:nvSpPr>
        <xdr:cNvPr id="475" name="楕円 474"/>
        <xdr:cNvSpPr/>
      </xdr:nvSpPr>
      <xdr:spPr>
        <a:xfrm>
          <a:off x="10426700" y="164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160456</xdr:rowOff>
    </xdr:from>
    <xdr:ext cx="534377" cy="259045"/>
    <xdr:sp macro="" textlink="">
      <xdr:nvSpPr>
        <xdr:cNvPr id="476" name="普通建設事業費 （ うち更新整備　）該当値テキスト"/>
        <xdr:cNvSpPr txBox="1"/>
      </xdr:nvSpPr>
      <xdr:spPr>
        <a:xfrm>
          <a:off x="10528300" y="162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71692</xdr:rowOff>
    </xdr:from>
    <xdr:to>
      <xdr:col>50</xdr:col>
      <xdr:colOff>165100</xdr:colOff>
      <xdr:row>96</xdr:row>
      <xdr:rowOff>1842</xdr:rowOff>
    </xdr:to>
    <xdr:sp macro="" textlink="">
      <xdr:nvSpPr>
        <xdr:cNvPr id="477" name="楕円 476"/>
        <xdr:cNvSpPr/>
      </xdr:nvSpPr>
      <xdr:spPr>
        <a:xfrm>
          <a:off x="9588500" y="163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18369</xdr:rowOff>
    </xdr:from>
    <xdr:ext cx="534377" cy="259045"/>
    <xdr:sp macro="" textlink="">
      <xdr:nvSpPr>
        <xdr:cNvPr id="478" name="テキスト ボックス 477"/>
        <xdr:cNvSpPr txBox="1"/>
      </xdr:nvSpPr>
      <xdr:spPr>
        <a:xfrm>
          <a:off x="9372111" y="161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103339</xdr:rowOff>
    </xdr:from>
    <xdr:to>
      <xdr:col>46</xdr:col>
      <xdr:colOff>38100</xdr:colOff>
      <xdr:row>96</xdr:row>
      <xdr:rowOff>33489</xdr:rowOff>
    </xdr:to>
    <xdr:sp macro="" textlink="">
      <xdr:nvSpPr>
        <xdr:cNvPr id="479" name="楕円 478"/>
        <xdr:cNvSpPr/>
      </xdr:nvSpPr>
      <xdr:spPr>
        <a:xfrm>
          <a:off x="8699500" y="163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50016</xdr:rowOff>
    </xdr:from>
    <xdr:ext cx="534377" cy="259045"/>
    <xdr:sp macro="" textlink="">
      <xdr:nvSpPr>
        <xdr:cNvPr id="480" name="テキスト ボックス 479"/>
        <xdr:cNvSpPr txBox="1"/>
      </xdr:nvSpPr>
      <xdr:spPr>
        <a:xfrm>
          <a:off x="8483111" y="161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97689</xdr:rowOff>
    </xdr:from>
    <xdr:to>
      <xdr:col>41</xdr:col>
      <xdr:colOff>101600</xdr:colOff>
      <xdr:row>96</xdr:row>
      <xdr:rowOff>27839</xdr:rowOff>
    </xdr:to>
    <xdr:sp macro="" textlink="">
      <xdr:nvSpPr>
        <xdr:cNvPr id="481" name="楕円 480"/>
        <xdr:cNvSpPr/>
      </xdr:nvSpPr>
      <xdr:spPr>
        <a:xfrm>
          <a:off x="7810500" y="163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44366</xdr:rowOff>
    </xdr:from>
    <xdr:ext cx="534377" cy="259045"/>
    <xdr:sp macro="" textlink="">
      <xdr:nvSpPr>
        <xdr:cNvPr id="482" name="テキスト ボックス 481"/>
        <xdr:cNvSpPr txBox="1"/>
      </xdr:nvSpPr>
      <xdr:spPr>
        <a:xfrm>
          <a:off x="7594111" y="161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55665</xdr:rowOff>
    </xdr:from>
    <xdr:to>
      <xdr:col>36</xdr:col>
      <xdr:colOff>165100</xdr:colOff>
      <xdr:row>94</xdr:row>
      <xdr:rowOff>157265</xdr:rowOff>
    </xdr:to>
    <xdr:sp macro="" textlink="">
      <xdr:nvSpPr>
        <xdr:cNvPr id="483" name="楕円 482"/>
        <xdr:cNvSpPr/>
      </xdr:nvSpPr>
      <xdr:spPr>
        <a:xfrm>
          <a:off x="6921500" y="161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2342</xdr:rowOff>
    </xdr:from>
    <xdr:ext cx="534377" cy="259045"/>
    <xdr:sp macro="" textlink="">
      <xdr:nvSpPr>
        <xdr:cNvPr id="484" name="テキスト ボックス 483"/>
        <xdr:cNvSpPr txBox="1"/>
      </xdr:nvSpPr>
      <xdr:spPr>
        <a:xfrm>
          <a:off x="6705111" y="159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109830</xdr:rowOff>
    </xdr:from>
    <xdr:to>
      <xdr:col>85</xdr:col>
      <xdr:colOff>126364</xdr:colOff>
      <xdr:row>39</xdr:row>
      <xdr:rowOff>44450</xdr:rowOff>
    </xdr:to>
    <xdr:cxnSp macro="">
      <xdr:nvCxnSpPr>
        <xdr:cNvPr id="508" name="直線コネクタ 507"/>
        <xdr:cNvCxnSpPr/>
      </xdr:nvCxnSpPr>
      <xdr:spPr>
        <a:xfrm flipV="1">
          <a:off x="16317595" y="5939130"/>
          <a:ext cx="1269" cy="791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61206</xdr:rowOff>
    </xdr:from>
    <xdr:ext cx="249299" cy="259045"/>
    <xdr:sp macro="" textlink="">
      <xdr:nvSpPr>
        <xdr:cNvPr id="509" name="災害復旧事業費最小値テキスト"/>
        <xdr:cNvSpPr txBox="1"/>
      </xdr:nvSpPr>
      <xdr:spPr>
        <a:xfrm>
          <a:off x="16370300" y="6747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56507</xdr:rowOff>
    </xdr:from>
    <xdr:ext cx="534377" cy="259045"/>
    <xdr:sp macro="" textlink="">
      <xdr:nvSpPr>
        <xdr:cNvPr id="511" name="災害復旧事業費最大値テキスト"/>
        <xdr:cNvSpPr txBox="1"/>
      </xdr:nvSpPr>
      <xdr:spPr>
        <a:xfrm>
          <a:off x="16370300" y="571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109830</xdr:rowOff>
    </xdr:from>
    <xdr:to>
      <xdr:col>86</xdr:col>
      <xdr:colOff>25400</xdr:colOff>
      <xdr:row>34</xdr:row>
      <xdr:rowOff>109830</xdr:rowOff>
    </xdr:to>
    <xdr:cxnSp macro="">
      <xdr:nvCxnSpPr>
        <xdr:cNvPr id="512" name="直線コネクタ 511"/>
        <xdr:cNvCxnSpPr/>
      </xdr:nvCxnSpPr>
      <xdr:spPr>
        <a:xfrm>
          <a:off x="16230600" y="5939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123431</xdr:rowOff>
    </xdr:from>
    <xdr:to>
      <xdr:col>85</xdr:col>
      <xdr:colOff>127000</xdr:colOff>
      <xdr:row>38</xdr:row>
      <xdr:rowOff>68872</xdr:rowOff>
    </xdr:to>
    <xdr:cxnSp macro="">
      <xdr:nvCxnSpPr>
        <xdr:cNvPr id="513" name="直線コネクタ 512"/>
        <xdr:cNvCxnSpPr/>
      </xdr:nvCxnSpPr>
      <xdr:spPr>
        <a:xfrm>
          <a:off x="15481300" y="6295631"/>
          <a:ext cx="838200" cy="2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105656</xdr:rowOff>
    </xdr:from>
    <xdr:ext cx="378565" cy="259045"/>
    <xdr:sp macro="" textlink="">
      <xdr:nvSpPr>
        <xdr:cNvPr id="514" name="災害復旧事業費平均値テキスト"/>
        <xdr:cNvSpPr txBox="1"/>
      </xdr:nvSpPr>
      <xdr:spPr>
        <a:xfrm>
          <a:off x="16370300" y="66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127229</xdr:rowOff>
    </xdr:from>
    <xdr:to>
      <xdr:col>85</xdr:col>
      <xdr:colOff>177800</xdr:colOff>
      <xdr:row>39</xdr:row>
      <xdr:rowOff>57379</xdr:rowOff>
    </xdr:to>
    <xdr:sp macro="" textlink="">
      <xdr:nvSpPr>
        <xdr:cNvPr id="515" name="フローチャート: 判断 514"/>
        <xdr:cNvSpPr/>
      </xdr:nvSpPr>
      <xdr:spPr>
        <a:xfrm>
          <a:off x="16268700" y="66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134176</xdr:rowOff>
    </xdr:from>
    <xdr:to>
      <xdr:col>81</xdr:col>
      <xdr:colOff>50800</xdr:colOff>
      <xdr:row>36</xdr:row>
      <xdr:rowOff>123431</xdr:rowOff>
    </xdr:to>
    <xdr:cxnSp macro="">
      <xdr:nvCxnSpPr>
        <xdr:cNvPr id="516" name="直線コネクタ 515"/>
        <xdr:cNvCxnSpPr/>
      </xdr:nvCxnSpPr>
      <xdr:spPr>
        <a:xfrm>
          <a:off x="14592300" y="5449126"/>
          <a:ext cx="889000" cy="8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115951</xdr:rowOff>
    </xdr:from>
    <xdr:to>
      <xdr:col>81</xdr:col>
      <xdr:colOff>101600</xdr:colOff>
      <xdr:row>39</xdr:row>
      <xdr:rowOff>46101</xdr:rowOff>
    </xdr:to>
    <xdr:sp macro="" textlink="">
      <xdr:nvSpPr>
        <xdr:cNvPr id="517" name="フローチャート: 判断 516"/>
        <xdr:cNvSpPr/>
      </xdr:nvSpPr>
      <xdr:spPr>
        <a:xfrm>
          <a:off x="15430500" y="66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37228</xdr:rowOff>
    </xdr:from>
    <xdr:ext cx="469744" cy="259045"/>
    <xdr:sp macro="" textlink="">
      <xdr:nvSpPr>
        <xdr:cNvPr id="518" name="テキスト ボックス 517"/>
        <xdr:cNvSpPr txBox="1"/>
      </xdr:nvSpPr>
      <xdr:spPr>
        <a:xfrm>
          <a:off x="15246428" y="672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134176</xdr:rowOff>
    </xdr:from>
    <xdr:to>
      <xdr:col>76</xdr:col>
      <xdr:colOff>114300</xdr:colOff>
      <xdr:row>36</xdr:row>
      <xdr:rowOff>118173</xdr:rowOff>
    </xdr:to>
    <xdr:cxnSp macro="">
      <xdr:nvCxnSpPr>
        <xdr:cNvPr id="519" name="直線コネクタ 518"/>
        <xdr:cNvCxnSpPr/>
      </xdr:nvCxnSpPr>
      <xdr:spPr>
        <a:xfrm flipV="1">
          <a:off x="13703300" y="5449126"/>
          <a:ext cx="889000" cy="84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101968</xdr:rowOff>
    </xdr:from>
    <xdr:to>
      <xdr:col>76</xdr:col>
      <xdr:colOff>165100</xdr:colOff>
      <xdr:row>39</xdr:row>
      <xdr:rowOff>32118</xdr:rowOff>
    </xdr:to>
    <xdr:sp macro="" textlink="">
      <xdr:nvSpPr>
        <xdr:cNvPr id="520" name="フローチャート: 判断 519"/>
        <xdr:cNvSpPr/>
      </xdr:nvSpPr>
      <xdr:spPr>
        <a:xfrm>
          <a:off x="1454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23245</xdr:rowOff>
    </xdr:from>
    <xdr:ext cx="469744" cy="259045"/>
    <xdr:sp macro="" textlink="">
      <xdr:nvSpPr>
        <xdr:cNvPr id="521" name="テキスト ボックス 520"/>
        <xdr:cNvSpPr txBox="1"/>
      </xdr:nvSpPr>
      <xdr:spPr>
        <a:xfrm>
          <a:off x="14357428" y="670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118173</xdr:rowOff>
    </xdr:from>
    <xdr:to>
      <xdr:col>71</xdr:col>
      <xdr:colOff>177800</xdr:colOff>
      <xdr:row>39</xdr:row>
      <xdr:rowOff>2311</xdr:rowOff>
    </xdr:to>
    <xdr:cxnSp macro="">
      <xdr:nvCxnSpPr>
        <xdr:cNvPr id="522" name="直線コネクタ 521"/>
        <xdr:cNvCxnSpPr/>
      </xdr:nvCxnSpPr>
      <xdr:spPr>
        <a:xfrm flipV="1">
          <a:off x="12814300" y="6290373"/>
          <a:ext cx="889000" cy="3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141859</xdr:rowOff>
    </xdr:from>
    <xdr:to>
      <xdr:col>72</xdr:col>
      <xdr:colOff>38100</xdr:colOff>
      <xdr:row>39</xdr:row>
      <xdr:rowOff>72009</xdr:rowOff>
    </xdr:to>
    <xdr:sp macro="" textlink="">
      <xdr:nvSpPr>
        <xdr:cNvPr id="523" name="フローチャート: 判断 522"/>
        <xdr:cNvSpPr/>
      </xdr:nvSpPr>
      <xdr:spPr>
        <a:xfrm>
          <a:off x="13652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63136</xdr:rowOff>
    </xdr:from>
    <xdr:ext cx="378565" cy="259045"/>
    <xdr:sp macro="" textlink="">
      <xdr:nvSpPr>
        <xdr:cNvPr id="524" name="テキスト ボックス 523"/>
        <xdr:cNvSpPr txBox="1"/>
      </xdr:nvSpPr>
      <xdr:spPr>
        <a:xfrm>
          <a:off x="13514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148907</xdr:rowOff>
    </xdr:from>
    <xdr:to>
      <xdr:col>67</xdr:col>
      <xdr:colOff>101600</xdr:colOff>
      <xdr:row>39</xdr:row>
      <xdr:rowOff>79057</xdr:rowOff>
    </xdr:to>
    <xdr:sp macro="" textlink="">
      <xdr:nvSpPr>
        <xdr:cNvPr id="525" name="フローチャート: 判断 524"/>
        <xdr:cNvSpPr/>
      </xdr:nvSpPr>
      <xdr:spPr>
        <a:xfrm>
          <a:off x="12763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70184</xdr:rowOff>
    </xdr:from>
    <xdr:ext cx="378565" cy="259045"/>
    <xdr:sp macro="" textlink="">
      <xdr:nvSpPr>
        <xdr:cNvPr id="526" name="テキスト ボックス 525"/>
        <xdr:cNvSpPr txBox="1"/>
      </xdr:nvSpPr>
      <xdr:spPr>
        <a:xfrm>
          <a:off x="12625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18072</xdr:rowOff>
    </xdr:from>
    <xdr:to>
      <xdr:col>85</xdr:col>
      <xdr:colOff>177800</xdr:colOff>
      <xdr:row>38</xdr:row>
      <xdr:rowOff>119672</xdr:rowOff>
    </xdr:to>
    <xdr:sp macro="" textlink="">
      <xdr:nvSpPr>
        <xdr:cNvPr id="532" name="楕円 531"/>
        <xdr:cNvSpPr/>
      </xdr:nvSpPr>
      <xdr:spPr>
        <a:xfrm>
          <a:off x="16268700" y="6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40949</xdr:rowOff>
    </xdr:from>
    <xdr:ext cx="469744" cy="259045"/>
    <xdr:sp macro="" textlink="">
      <xdr:nvSpPr>
        <xdr:cNvPr id="533" name="災害復旧事業費該当値テキスト"/>
        <xdr:cNvSpPr txBox="1"/>
      </xdr:nvSpPr>
      <xdr:spPr>
        <a:xfrm>
          <a:off x="16370300" y="638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72631</xdr:rowOff>
    </xdr:from>
    <xdr:to>
      <xdr:col>81</xdr:col>
      <xdr:colOff>101600</xdr:colOff>
      <xdr:row>37</xdr:row>
      <xdr:rowOff>2781</xdr:rowOff>
    </xdr:to>
    <xdr:sp macro="" textlink="">
      <xdr:nvSpPr>
        <xdr:cNvPr id="534" name="楕円 533"/>
        <xdr:cNvSpPr/>
      </xdr:nvSpPr>
      <xdr:spPr>
        <a:xfrm>
          <a:off x="15430500" y="624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19308</xdr:rowOff>
    </xdr:from>
    <xdr:ext cx="534377" cy="259045"/>
    <xdr:sp macro="" textlink="">
      <xdr:nvSpPr>
        <xdr:cNvPr id="535" name="テキスト ボックス 534"/>
        <xdr:cNvSpPr txBox="1"/>
      </xdr:nvSpPr>
      <xdr:spPr>
        <a:xfrm>
          <a:off x="15214111" y="60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83376</xdr:rowOff>
    </xdr:from>
    <xdr:to>
      <xdr:col>76</xdr:col>
      <xdr:colOff>165100</xdr:colOff>
      <xdr:row>32</xdr:row>
      <xdr:rowOff>13526</xdr:rowOff>
    </xdr:to>
    <xdr:sp macro="" textlink="">
      <xdr:nvSpPr>
        <xdr:cNvPr id="536" name="楕円 535"/>
        <xdr:cNvSpPr/>
      </xdr:nvSpPr>
      <xdr:spPr>
        <a:xfrm>
          <a:off x="14541500" y="53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30053</xdr:rowOff>
    </xdr:from>
    <xdr:ext cx="534377" cy="259045"/>
    <xdr:sp macro="" textlink="">
      <xdr:nvSpPr>
        <xdr:cNvPr id="537" name="テキスト ボックス 536"/>
        <xdr:cNvSpPr txBox="1"/>
      </xdr:nvSpPr>
      <xdr:spPr>
        <a:xfrm>
          <a:off x="14325111" y="51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67373</xdr:rowOff>
    </xdr:from>
    <xdr:to>
      <xdr:col>72</xdr:col>
      <xdr:colOff>38100</xdr:colOff>
      <xdr:row>36</xdr:row>
      <xdr:rowOff>168973</xdr:rowOff>
    </xdr:to>
    <xdr:sp macro="" textlink="">
      <xdr:nvSpPr>
        <xdr:cNvPr id="538" name="楕円 537"/>
        <xdr:cNvSpPr/>
      </xdr:nvSpPr>
      <xdr:spPr>
        <a:xfrm>
          <a:off x="13652500" y="6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14050</xdr:rowOff>
    </xdr:from>
    <xdr:ext cx="534377" cy="259045"/>
    <xdr:sp macro="" textlink="">
      <xdr:nvSpPr>
        <xdr:cNvPr id="539" name="テキスト ボックス 538"/>
        <xdr:cNvSpPr txBox="1"/>
      </xdr:nvSpPr>
      <xdr:spPr>
        <a:xfrm>
          <a:off x="13436111" y="6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122961</xdr:rowOff>
    </xdr:from>
    <xdr:to>
      <xdr:col>67</xdr:col>
      <xdr:colOff>101600</xdr:colOff>
      <xdr:row>39</xdr:row>
      <xdr:rowOff>53111</xdr:rowOff>
    </xdr:to>
    <xdr:sp macro="" textlink="">
      <xdr:nvSpPr>
        <xdr:cNvPr id="540" name="楕円 539"/>
        <xdr:cNvSpPr/>
      </xdr:nvSpPr>
      <xdr:spPr>
        <a:xfrm>
          <a:off x="12763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69638</xdr:rowOff>
    </xdr:from>
    <xdr:ext cx="469744" cy="259045"/>
    <xdr:sp macro="" textlink="">
      <xdr:nvSpPr>
        <xdr:cNvPr id="541" name="テキスト ボックス 540"/>
        <xdr:cNvSpPr txBox="1"/>
      </xdr:nvSpPr>
      <xdr:spPr>
        <a:xfrm>
          <a:off x="12579428" y="64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114071</xdr:rowOff>
    </xdr:from>
    <xdr:to>
      <xdr:col>85</xdr:col>
      <xdr:colOff>126364</xdr:colOff>
      <xdr:row>78</xdr:row>
      <xdr:rowOff>102388</xdr:rowOff>
    </xdr:to>
    <xdr:cxnSp macro="">
      <xdr:nvCxnSpPr>
        <xdr:cNvPr id="614" name="直線コネクタ 613"/>
        <xdr:cNvCxnSpPr/>
      </xdr:nvCxnSpPr>
      <xdr:spPr>
        <a:xfrm flipV="1">
          <a:off x="16317595" y="12287021"/>
          <a:ext cx="1269" cy="1188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106215</xdr:rowOff>
    </xdr:from>
    <xdr:ext cx="469744" cy="259045"/>
    <xdr:sp macro="" textlink="">
      <xdr:nvSpPr>
        <xdr:cNvPr id="615" name="公債費最小値テキスト"/>
        <xdr:cNvSpPr txBox="1"/>
      </xdr:nvSpPr>
      <xdr:spPr>
        <a:xfrm>
          <a:off x="16370300" y="1347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102388</xdr:rowOff>
    </xdr:from>
    <xdr:to>
      <xdr:col>86</xdr:col>
      <xdr:colOff>25400</xdr:colOff>
      <xdr:row>78</xdr:row>
      <xdr:rowOff>102388</xdr:rowOff>
    </xdr:to>
    <xdr:cxnSp macro="">
      <xdr:nvCxnSpPr>
        <xdr:cNvPr id="616" name="直線コネクタ 615"/>
        <xdr:cNvCxnSpPr/>
      </xdr:nvCxnSpPr>
      <xdr:spPr>
        <a:xfrm>
          <a:off x="16230600" y="1347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60748</xdr:rowOff>
    </xdr:from>
    <xdr:ext cx="599010" cy="259045"/>
    <xdr:sp macro="" textlink="">
      <xdr:nvSpPr>
        <xdr:cNvPr id="617" name="公債費最大値テキスト"/>
        <xdr:cNvSpPr txBox="1"/>
      </xdr:nvSpPr>
      <xdr:spPr>
        <a:xfrm>
          <a:off x="16370300" y="1206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114071</xdr:rowOff>
    </xdr:from>
    <xdr:to>
      <xdr:col>86</xdr:col>
      <xdr:colOff>25400</xdr:colOff>
      <xdr:row>71</xdr:row>
      <xdr:rowOff>114071</xdr:rowOff>
    </xdr:to>
    <xdr:cxnSp macro="">
      <xdr:nvCxnSpPr>
        <xdr:cNvPr id="618" name="直線コネクタ 617"/>
        <xdr:cNvCxnSpPr/>
      </xdr:nvCxnSpPr>
      <xdr:spPr>
        <a:xfrm>
          <a:off x="16230600" y="1228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145504</xdr:rowOff>
    </xdr:from>
    <xdr:to>
      <xdr:col>85</xdr:col>
      <xdr:colOff>127000</xdr:colOff>
      <xdr:row>71</xdr:row>
      <xdr:rowOff>114071</xdr:rowOff>
    </xdr:to>
    <xdr:cxnSp macro="">
      <xdr:nvCxnSpPr>
        <xdr:cNvPr id="619" name="直線コネクタ 618"/>
        <xdr:cNvCxnSpPr/>
      </xdr:nvCxnSpPr>
      <xdr:spPr>
        <a:xfrm>
          <a:off x="15481300" y="12147004"/>
          <a:ext cx="8382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27945</xdr:rowOff>
    </xdr:from>
    <xdr:ext cx="534377" cy="259045"/>
    <xdr:sp macro="" textlink="">
      <xdr:nvSpPr>
        <xdr:cNvPr id="620" name="公債費平均値テキスト"/>
        <xdr:cNvSpPr txBox="1"/>
      </xdr:nvSpPr>
      <xdr:spPr>
        <a:xfrm>
          <a:off x="16370300" y="13058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49518</xdr:rowOff>
    </xdr:from>
    <xdr:to>
      <xdr:col>85</xdr:col>
      <xdr:colOff>177800</xdr:colOff>
      <xdr:row>76</xdr:row>
      <xdr:rowOff>151118</xdr:rowOff>
    </xdr:to>
    <xdr:sp macro="" textlink="">
      <xdr:nvSpPr>
        <xdr:cNvPr id="621" name="フローチャート: 判断 620"/>
        <xdr:cNvSpPr/>
      </xdr:nvSpPr>
      <xdr:spPr>
        <a:xfrm>
          <a:off x="162687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145504</xdr:rowOff>
    </xdr:from>
    <xdr:to>
      <xdr:col>81</xdr:col>
      <xdr:colOff>50800</xdr:colOff>
      <xdr:row>71</xdr:row>
      <xdr:rowOff>103836</xdr:rowOff>
    </xdr:to>
    <xdr:cxnSp macro="">
      <xdr:nvCxnSpPr>
        <xdr:cNvPr id="622" name="直線コネクタ 621"/>
        <xdr:cNvCxnSpPr/>
      </xdr:nvCxnSpPr>
      <xdr:spPr>
        <a:xfrm flipV="1">
          <a:off x="14592300" y="12147004"/>
          <a:ext cx="889000" cy="1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58902</xdr:rowOff>
    </xdr:from>
    <xdr:to>
      <xdr:col>81</xdr:col>
      <xdr:colOff>101600</xdr:colOff>
      <xdr:row>76</xdr:row>
      <xdr:rowOff>160502</xdr:rowOff>
    </xdr:to>
    <xdr:sp macro="" textlink="">
      <xdr:nvSpPr>
        <xdr:cNvPr id="623" name="フローチャート: 判断 622"/>
        <xdr:cNvSpPr/>
      </xdr:nvSpPr>
      <xdr:spPr>
        <a:xfrm>
          <a:off x="15430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151629</xdr:rowOff>
    </xdr:from>
    <xdr:ext cx="534377" cy="259045"/>
    <xdr:sp macro="" textlink="">
      <xdr:nvSpPr>
        <xdr:cNvPr id="624" name="テキスト ボックス 623"/>
        <xdr:cNvSpPr txBox="1"/>
      </xdr:nvSpPr>
      <xdr:spPr>
        <a:xfrm>
          <a:off x="15214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7062</xdr:rowOff>
    </xdr:from>
    <xdr:to>
      <xdr:col>76</xdr:col>
      <xdr:colOff>114300</xdr:colOff>
      <xdr:row>71</xdr:row>
      <xdr:rowOff>103836</xdr:rowOff>
    </xdr:to>
    <xdr:cxnSp macro="">
      <xdr:nvCxnSpPr>
        <xdr:cNvPr id="625" name="直線コネクタ 624"/>
        <xdr:cNvCxnSpPr/>
      </xdr:nvCxnSpPr>
      <xdr:spPr>
        <a:xfrm>
          <a:off x="13703300" y="12180012"/>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64427</xdr:rowOff>
    </xdr:from>
    <xdr:to>
      <xdr:col>76</xdr:col>
      <xdr:colOff>165100</xdr:colOff>
      <xdr:row>76</xdr:row>
      <xdr:rowOff>166027</xdr:rowOff>
    </xdr:to>
    <xdr:sp macro="" textlink="">
      <xdr:nvSpPr>
        <xdr:cNvPr id="626" name="フローチャート: 判断 625"/>
        <xdr:cNvSpPr/>
      </xdr:nvSpPr>
      <xdr:spPr>
        <a:xfrm>
          <a:off x="14541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157154</xdr:rowOff>
    </xdr:from>
    <xdr:ext cx="534377" cy="259045"/>
    <xdr:sp macro="" textlink="">
      <xdr:nvSpPr>
        <xdr:cNvPr id="627" name="テキスト ボックス 626"/>
        <xdr:cNvSpPr txBox="1"/>
      </xdr:nvSpPr>
      <xdr:spPr>
        <a:xfrm>
          <a:off x="14325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7062</xdr:rowOff>
    </xdr:from>
    <xdr:to>
      <xdr:col>71</xdr:col>
      <xdr:colOff>177800</xdr:colOff>
      <xdr:row>71</xdr:row>
      <xdr:rowOff>157632</xdr:rowOff>
    </xdr:to>
    <xdr:cxnSp macro="">
      <xdr:nvCxnSpPr>
        <xdr:cNvPr id="628" name="直線コネクタ 627"/>
        <xdr:cNvCxnSpPr/>
      </xdr:nvCxnSpPr>
      <xdr:spPr>
        <a:xfrm flipV="1">
          <a:off x="12814300" y="12180012"/>
          <a:ext cx="889000" cy="1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47613</xdr:rowOff>
    </xdr:from>
    <xdr:to>
      <xdr:col>72</xdr:col>
      <xdr:colOff>38100</xdr:colOff>
      <xdr:row>76</xdr:row>
      <xdr:rowOff>149213</xdr:rowOff>
    </xdr:to>
    <xdr:sp macro="" textlink="">
      <xdr:nvSpPr>
        <xdr:cNvPr id="629" name="フローチャート: 判断 628"/>
        <xdr:cNvSpPr/>
      </xdr:nvSpPr>
      <xdr:spPr>
        <a:xfrm>
          <a:off x="13652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140340</xdr:rowOff>
    </xdr:from>
    <xdr:ext cx="534377" cy="259045"/>
    <xdr:sp macro="" textlink="">
      <xdr:nvSpPr>
        <xdr:cNvPr id="630" name="テキスト ボックス 629"/>
        <xdr:cNvSpPr txBox="1"/>
      </xdr:nvSpPr>
      <xdr:spPr>
        <a:xfrm>
          <a:off x="13436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37516</xdr:rowOff>
    </xdr:from>
    <xdr:to>
      <xdr:col>67</xdr:col>
      <xdr:colOff>101600</xdr:colOff>
      <xdr:row>76</xdr:row>
      <xdr:rowOff>139116</xdr:rowOff>
    </xdr:to>
    <xdr:sp macro="" textlink="">
      <xdr:nvSpPr>
        <xdr:cNvPr id="631" name="フローチャート: 判断 630"/>
        <xdr:cNvSpPr/>
      </xdr:nvSpPr>
      <xdr:spPr>
        <a:xfrm>
          <a:off x="12763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130243</xdr:rowOff>
    </xdr:from>
    <xdr:ext cx="534377" cy="259045"/>
    <xdr:sp macro="" textlink="">
      <xdr:nvSpPr>
        <xdr:cNvPr id="632" name="テキスト ボックス 631"/>
        <xdr:cNvSpPr txBox="1"/>
      </xdr:nvSpPr>
      <xdr:spPr>
        <a:xfrm>
          <a:off x="12547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63271</xdr:rowOff>
    </xdr:from>
    <xdr:to>
      <xdr:col>85</xdr:col>
      <xdr:colOff>177800</xdr:colOff>
      <xdr:row>71</xdr:row>
      <xdr:rowOff>164871</xdr:rowOff>
    </xdr:to>
    <xdr:sp macro="" textlink="">
      <xdr:nvSpPr>
        <xdr:cNvPr id="638" name="楕円 637"/>
        <xdr:cNvSpPr/>
      </xdr:nvSpPr>
      <xdr:spPr>
        <a:xfrm>
          <a:off x="16268700" y="12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16298</xdr:rowOff>
    </xdr:from>
    <xdr:ext cx="599010" cy="259045"/>
    <xdr:sp macro="" textlink="">
      <xdr:nvSpPr>
        <xdr:cNvPr id="639" name="公債費該当値テキスト"/>
        <xdr:cNvSpPr txBox="1"/>
      </xdr:nvSpPr>
      <xdr:spPr>
        <a:xfrm>
          <a:off x="16370300" y="1218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94704</xdr:rowOff>
    </xdr:from>
    <xdr:to>
      <xdr:col>81</xdr:col>
      <xdr:colOff>101600</xdr:colOff>
      <xdr:row>71</xdr:row>
      <xdr:rowOff>24854</xdr:rowOff>
    </xdr:to>
    <xdr:sp macro="" textlink="">
      <xdr:nvSpPr>
        <xdr:cNvPr id="640" name="楕円 639"/>
        <xdr:cNvSpPr/>
      </xdr:nvSpPr>
      <xdr:spPr>
        <a:xfrm>
          <a:off x="15430500" y="120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41381</xdr:rowOff>
    </xdr:from>
    <xdr:ext cx="599010" cy="259045"/>
    <xdr:sp macro="" textlink="">
      <xdr:nvSpPr>
        <xdr:cNvPr id="641" name="テキスト ボックス 640"/>
        <xdr:cNvSpPr txBox="1"/>
      </xdr:nvSpPr>
      <xdr:spPr>
        <a:xfrm>
          <a:off x="15181795" y="118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53036</xdr:rowOff>
    </xdr:from>
    <xdr:to>
      <xdr:col>76</xdr:col>
      <xdr:colOff>165100</xdr:colOff>
      <xdr:row>71</xdr:row>
      <xdr:rowOff>154636</xdr:rowOff>
    </xdr:to>
    <xdr:sp macro="" textlink="">
      <xdr:nvSpPr>
        <xdr:cNvPr id="642" name="楕円 641"/>
        <xdr:cNvSpPr/>
      </xdr:nvSpPr>
      <xdr:spPr>
        <a:xfrm>
          <a:off x="14541500" y="12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171163</xdr:rowOff>
    </xdr:from>
    <xdr:ext cx="599010" cy="259045"/>
    <xdr:sp macro="" textlink="">
      <xdr:nvSpPr>
        <xdr:cNvPr id="643" name="テキスト ボックス 642"/>
        <xdr:cNvSpPr txBox="1"/>
      </xdr:nvSpPr>
      <xdr:spPr>
        <a:xfrm>
          <a:off x="14292795" y="120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127712</xdr:rowOff>
    </xdr:from>
    <xdr:to>
      <xdr:col>72</xdr:col>
      <xdr:colOff>38100</xdr:colOff>
      <xdr:row>71</xdr:row>
      <xdr:rowOff>57862</xdr:rowOff>
    </xdr:to>
    <xdr:sp macro="" textlink="">
      <xdr:nvSpPr>
        <xdr:cNvPr id="644" name="楕円 643"/>
        <xdr:cNvSpPr/>
      </xdr:nvSpPr>
      <xdr:spPr>
        <a:xfrm>
          <a:off x="13652500" y="121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74389</xdr:rowOff>
    </xdr:from>
    <xdr:ext cx="599010" cy="259045"/>
    <xdr:sp macro="" textlink="">
      <xdr:nvSpPr>
        <xdr:cNvPr id="645" name="テキスト ボックス 644"/>
        <xdr:cNvSpPr txBox="1"/>
      </xdr:nvSpPr>
      <xdr:spPr>
        <a:xfrm>
          <a:off x="13403795" y="1190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106832</xdr:rowOff>
    </xdr:from>
    <xdr:to>
      <xdr:col>67</xdr:col>
      <xdr:colOff>101600</xdr:colOff>
      <xdr:row>72</xdr:row>
      <xdr:rowOff>36982</xdr:rowOff>
    </xdr:to>
    <xdr:sp macro="" textlink="">
      <xdr:nvSpPr>
        <xdr:cNvPr id="646" name="楕円 645"/>
        <xdr:cNvSpPr/>
      </xdr:nvSpPr>
      <xdr:spPr>
        <a:xfrm>
          <a:off x="12763500" y="122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53509</xdr:rowOff>
    </xdr:from>
    <xdr:ext cx="534377" cy="259045"/>
    <xdr:sp macro="" textlink="">
      <xdr:nvSpPr>
        <xdr:cNvPr id="647" name="テキスト ボックス 646"/>
        <xdr:cNvSpPr txBox="1"/>
      </xdr:nvSpPr>
      <xdr:spPr>
        <a:xfrm>
          <a:off x="12547111" y="120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71" name="直線コネクタ 670"/>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2"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3" name="直線コネクタ 672"/>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4"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5" name="直線コネクタ 674"/>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59613</xdr:rowOff>
    </xdr:from>
    <xdr:to>
      <xdr:col>85</xdr:col>
      <xdr:colOff>127000</xdr:colOff>
      <xdr:row>97</xdr:row>
      <xdr:rowOff>32010</xdr:rowOff>
    </xdr:to>
    <xdr:cxnSp macro="">
      <xdr:nvCxnSpPr>
        <xdr:cNvPr id="676" name="直線コネクタ 675"/>
        <xdr:cNvCxnSpPr/>
      </xdr:nvCxnSpPr>
      <xdr:spPr>
        <a:xfrm flipV="1">
          <a:off x="15481300" y="16004463"/>
          <a:ext cx="838200" cy="65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7"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8" name="フローチャート: 判断 677"/>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141700</xdr:rowOff>
    </xdr:from>
    <xdr:to>
      <xdr:col>81</xdr:col>
      <xdr:colOff>50800</xdr:colOff>
      <xdr:row>97</xdr:row>
      <xdr:rowOff>32010</xdr:rowOff>
    </xdr:to>
    <xdr:cxnSp macro="">
      <xdr:nvCxnSpPr>
        <xdr:cNvPr id="679" name="直線コネクタ 678"/>
        <xdr:cNvCxnSpPr/>
      </xdr:nvCxnSpPr>
      <xdr:spPr>
        <a:xfrm>
          <a:off x="14592300" y="16429450"/>
          <a:ext cx="889000" cy="23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80" name="フローチャート: 判断 679"/>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81" name="テキスト ボックス 680"/>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24885</xdr:rowOff>
    </xdr:from>
    <xdr:to>
      <xdr:col>76</xdr:col>
      <xdr:colOff>114300</xdr:colOff>
      <xdr:row>95</xdr:row>
      <xdr:rowOff>141700</xdr:rowOff>
    </xdr:to>
    <xdr:cxnSp macro="">
      <xdr:nvCxnSpPr>
        <xdr:cNvPr id="682" name="直線コネクタ 681"/>
        <xdr:cNvCxnSpPr/>
      </xdr:nvCxnSpPr>
      <xdr:spPr>
        <a:xfrm>
          <a:off x="13703300" y="16312635"/>
          <a:ext cx="8890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3" name="フローチャート: 判断 682"/>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4" name="テキスト ボックス 683"/>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24885</xdr:rowOff>
    </xdr:from>
    <xdr:to>
      <xdr:col>71</xdr:col>
      <xdr:colOff>177800</xdr:colOff>
      <xdr:row>95</xdr:row>
      <xdr:rowOff>53384</xdr:rowOff>
    </xdr:to>
    <xdr:cxnSp macro="">
      <xdr:nvCxnSpPr>
        <xdr:cNvPr id="685" name="直線コネクタ 684"/>
        <xdr:cNvCxnSpPr/>
      </xdr:nvCxnSpPr>
      <xdr:spPr>
        <a:xfrm flipV="1">
          <a:off x="12814300" y="16312635"/>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6" name="フローチャート: 判断 685"/>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7" name="テキスト ボックス 686"/>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8" name="フローチャート: 判断 687"/>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9" name="テキスト ボックス 688"/>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8813</xdr:rowOff>
    </xdr:from>
    <xdr:to>
      <xdr:col>85</xdr:col>
      <xdr:colOff>177800</xdr:colOff>
      <xdr:row>93</xdr:row>
      <xdr:rowOff>110413</xdr:rowOff>
    </xdr:to>
    <xdr:sp macro="" textlink="">
      <xdr:nvSpPr>
        <xdr:cNvPr id="695" name="楕円 694"/>
        <xdr:cNvSpPr/>
      </xdr:nvSpPr>
      <xdr:spPr>
        <a:xfrm>
          <a:off x="16268700" y="159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31690</xdr:rowOff>
    </xdr:from>
    <xdr:ext cx="534377" cy="259045"/>
    <xdr:sp macro="" textlink="">
      <xdr:nvSpPr>
        <xdr:cNvPr id="696" name="積立金該当値テキスト"/>
        <xdr:cNvSpPr txBox="1"/>
      </xdr:nvSpPr>
      <xdr:spPr>
        <a:xfrm>
          <a:off x="16370300" y="158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152660</xdr:rowOff>
    </xdr:from>
    <xdr:to>
      <xdr:col>81</xdr:col>
      <xdr:colOff>101600</xdr:colOff>
      <xdr:row>97</xdr:row>
      <xdr:rowOff>82810</xdr:rowOff>
    </xdr:to>
    <xdr:sp macro="" textlink="">
      <xdr:nvSpPr>
        <xdr:cNvPr id="697" name="楕円 696"/>
        <xdr:cNvSpPr/>
      </xdr:nvSpPr>
      <xdr:spPr>
        <a:xfrm>
          <a:off x="15430500" y="16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99337</xdr:rowOff>
    </xdr:from>
    <xdr:ext cx="534377" cy="259045"/>
    <xdr:sp macro="" textlink="">
      <xdr:nvSpPr>
        <xdr:cNvPr id="698" name="テキスト ボックス 697"/>
        <xdr:cNvSpPr txBox="1"/>
      </xdr:nvSpPr>
      <xdr:spPr>
        <a:xfrm>
          <a:off x="15214111" y="1638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90900</xdr:rowOff>
    </xdr:from>
    <xdr:to>
      <xdr:col>76</xdr:col>
      <xdr:colOff>165100</xdr:colOff>
      <xdr:row>96</xdr:row>
      <xdr:rowOff>21050</xdr:rowOff>
    </xdr:to>
    <xdr:sp macro="" textlink="">
      <xdr:nvSpPr>
        <xdr:cNvPr id="699" name="楕円 698"/>
        <xdr:cNvSpPr/>
      </xdr:nvSpPr>
      <xdr:spPr>
        <a:xfrm>
          <a:off x="14541500" y="163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37577</xdr:rowOff>
    </xdr:from>
    <xdr:ext cx="534377" cy="259045"/>
    <xdr:sp macro="" textlink="">
      <xdr:nvSpPr>
        <xdr:cNvPr id="700" name="テキスト ボックス 699"/>
        <xdr:cNvSpPr txBox="1"/>
      </xdr:nvSpPr>
      <xdr:spPr>
        <a:xfrm>
          <a:off x="14325111" y="161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145535</xdr:rowOff>
    </xdr:from>
    <xdr:to>
      <xdr:col>72</xdr:col>
      <xdr:colOff>38100</xdr:colOff>
      <xdr:row>95</xdr:row>
      <xdr:rowOff>75685</xdr:rowOff>
    </xdr:to>
    <xdr:sp macro="" textlink="">
      <xdr:nvSpPr>
        <xdr:cNvPr id="701" name="楕円 700"/>
        <xdr:cNvSpPr/>
      </xdr:nvSpPr>
      <xdr:spPr>
        <a:xfrm>
          <a:off x="13652500" y="162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92212</xdr:rowOff>
    </xdr:from>
    <xdr:ext cx="534377" cy="259045"/>
    <xdr:sp macro="" textlink="">
      <xdr:nvSpPr>
        <xdr:cNvPr id="702" name="テキスト ボックス 701"/>
        <xdr:cNvSpPr txBox="1"/>
      </xdr:nvSpPr>
      <xdr:spPr>
        <a:xfrm>
          <a:off x="13436111" y="160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2584</xdr:rowOff>
    </xdr:from>
    <xdr:to>
      <xdr:col>67</xdr:col>
      <xdr:colOff>101600</xdr:colOff>
      <xdr:row>95</xdr:row>
      <xdr:rowOff>104184</xdr:rowOff>
    </xdr:to>
    <xdr:sp macro="" textlink="">
      <xdr:nvSpPr>
        <xdr:cNvPr id="703" name="楕円 702"/>
        <xdr:cNvSpPr/>
      </xdr:nvSpPr>
      <xdr:spPr>
        <a:xfrm>
          <a:off x="12763500" y="162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120711</xdr:rowOff>
    </xdr:from>
    <xdr:ext cx="534377" cy="259045"/>
    <xdr:sp macro="" textlink="">
      <xdr:nvSpPr>
        <xdr:cNvPr id="704" name="テキスト ボックス 703"/>
        <xdr:cNvSpPr txBox="1"/>
      </xdr:nvSpPr>
      <xdr:spPr>
        <a:xfrm>
          <a:off x="12547111" y="160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72590</xdr:rowOff>
    </xdr:from>
    <xdr:to>
      <xdr:col>116</xdr:col>
      <xdr:colOff>63500</xdr:colOff>
      <xdr:row>39</xdr:row>
      <xdr:rowOff>98878</xdr:rowOff>
    </xdr:to>
    <xdr:cxnSp macro="">
      <xdr:nvCxnSpPr>
        <xdr:cNvPr id="735" name="直線コネクタ 734"/>
        <xdr:cNvCxnSpPr/>
      </xdr:nvCxnSpPr>
      <xdr:spPr>
        <a:xfrm flipV="1">
          <a:off x="21323300" y="6416240"/>
          <a:ext cx="838200" cy="3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6" name="投資及び出資金平均値テキスト"/>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40" name="テキスト ボックス 739"/>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3" name="テキスト ボックス 742"/>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6" name="テキスト ボックス 745"/>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8" name="テキスト ボックス 747"/>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21790</xdr:rowOff>
    </xdr:from>
    <xdr:to>
      <xdr:col>116</xdr:col>
      <xdr:colOff>114300</xdr:colOff>
      <xdr:row>37</xdr:row>
      <xdr:rowOff>123390</xdr:rowOff>
    </xdr:to>
    <xdr:sp macro="" textlink="">
      <xdr:nvSpPr>
        <xdr:cNvPr id="754" name="楕円 753"/>
        <xdr:cNvSpPr/>
      </xdr:nvSpPr>
      <xdr:spPr>
        <a:xfrm>
          <a:off x="221107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44667</xdr:rowOff>
    </xdr:from>
    <xdr:ext cx="469744" cy="259045"/>
    <xdr:sp macro="" textlink="">
      <xdr:nvSpPr>
        <xdr:cNvPr id="755" name="投資及び出資金該当値テキスト"/>
        <xdr:cNvSpPr txBox="1"/>
      </xdr:nvSpPr>
      <xdr:spPr>
        <a:xfrm>
          <a:off x="22212300" y="621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134518</xdr:rowOff>
    </xdr:from>
    <xdr:to>
      <xdr:col>116</xdr:col>
      <xdr:colOff>63500</xdr:colOff>
      <xdr:row>58</xdr:row>
      <xdr:rowOff>153226</xdr:rowOff>
    </xdr:to>
    <xdr:cxnSp macro="">
      <xdr:nvCxnSpPr>
        <xdr:cNvPr id="792" name="直線コネクタ 791"/>
        <xdr:cNvCxnSpPr/>
      </xdr:nvCxnSpPr>
      <xdr:spPr>
        <a:xfrm flipV="1">
          <a:off x="21323300" y="10078618"/>
          <a:ext cx="8382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3"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144844</xdr:rowOff>
    </xdr:from>
    <xdr:to>
      <xdr:col>111</xdr:col>
      <xdr:colOff>177800</xdr:colOff>
      <xdr:row>58</xdr:row>
      <xdr:rowOff>153226</xdr:rowOff>
    </xdr:to>
    <xdr:cxnSp macro="">
      <xdr:nvCxnSpPr>
        <xdr:cNvPr id="795" name="直線コネクタ 794"/>
        <xdr:cNvCxnSpPr/>
      </xdr:nvCxnSpPr>
      <xdr:spPr>
        <a:xfrm>
          <a:off x="20434300" y="100889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7" name="テキスト ボックス 796"/>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122060</xdr:rowOff>
    </xdr:from>
    <xdr:to>
      <xdr:col>107</xdr:col>
      <xdr:colOff>50800</xdr:colOff>
      <xdr:row>58</xdr:row>
      <xdr:rowOff>144844</xdr:rowOff>
    </xdr:to>
    <xdr:cxnSp macro="">
      <xdr:nvCxnSpPr>
        <xdr:cNvPr id="798" name="直線コネクタ 797"/>
        <xdr:cNvCxnSpPr/>
      </xdr:nvCxnSpPr>
      <xdr:spPr>
        <a:xfrm>
          <a:off x="19545300" y="10066160"/>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800" name="テキスト ボックス 799"/>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26048</xdr:rowOff>
    </xdr:from>
    <xdr:to>
      <xdr:col>102</xdr:col>
      <xdr:colOff>114300</xdr:colOff>
      <xdr:row>58</xdr:row>
      <xdr:rowOff>122060</xdr:rowOff>
    </xdr:to>
    <xdr:cxnSp macro="">
      <xdr:nvCxnSpPr>
        <xdr:cNvPr id="801" name="直線コネクタ 800"/>
        <xdr:cNvCxnSpPr/>
      </xdr:nvCxnSpPr>
      <xdr:spPr>
        <a:xfrm>
          <a:off x="18656300" y="9798698"/>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3" name="テキスト ボックス 802"/>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5" name="テキスト ボックス 804"/>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83718</xdr:rowOff>
    </xdr:from>
    <xdr:to>
      <xdr:col>116</xdr:col>
      <xdr:colOff>114300</xdr:colOff>
      <xdr:row>59</xdr:row>
      <xdr:rowOff>13868</xdr:rowOff>
    </xdr:to>
    <xdr:sp macro="" textlink="">
      <xdr:nvSpPr>
        <xdr:cNvPr id="811" name="楕円 810"/>
        <xdr:cNvSpPr/>
      </xdr:nvSpPr>
      <xdr:spPr>
        <a:xfrm>
          <a:off x="22110700" y="100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37875</xdr:rowOff>
    </xdr:from>
    <xdr:ext cx="469744" cy="259045"/>
    <xdr:sp macro="" textlink="">
      <xdr:nvSpPr>
        <xdr:cNvPr id="812" name="貸付金該当値テキスト"/>
        <xdr:cNvSpPr txBox="1"/>
      </xdr:nvSpPr>
      <xdr:spPr>
        <a:xfrm>
          <a:off x="22212300" y="99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102426</xdr:rowOff>
    </xdr:from>
    <xdr:to>
      <xdr:col>112</xdr:col>
      <xdr:colOff>38100</xdr:colOff>
      <xdr:row>59</xdr:row>
      <xdr:rowOff>32576</xdr:rowOff>
    </xdr:to>
    <xdr:sp macro="" textlink="">
      <xdr:nvSpPr>
        <xdr:cNvPr id="813" name="楕円 812"/>
        <xdr:cNvSpPr/>
      </xdr:nvSpPr>
      <xdr:spPr>
        <a:xfrm>
          <a:off x="21272500" y="100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23703</xdr:rowOff>
    </xdr:from>
    <xdr:ext cx="469744" cy="259045"/>
    <xdr:sp macro="" textlink="">
      <xdr:nvSpPr>
        <xdr:cNvPr id="814" name="テキスト ボックス 813"/>
        <xdr:cNvSpPr txBox="1"/>
      </xdr:nvSpPr>
      <xdr:spPr>
        <a:xfrm>
          <a:off x="21088428" y="101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94044</xdr:rowOff>
    </xdr:from>
    <xdr:to>
      <xdr:col>107</xdr:col>
      <xdr:colOff>101600</xdr:colOff>
      <xdr:row>59</xdr:row>
      <xdr:rowOff>24194</xdr:rowOff>
    </xdr:to>
    <xdr:sp macro="" textlink="">
      <xdr:nvSpPr>
        <xdr:cNvPr id="815" name="楕円 814"/>
        <xdr:cNvSpPr/>
      </xdr:nvSpPr>
      <xdr:spPr>
        <a:xfrm>
          <a:off x="20383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15321</xdr:rowOff>
    </xdr:from>
    <xdr:ext cx="469744" cy="259045"/>
    <xdr:sp macro="" textlink="">
      <xdr:nvSpPr>
        <xdr:cNvPr id="816" name="テキスト ボックス 815"/>
        <xdr:cNvSpPr txBox="1"/>
      </xdr:nvSpPr>
      <xdr:spPr>
        <a:xfrm>
          <a:off x="20199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71260</xdr:rowOff>
    </xdr:from>
    <xdr:to>
      <xdr:col>102</xdr:col>
      <xdr:colOff>165100</xdr:colOff>
      <xdr:row>59</xdr:row>
      <xdr:rowOff>1410</xdr:rowOff>
    </xdr:to>
    <xdr:sp macro="" textlink="">
      <xdr:nvSpPr>
        <xdr:cNvPr id="817" name="楕円 816"/>
        <xdr:cNvSpPr/>
      </xdr:nvSpPr>
      <xdr:spPr>
        <a:xfrm>
          <a:off x="194945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17937</xdr:rowOff>
    </xdr:from>
    <xdr:ext cx="469744" cy="259045"/>
    <xdr:sp macro="" textlink="">
      <xdr:nvSpPr>
        <xdr:cNvPr id="818" name="テキスト ボックス 817"/>
        <xdr:cNvSpPr txBox="1"/>
      </xdr:nvSpPr>
      <xdr:spPr>
        <a:xfrm>
          <a:off x="19310428" y="97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146698</xdr:rowOff>
    </xdr:from>
    <xdr:to>
      <xdr:col>98</xdr:col>
      <xdr:colOff>38100</xdr:colOff>
      <xdr:row>57</xdr:row>
      <xdr:rowOff>76848</xdr:rowOff>
    </xdr:to>
    <xdr:sp macro="" textlink="">
      <xdr:nvSpPr>
        <xdr:cNvPr id="819" name="楕円 818"/>
        <xdr:cNvSpPr/>
      </xdr:nvSpPr>
      <xdr:spPr>
        <a:xfrm>
          <a:off x="186055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93375</xdr:rowOff>
    </xdr:from>
    <xdr:ext cx="469744" cy="259045"/>
    <xdr:sp macro="" textlink="">
      <xdr:nvSpPr>
        <xdr:cNvPr id="820" name="テキスト ボックス 819"/>
        <xdr:cNvSpPr txBox="1"/>
      </xdr:nvSpPr>
      <xdr:spPr>
        <a:xfrm>
          <a:off x="18421428" y="952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39665</xdr:rowOff>
    </xdr:from>
    <xdr:to>
      <xdr:col>116</xdr:col>
      <xdr:colOff>62864</xdr:colOff>
      <xdr:row>79</xdr:row>
      <xdr:rowOff>1763</xdr:rowOff>
    </xdr:to>
    <xdr:cxnSp macro="">
      <xdr:nvCxnSpPr>
        <xdr:cNvPr id="843" name="直線コネクタ 842"/>
        <xdr:cNvCxnSpPr/>
      </xdr:nvCxnSpPr>
      <xdr:spPr>
        <a:xfrm flipV="1">
          <a:off x="22159595" y="12555515"/>
          <a:ext cx="1269" cy="9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5590</xdr:rowOff>
    </xdr:from>
    <xdr:ext cx="534377" cy="259045"/>
    <xdr:sp macro="" textlink="">
      <xdr:nvSpPr>
        <xdr:cNvPr id="844" name="繰出金最小値テキスト"/>
        <xdr:cNvSpPr txBox="1"/>
      </xdr:nvSpPr>
      <xdr:spPr>
        <a:xfrm>
          <a:off x="22212300" y="135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1763</xdr:rowOff>
    </xdr:from>
    <xdr:to>
      <xdr:col>116</xdr:col>
      <xdr:colOff>152400</xdr:colOff>
      <xdr:row>79</xdr:row>
      <xdr:rowOff>1763</xdr:rowOff>
    </xdr:to>
    <xdr:cxnSp macro="">
      <xdr:nvCxnSpPr>
        <xdr:cNvPr id="845" name="直線コネクタ 844"/>
        <xdr:cNvCxnSpPr/>
      </xdr:nvCxnSpPr>
      <xdr:spPr>
        <a:xfrm>
          <a:off x="22072600" y="1354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157792</xdr:rowOff>
    </xdr:from>
    <xdr:ext cx="534377" cy="259045"/>
    <xdr:sp macro="" textlink="">
      <xdr:nvSpPr>
        <xdr:cNvPr id="846" name="繰出金最大値テキスト"/>
        <xdr:cNvSpPr txBox="1"/>
      </xdr:nvSpPr>
      <xdr:spPr>
        <a:xfrm>
          <a:off x="22212300" y="123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39665</xdr:rowOff>
    </xdr:from>
    <xdr:to>
      <xdr:col>116</xdr:col>
      <xdr:colOff>152400</xdr:colOff>
      <xdr:row>73</xdr:row>
      <xdr:rowOff>39665</xdr:rowOff>
    </xdr:to>
    <xdr:cxnSp macro="">
      <xdr:nvCxnSpPr>
        <xdr:cNvPr id="847" name="直線コネクタ 846"/>
        <xdr:cNvCxnSpPr/>
      </xdr:nvCxnSpPr>
      <xdr:spPr>
        <a:xfrm>
          <a:off x="22072600" y="12555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64994</xdr:rowOff>
    </xdr:from>
    <xdr:to>
      <xdr:col>116</xdr:col>
      <xdr:colOff>63500</xdr:colOff>
      <xdr:row>73</xdr:row>
      <xdr:rowOff>39665</xdr:rowOff>
    </xdr:to>
    <xdr:cxnSp macro="">
      <xdr:nvCxnSpPr>
        <xdr:cNvPr id="848" name="直線コネクタ 847"/>
        <xdr:cNvCxnSpPr/>
      </xdr:nvCxnSpPr>
      <xdr:spPr>
        <a:xfrm>
          <a:off x="21323300" y="12409394"/>
          <a:ext cx="8382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71350</xdr:rowOff>
    </xdr:from>
    <xdr:ext cx="534377" cy="259045"/>
    <xdr:sp macro="" textlink="">
      <xdr:nvSpPr>
        <xdr:cNvPr id="849" name="繰出金平均値テキスト"/>
        <xdr:cNvSpPr txBox="1"/>
      </xdr:nvSpPr>
      <xdr:spPr>
        <a:xfrm>
          <a:off x="22212300" y="1310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92923</xdr:rowOff>
    </xdr:from>
    <xdr:to>
      <xdr:col>116</xdr:col>
      <xdr:colOff>114300</xdr:colOff>
      <xdr:row>77</xdr:row>
      <xdr:rowOff>23073</xdr:rowOff>
    </xdr:to>
    <xdr:sp macro="" textlink="">
      <xdr:nvSpPr>
        <xdr:cNvPr id="850" name="フローチャート: 判断 849"/>
        <xdr:cNvSpPr/>
      </xdr:nvSpPr>
      <xdr:spPr>
        <a:xfrm>
          <a:off x="22110700" y="1312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64994</xdr:rowOff>
    </xdr:from>
    <xdr:to>
      <xdr:col>111</xdr:col>
      <xdr:colOff>177800</xdr:colOff>
      <xdr:row>72</xdr:row>
      <xdr:rowOff>95672</xdr:rowOff>
    </xdr:to>
    <xdr:cxnSp macro="">
      <xdr:nvCxnSpPr>
        <xdr:cNvPr id="851" name="直線コネクタ 850"/>
        <xdr:cNvCxnSpPr/>
      </xdr:nvCxnSpPr>
      <xdr:spPr>
        <a:xfrm flipV="1">
          <a:off x="20434300" y="12409394"/>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44780</xdr:rowOff>
    </xdr:from>
    <xdr:to>
      <xdr:col>112</xdr:col>
      <xdr:colOff>38100</xdr:colOff>
      <xdr:row>76</xdr:row>
      <xdr:rowOff>146380</xdr:rowOff>
    </xdr:to>
    <xdr:sp macro="" textlink="">
      <xdr:nvSpPr>
        <xdr:cNvPr id="852" name="フローチャート: 判断 851"/>
        <xdr:cNvSpPr/>
      </xdr:nvSpPr>
      <xdr:spPr>
        <a:xfrm>
          <a:off x="212725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137507</xdr:rowOff>
    </xdr:from>
    <xdr:ext cx="534377" cy="259045"/>
    <xdr:sp macro="" textlink="">
      <xdr:nvSpPr>
        <xdr:cNvPr id="853" name="テキスト ボックス 852"/>
        <xdr:cNvSpPr txBox="1"/>
      </xdr:nvSpPr>
      <xdr:spPr>
        <a:xfrm>
          <a:off x="21056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98483</xdr:rowOff>
    </xdr:from>
    <xdr:to>
      <xdr:col>107</xdr:col>
      <xdr:colOff>50800</xdr:colOff>
      <xdr:row>72</xdr:row>
      <xdr:rowOff>95672</xdr:rowOff>
    </xdr:to>
    <xdr:cxnSp macro="">
      <xdr:nvCxnSpPr>
        <xdr:cNvPr id="854" name="直線コネクタ 853"/>
        <xdr:cNvCxnSpPr/>
      </xdr:nvCxnSpPr>
      <xdr:spPr>
        <a:xfrm>
          <a:off x="19545300" y="12271433"/>
          <a:ext cx="889000" cy="1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21715</xdr:rowOff>
    </xdr:from>
    <xdr:to>
      <xdr:col>107</xdr:col>
      <xdr:colOff>101600</xdr:colOff>
      <xdr:row>76</xdr:row>
      <xdr:rowOff>123315</xdr:rowOff>
    </xdr:to>
    <xdr:sp macro="" textlink="">
      <xdr:nvSpPr>
        <xdr:cNvPr id="855" name="フローチャート: 判断 854"/>
        <xdr:cNvSpPr/>
      </xdr:nvSpPr>
      <xdr:spPr>
        <a:xfrm>
          <a:off x="20383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114442</xdr:rowOff>
    </xdr:from>
    <xdr:ext cx="534377" cy="259045"/>
    <xdr:sp macro="" textlink="">
      <xdr:nvSpPr>
        <xdr:cNvPr id="856" name="テキスト ボックス 855"/>
        <xdr:cNvSpPr txBox="1"/>
      </xdr:nvSpPr>
      <xdr:spPr>
        <a:xfrm>
          <a:off x="20167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98483</xdr:rowOff>
    </xdr:from>
    <xdr:to>
      <xdr:col>102</xdr:col>
      <xdr:colOff>114300</xdr:colOff>
      <xdr:row>71</xdr:row>
      <xdr:rowOff>147244</xdr:rowOff>
    </xdr:to>
    <xdr:cxnSp macro="">
      <xdr:nvCxnSpPr>
        <xdr:cNvPr id="857" name="直線コネクタ 856"/>
        <xdr:cNvCxnSpPr/>
      </xdr:nvCxnSpPr>
      <xdr:spPr>
        <a:xfrm flipV="1">
          <a:off x="18656300" y="12271433"/>
          <a:ext cx="8890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5713</xdr:rowOff>
    </xdr:from>
    <xdr:to>
      <xdr:col>102</xdr:col>
      <xdr:colOff>165100</xdr:colOff>
      <xdr:row>76</xdr:row>
      <xdr:rowOff>107313</xdr:rowOff>
    </xdr:to>
    <xdr:sp macro="" textlink="">
      <xdr:nvSpPr>
        <xdr:cNvPr id="858" name="フローチャート: 判断 857"/>
        <xdr:cNvSpPr/>
      </xdr:nvSpPr>
      <xdr:spPr>
        <a:xfrm>
          <a:off x="19494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98440</xdr:rowOff>
    </xdr:from>
    <xdr:ext cx="534377" cy="259045"/>
    <xdr:sp macro="" textlink="">
      <xdr:nvSpPr>
        <xdr:cNvPr id="859" name="テキスト ボックス 858"/>
        <xdr:cNvSpPr txBox="1"/>
      </xdr:nvSpPr>
      <xdr:spPr>
        <a:xfrm>
          <a:off x="19278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169207</xdr:rowOff>
    </xdr:from>
    <xdr:to>
      <xdr:col>98</xdr:col>
      <xdr:colOff>38100</xdr:colOff>
      <xdr:row>76</xdr:row>
      <xdr:rowOff>99357</xdr:rowOff>
    </xdr:to>
    <xdr:sp macro="" textlink="">
      <xdr:nvSpPr>
        <xdr:cNvPr id="860" name="フローチャート: 判断 859"/>
        <xdr:cNvSpPr/>
      </xdr:nvSpPr>
      <xdr:spPr>
        <a:xfrm>
          <a:off x="18605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90484</xdr:rowOff>
    </xdr:from>
    <xdr:ext cx="534377" cy="259045"/>
    <xdr:sp macro="" textlink="">
      <xdr:nvSpPr>
        <xdr:cNvPr id="861" name="テキスト ボックス 860"/>
        <xdr:cNvSpPr txBox="1"/>
      </xdr:nvSpPr>
      <xdr:spPr>
        <a:xfrm>
          <a:off x="18389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160315</xdr:rowOff>
    </xdr:from>
    <xdr:to>
      <xdr:col>116</xdr:col>
      <xdr:colOff>114300</xdr:colOff>
      <xdr:row>73</xdr:row>
      <xdr:rowOff>90465</xdr:rowOff>
    </xdr:to>
    <xdr:sp macro="" textlink="">
      <xdr:nvSpPr>
        <xdr:cNvPr id="867" name="楕円 866"/>
        <xdr:cNvSpPr/>
      </xdr:nvSpPr>
      <xdr:spPr>
        <a:xfrm>
          <a:off x="22110700" y="125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113342</xdr:rowOff>
    </xdr:from>
    <xdr:ext cx="534377" cy="259045"/>
    <xdr:sp macro="" textlink="">
      <xdr:nvSpPr>
        <xdr:cNvPr id="868" name="繰出金該当値テキスト"/>
        <xdr:cNvSpPr txBox="1"/>
      </xdr:nvSpPr>
      <xdr:spPr>
        <a:xfrm>
          <a:off x="22212300" y="1245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14194</xdr:rowOff>
    </xdr:from>
    <xdr:to>
      <xdr:col>112</xdr:col>
      <xdr:colOff>38100</xdr:colOff>
      <xdr:row>72</xdr:row>
      <xdr:rowOff>115794</xdr:rowOff>
    </xdr:to>
    <xdr:sp macro="" textlink="">
      <xdr:nvSpPr>
        <xdr:cNvPr id="869" name="楕円 868"/>
        <xdr:cNvSpPr/>
      </xdr:nvSpPr>
      <xdr:spPr>
        <a:xfrm>
          <a:off x="21272500" y="123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132321</xdr:rowOff>
    </xdr:from>
    <xdr:ext cx="534377" cy="259045"/>
    <xdr:sp macro="" textlink="">
      <xdr:nvSpPr>
        <xdr:cNvPr id="870" name="テキスト ボックス 869"/>
        <xdr:cNvSpPr txBox="1"/>
      </xdr:nvSpPr>
      <xdr:spPr>
        <a:xfrm>
          <a:off x="21056111" y="121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44872</xdr:rowOff>
    </xdr:from>
    <xdr:to>
      <xdr:col>107</xdr:col>
      <xdr:colOff>101600</xdr:colOff>
      <xdr:row>72</xdr:row>
      <xdr:rowOff>146472</xdr:rowOff>
    </xdr:to>
    <xdr:sp macro="" textlink="">
      <xdr:nvSpPr>
        <xdr:cNvPr id="871" name="楕円 870"/>
        <xdr:cNvSpPr/>
      </xdr:nvSpPr>
      <xdr:spPr>
        <a:xfrm>
          <a:off x="20383500" y="123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162999</xdr:rowOff>
    </xdr:from>
    <xdr:ext cx="534377" cy="259045"/>
    <xdr:sp macro="" textlink="">
      <xdr:nvSpPr>
        <xdr:cNvPr id="872" name="テキスト ボックス 871"/>
        <xdr:cNvSpPr txBox="1"/>
      </xdr:nvSpPr>
      <xdr:spPr>
        <a:xfrm>
          <a:off x="20167111" y="121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47683</xdr:rowOff>
    </xdr:from>
    <xdr:to>
      <xdr:col>102</xdr:col>
      <xdr:colOff>165100</xdr:colOff>
      <xdr:row>71</xdr:row>
      <xdr:rowOff>149283</xdr:rowOff>
    </xdr:to>
    <xdr:sp macro="" textlink="">
      <xdr:nvSpPr>
        <xdr:cNvPr id="873" name="楕円 872"/>
        <xdr:cNvSpPr/>
      </xdr:nvSpPr>
      <xdr:spPr>
        <a:xfrm>
          <a:off x="19494500" y="122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165810</xdr:rowOff>
    </xdr:from>
    <xdr:ext cx="534377" cy="259045"/>
    <xdr:sp macro="" textlink="">
      <xdr:nvSpPr>
        <xdr:cNvPr id="874" name="テキスト ボックス 873"/>
        <xdr:cNvSpPr txBox="1"/>
      </xdr:nvSpPr>
      <xdr:spPr>
        <a:xfrm>
          <a:off x="19278111" y="119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96444</xdr:rowOff>
    </xdr:from>
    <xdr:to>
      <xdr:col>98</xdr:col>
      <xdr:colOff>38100</xdr:colOff>
      <xdr:row>72</xdr:row>
      <xdr:rowOff>26594</xdr:rowOff>
    </xdr:to>
    <xdr:sp macro="" textlink="">
      <xdr:nvSpPr>
        <xdr:cNvPr id="875" name="楕円 874"/>
        <xdr:cNvSpPr/>
      </xdr:nvSpPr>
      <xdr:spPr>
        <a:xfrm>
          <a:off x="186055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43121</xdr:rowOff>
    </xdr:from>
    <xdr:ext cx="534377" cy="259045"/>
    <xdr:sp macro="" textlink="">
      <xdr:nvSpPr>
        <xdr:cNvPr id="876" name="テキスト ボックス 875"/>
        <xdr:cNvSpPr txBox="1"/>
      </xdr:nvSpPr>
      <xdr:spPr>
        <a:xfrm>
          <a:off x="18389111" y="120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○歳出決算総額は、住民一人当たり</a:t>
          </a:r>
          <a:r>
            <a:rPr kumimoji="1" lang="en-US" altLang="ja-JP" sz="1000">
              <a:latin typeface="ＭＳ Ｐゴシック" panose="020B0600070205080204" pitchFamily="50" charset="-128"/>
              <a:ea typeface="ＭＳ Ｐゴシック" panose="020B0600070205080204" pitchFamily="50" charset="-128"/>
            </a:rPr>
            <a:t>823</a:t>
          </a:r>
          <a:r>
            <a:rPr kumimoji="1" lang="ja-JP" altLang="en-US" sz="1000">
              <a:latin typeface="ＭＳ Ｐゴシック" panose="020B0600070205080204" pitchFamily="50" charset="-128"/>
              <a:ea typeface="ＭＳ Ｐゴシック" panose="020B0600070205080204" pitchFamily="50" charset="-128"/>
            </a:rPr>
            <a:t>千円となっている。主な構成項目である普通建設事業費は、住民一人当たり</a:t>
          </a:r>
          <a:r>
            <a:rPr kumimoji="1" lang="en-US" altLang="ja-JP" sz="1000">
              <a:latin typeface="ＭＳ Ｐゴシック" panose="020B0600070205080204" pitchFamily="50" charset="-128"/>
              <a:ea typeface="ＭＳ Ｐゴシック" panose="020B0600070205080204" pitchFamily="50" charset="-128"/>
            </a:rPr>
            <a:t>66</a:t>
          </a:r>
          <a:r>
            <a:rPr kumimoji="1" lang="ja-JP" altLang="en-US" sz="1000">
              <a:latin typeface="ＭＳ Ｐゴシック" panose="020B0600070205080204" pitchFamily="50" charset="-128"/>
              <a:ea typeface="ＭＳ Ｐゴシック" panose="020B0600070205080204" pitchFamily="50" charset="-128"/>
            </a:rPr>
            <a:t>千円となっており、類似団体と比較して高い水準となっている。今後は公共施設等総合管理計画や中期財政計画に基づいた、「集中と選択」をテーマとした事業実施に努める必要がある。</a:t>
          </a:r>
        </a:p>
        <a:p>
          <a:r>
            <a:rPr kumimoji="1" lang="ja-JP" altLang="en-US" sz="1000">
              <a:latin typeface="ＭＳ Ｐゴシック" panose="020B0600070205080204" pitchFamily="50" charset="-128"/>
              <a:ea typeface="ＭＳ Ｐゴシック" panose="020B0600070205080204" pitchFamily="50" charset="-128"/>
            </a:rPr>
            <a:t>○人件費は住民一人当たり</a:t>
          </a:r>
          <a:r>
            <a:rPr kumimoji="1" lang="en-US" altLang="ja-JP" sz="1000">
              <a:latin typeface="ＭＳ Ｐゴシック" panose="020B0600070205080204" pitchFamily="50" charset="-128"/>
              <a:ea typeface="ＭＳ Ｐゴシック" panose="020B0600070205080204" pitchFamily="50" charset="-128"/>
            </a:rPr>
            <a:t>114</a:t>
          </a:r>
          <a:r>
            <a:rPr kumimoji="1" lang="ja-JP" altLang="en-US" sz="10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給与水準（ラスパイレス指数）は類似団体と比較して下回っているものの、職員数が類似団体と比較して多いことが要因になっている。今後も引き続き「定員適正化計画」に基づく職員数の純減を進めることとしている。</a:t>
          </a:r>
        </a:p>
        <a:p>
          <a:r>
            <a:rPr kumimoji="1" lang="ja-JP" altLang="en-US" sz="1000">
              <a:latin typeface="ＭＳ Ｐゴシック" panose="020B0600070205080204" pitchFamily="50" charset="-128"/>
              <a:ea typeface="ＭＳ Ｐゴシック" panose="020B0600070205080204" pitchFamily="50" charset="-128"/>
            </a:rPr>
            <a:t>○物件費・補助費等は住民一人当たりそれぞれ</a:t>
          </a:r>
          <a:r>
            <a:rPr kumimoji="1" lang="en-US" altLang="ja-JP" sz="1000">
              <a:latin typeface="ＭＳ Ｐゴシック" panose="020B0600070205080204" pitchFamily="50" charset="-128"/>
              <a:ea typeface="ＭＳ Ｐゴシック" panose="020B0600070205080204" pitchFamily="50" charset="-128"/>
            </a:rPr>
            <a:t>81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189</a:t>
          </a:r>
          <a:r>
            <a:rPr kumimoji="1" lang="ja-JP" altLang="en-US" sz="10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年度まで年</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％の削減を行う方針であり、行財政改革実施計画の確実な履行が必要である。また、補助費等については前年度から比較して</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倍と大幅な増となっているが、これは新型コロナウイルス感染症の影響により実施された特別定額給付金給付事業に係る増（一人当たりコストで</a:t>
          </a:r>
          <a:r>
            <a:rPr kumimoji="1" lang="en-US" altLang="ja-JP" sz="1000">
              <a:latin typeface="ＭＳ Ｐゴシック" panose="020B0600070205080204" pitchFamily="50" charset="-128"/>
              <a:ea typeface="ＭＳ Ｐゴシック" panose="020B0600070205080204" pitchFamily="50" charset="-128"/>
            </a:rPr>
            <a:t>101</a:t>
          </a:r>
          <a:r>
            <a:rPr kumimoji="1" lang="ja-JP" altLang="en-US" sz="1000">
              <a:latin typeface="ＭＳ Ｐゴシック" panose="020B0600070205080204" pitchFamily="50" charset="-128"/>
              <a:ea typeface="ＭＳ Ｐゴシック" panose="020B0600070205080204" pitchFamily="50" charset="-128"/>
            </a:rPr>
            <a:t>千円の増）が主な要因となっている。</a:t>
          </a:r>
        </a:p>
        <a:p>
          <a:r>
            <a:rPr kumimoji="1" lang="ja-JP" altLang="en-US" sz="10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000">
              <a:latin typeface="ＭＳ Ｐゴシック" panose="020B0600070205080204" pitchFamily="50" charset="-128"/>
              <a:ea typeface="ＭＳ Ｐゴシック" panose="020B0600070205080204" pitchFamily="50" charset="-128"/>
            </a:rPr>
            <a:t>○公債費は住民一人あたり</a:t>
          </a:r>
          <a:r>
            <a:rPr kumimoji="1" lang="en-US" altLang="ja-JP" sz="1000">
              <a:latin typeface="ＭＳ Ｐゴシック" panose="020B0600070205080204" pitchFamily="50" charset="-128"/>
              <a:ea typeface="ＭＳ Ｐゴシック" panose="020B0600070205080204" pitchFamily="50" charset="-128"/>
            </a:rPr>
            <a:t>103</a:t>
          </a:r>
          <a:r>
            <a:rPr kumimoji="1" lang="ja-JP" altLang="en-US" sz="10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年度までを集中投資期間として建設事業等を行ったことが要因となっているが、交付税算入の手厚い過疎債や合併特例債の借入を行うなどして、財政状況の健全化に努めている。</a:t>
          </a:r>
        </a:p>
        <a:p>
          <a:r>
            <a:rPr kumimoji="1" lang="ja-JP" altLang="en-US" sz="1000">
              <a:latin typeface="ＭＳ Ｐゴシック" panose="020B0600070205080204" pitchFamily="50" charset="-128"/>
              <a:ea typeface="ＭＳ Ｐゴシック" panose="020B0600070205080204" pitchFamily="50" charset="-128"/>
            </a:rPr>
            <a:t>○積立金は住民一人あたり</a:t>
          </a:r>
          <a:r>
            <a:rPr kumimoji="1" lang="en-US" altLang="ja-JP" sz="1000">
              <a:latin typeface="ＭＳ Ｐゴシック" panose="020B0600070205080204" pitchFamily="50" charset="-128"/>
              <a:ea typeface="ＭＳ Ｐゴシック" panose="020B0600070205080204" pitchFamily="50" charset="-128"/>
            </a:rPr>
            <a:t>53</a:t>
          </a:r>
          <a:r>
            <a:rPr kumimoji="1" lang="ja-JP" altLang="en-US" sz="1000">
              <a:latin typeface="ＭＳ Ｐゴシック" panose="020B0600070205080204" pitchFamily="50" charset="-128"/>
              <a:ea typeface="ＭＳ Ｐゴシック" panose="020B0600070205080204" pitchFamily="50" charset="-128"/>
            </a:rPr>
            <a:t>千円となっており、前年度から比較して</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倍となっている。これは、令和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年度に新たに基金を創設するために積立てを実施したことによる増（一人当たりコストで</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千円の増）である。また、この影響を除いても類似団体と比較して一人当たりコストが高い状況となっているが、これはふるさと寄附金を原資としたふるさと応援基金への積立金が要因となっている。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52,605
51,952
690.68
44,026,902
43,272,335
665,291
20,425,330
49,766,957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99466</xdr:rowOff>
    </xdr:from>
    <xdr:to>
      <xdr:col>24</xdr:col>
      <xdr:colOff>63500</xdr:colOff>
      <xdr:row>31</xdr:row>
      <xdr:rowOff>87579</xdr:rowOff>
    </xdr:to>
    <xdr:cxnSp macro="">
      <xdr:nvCxnSpPr>
        <xdr:cNvPr id="59" name="直線コネクタ 58"/>
        <xdr:cNvCxnSpPr/>
      </xdr:nvCxnSpPr>
      <xdr:spPr>
        <a:xfrm flipV="1">
          <a:off x="3797300" y="5242966"/>
          <a:ext cx="8382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87579</xdr:rowOff>
    </xdr:from>
    <xdr:to>
      <xdr:col>19</xdr:col>
      <xdr:colOff>177800</xdr:colOff>
      <xdr:row>31</xdr:row>
      <xdr:rowOff>103124</xdr:rowOff>
    </xdr:to>
    <xdr:cxnSp macro="">
      <xdr:nvCxnSpPr>
        <xdr:cNvPr id="62" name="直線コネクタ 61"/>
        <xdr:cNvCxnSpPr/>
      </xdr:nvCxnSpPr>
      <xdr:spPr>
        <a:xfrm flipV="1">
          <a:off x="2908300" y="540252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103124</xdr:rowOff>
    </xdr:from>
    <xdr:to>
      <xdr:col>15</xdr:col>
      <xdr:colOff>50800</xdr:colOff>
      <xdr:row>32</xdr:row>
      <xdr:rowOff>39116</xdr:rowOff>
    </xdr:to>
    <xdr:cxnSp macro="">
      <xdr:nvCxnSpPr>
        <xdr:cNvPr id="65" name="直線コネクタ 64"/>
        <xdr:cNvCxnSpPr/>
      </xdr:nvCxnSpPr>
      <xdr:spPr>
        <a:xfrm flipV="1">
          <a:off x="2019300" y="541807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32258</xdr:rowOff>
    </xdr:from>
    <xdr:to>
      <xdr:col>10</xdr:col>
      <xdr:colOff>114300</xdr:colOff>
      <xdr:row>32</xdr:row>
      <xdr:rowOff>39116</xdr:rowOff>
    </xdr:to>
    <xdr:cxnSp macro="">
      <xdr:nvCxnSpPr>
        <xdr:cNvPr id="68" name="直線コネクタ 67"/>
        <xdr:cNvCxnSpPr/>
      </xdr:nvCxnSpPr>
      <xdr:spPr>
        <a:xfrm>
          <a:off x="1130300" y="55186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48666</xdr:rowOff>
    </xdr:from>
    <xdr:to>
      <xdr:col>24</xdr:col>
      <xdr:colOff>114300</xdr:colOff>
      <xdr:row>30</xdr:row>
      <xdr:rowOff>150266</xdr:rowOff>
    </xdr:to>
    <xdr:sp macro="" textlink="">
      <xdr:nvSpPr>
        <xdr:cNvPr id="78" name="楕円 77"/>
        <xdr:cNvSpPr/>
      </xdr:nvSpPr>
      <xdr:spPr>
        <a:xfrm>
          <a:off x="4584700" y="51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1693</xdr:rowOff>
    </xdr:from>
    <xdr:ext cx="469744" cy="259045"/>
    <xdr:sp macro="" textlink="">
      <xdr:nvSpPr>
        <xdr:cNvPr id="79" name="議会費該当値テキスト"/>
        <xdr:cNvSpPr txBox="1"/>
      </xdr:nvSpPr>
      <xdr:spPr>
        <a:xfrm>
          <a:off x="4686300" y="514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36779</xdr:rowOff>
    </xdr:from>
    <xdr:to>
      <xdr:col>20</xdr:col>
      <xdr:colOff>38100</xdr:colOff>
      <xdr:row>31</xdr:row>
      <xdr:rowOff>138379</xdr:rowOff>
    </xdr:to>
    <xdr:sp macro="" textlink="">
      <xdr:nvSpPr>
        <xdr:cNvPr id="80" name="楕円 79"/>
        <xdr:cNvSpPr/>
      </xdr:nvSpPr>
      <xdr:spPr>
        <a:xfrm>
          <a:off x="3746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154906</xdr:rowOff>
    </xdr:from>
    <xdr:ext cx="469744" cy="259045"/>
    <xdr:sp macro="" textlink="">
      <xdr:nvSpPr>
        <xdr:cNvPr id="81" name="テキスト ボックス 80"/>
        <xdr:cNvSpPr txBox="1"/>
      </xdr:nvSpPr>
      <xdr:spPr>
        <a:xfrm>
          <a:off x="3562428"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52324</xdr:rowOff>
    </xdr:from>
    <xdr:to>
      <xdr:col>15</xdr:col>
      <xdr:colOff>101600</xdr:colOff>
      <xdr:row>31</xdr:row>
      <xdr:rowOff>153924</xdr:rowOff>
    </xdr:to>
    <xdr:sp macro="" textlink="">
      <xdr:nvSpPr>
        <xdr:cNvPr id="82" name="楕円 81"/>
        <xdr:cNvSpPr/>
      </xdr:nvSpPr>
      <xdr:spPr>
        <a:xfrm>
          <a:off x="2857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170451</xdr:rowOff>
    </xdr:from>
    <xdr:ext cx="469744" cy="259045"/>
    <xdr:sp macro="" textlink="">
      <xdr:nvSpPr>
        <xdr:cNvPr id="83" name="テキスト ボックス 82"/>
        <xdr:cNvSpPr txBox="1"/>
      </xdr:nvSpPr>
      <xdr:spPr>
        <a:xfrm>
          <a:off x="2673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159766</xdr:rowOff>
    </xdr:from>
    <xdr:to>
      <xdr:col>10</xdr:col>
      <xdr:colOff>165100</xdr:colOff>
      <xdr:row>32</xdr:row>
      <xdr:rowOff>89916</xdr:rowOff>
    </xdr:to>
    <xdr:sp macro="" textlink="">
      <xdr:nvSpPr>
        <xdr:cNvPr id="84" name="楕円 83"/>
        <xdr:cNvSpPr/>
      </xdr:nvSpPr>
      <xdr:spPr>
        <a:xfrm>
          <a:off x="1968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106443</xdr:rowOff>
    </xdr:from>
    <xdr:ext cx="469744" cy="259045"/>
    <xdr:sp macro="" textlink="">
      <xdr:nvSpPr>
        <xdr:cNvPr id="85" name="テキスト ボックス 84"/>
        <xdr:cNvSpPr txBox="1"/>
      </xdr:nvSpPr>
      <xdr:spPr>
        <a:xfrm>
          <a:off x="1784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152908</xdr:rowOff>
    </xdr:from>
    <xdr:to>
      <xdr:col>6</xdr:col>
      <xdr:colOff>38100</xdr:colOff>
      <xdr:row>32</xdr:row>
      <xdr:rowOff>83058</xdr:rowOff>
    </xdr:to>
    <xdr:sp macro="" textlink="">
      <xdr:nvSpPr>
        <xdr:cNvPr id="86" name="楕円 85"/>
        <xdr:cNvSpPr/>
      </xdr:nvSpPr>
      <xdr:spPr>
        <a:xfrm>
          <a:off x="1079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99585</xdr:rowOff>
    </xdr:from>
    <xdr:ext cx="469744" cy="259045"/>
    <xdr:sp macro="" textlink="">
      <xdr:nvSpPr>
        <xdr:cNvPr id="87" name="テキスト ボックス 86"/>
        <xdr:cNvSpPr txBox="1"/>
      </xdr:nvSpPr>
      <xdr:spPr>
        <a:xfrm>
          <a:off x="895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30650</xdr:rowOff>
    </xdr:from>
    <xdr:to>
      <xdr:col>24</xdr:col>
      <xdr:colOff>63500</xdr:colOff>
      <xdr:row>57</xdr:row>
      <xdr:rowOff>20836</xdr:rowOff>
    </xdr:to>
    <xdr:cxnSp macro="">
      <xdr:nvCxnSpPr>
        <xdr:cNvPr id="117" name="直線コネクタ 116"/>
        <xdr:cNvCxnSpPr/>
      </xdr:nvCxnSpPr>
      <xdr:spPr>
        <a:xfrm flipV="1">
          <a:off x="3797300" y="8774600"/>
          <a:ext cx="838200" cy="10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104191</xdr:rowOff>
    </xdr:from>
    <xdr:to>
      <xdr:col>19</xdr:col>
      <xdr:colOff>177800</xdr:colOff>
      <xdr:row>57</xdr:row>
      <xdr:rowOff>20836</xdr:rowOff>
    </xdr:to>
    <xdr:cxnSp macro="">
      <xdr:nvCxnSpPr>
        <xdr:cNvPr id="120" name="直線コネクタ 119"/>
        <xdr:cNvCxnSpPr/>
      </xdr:nvCxnSpPr>
      <xdr:spPr>
        <a:xfrm>
          <a:off x="2908300" y="9705391"/>
          <a:ext cx="889000" cy="8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47346</xdr:rowOff>
    </xdr:from>
    <xdr:to>
      <xdr:col>15</xdr:col>
      <xdr:colOff>50800</xdr:colOff>
      <xdr:row>56</xdr:row>
      <xdr:rowOff>104191</xdr:rowOff>
    </xdr:to>
    <xdr:cxnSp macro="">
      <xdr:nvCxnSpPr>
        <xdr:cNvPr id="123" name="直線コネクタ 122"/>
        <xdr:cNvCxnSpPr/>
      </xdr:nvCxnSpPr>
      <xdr:spPr>
        <a:xfrm>
          <a:off x="2019300" y="9648546"/>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47346</xdr:rowOff>
    </xdr:from>
    <xdr:to>
      <xdr:col>10</xdr:col>
      <xdr:colOff>114300</xdr:colOff>
      <xdr:row>56</xdr:row>
      <xdr:rowOff>63828</xdr:rowOff>
    </xdr:to>
    <xdr:cxnSp macro="">
      <xdr:nvCxnSpPr>
        <xdr:cNvPr id="126" name="直線コネクタ 125"/>
        <xdr:cNvCxnSpPr/>
      </xdr:nvCxnSpPr>
      <xdr:spPr>
        <a:xfrm flipV="1">
          <a:off x="1130300" y="9648546"/>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151300</xdr:rowOff>
    </xdr:from>
    <xdr:to>
      <xdr:col>24</xdr:col>
      <xdr:colOff>114300</xdr:colOff>
      <xdr:row>51</xdr:row>
      <xdr:rowOff>81450</xdr:rowOff>
    </xdr:to>
    <xdr:sp macro="" textlink="">
      <xdr:nvSpPr>
        <xdr:cNvPr id="136" name="楕円 135"/>
        <xdr:cNvSpPr/>
      </xdr:nvSpPr>
      <xdr:spPr>
        <a:xfrm>
          <a:off x="4584700" y="87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104327</xdr:rowOff>
    </xdr:from>
    <xdr:ext cx="599010" cy="259045"/>
    <xdr:sp macro="" textlink="">
      <xdr:nvSpPr>
        <xdr:cNvPr id="137" name="総務費該当値テキスト"/>
        <xdr:cNvSpPr txBox="1"/>
      </xdr:nvSpPr>
      <xdr:spPr>
        <a:xfrm>
          <a:off x="4686300" y="867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141486</xdr:rowOff>
    </xdr:from>
    <xdr:to>
      <xdr:col>20</xdr:col>
      <xdr:colOff>38100</xdr:colOff>
      <xdr:row>57</xdr:row>
      <xdr:rowOff>71636</xdr:rowOff>
    </xdr:to>
    <xdr:sp macro="" textlink="">
      <xdr:nvSpPr>
        <xdr:cNvPr id="138" name="楕円 137"/>
        <xdr:cNvSpPr/>
      </xdr:nvSpPr>
      <xdr:spPr>
        <a:xfrm>
          <a:off x="3746500" y="9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88163</xdr:rowOff>
    </xdr:from>
    <xdr:ext cx="534377" cy="259045"/>
    <xdr:sp macro="" textlink="">
      <xdr:nvSpPr>
        <xdr:cNvPr id="139" name="テキスト ボックス 138"/>
        <xdr:cNvSpPr txBox="1"/>
      </xdr:nvSpPr>
      <xdr:spPr>
        <a:xfrm>
          <a:off x="3530111" y="95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53391</xdr:rowOff>
    </xdr:from>
    <xdr:to>
      <xdr:col>15</xdr:col>
      <xdr:colOff>101600</xdr:colOff>
      <xdr:row>56</xdr:row>
      <xdr:rowOff>154991</xdr:rowOff>
    </xdr:to>
    <xdr:sp macro="" textlink="">
      <xdr:nvSpPr>
        <xdr:cNvPr id="140" name="楕円 139"/>
        <xdr:cNvSpPr/>
      </xdr:nvSpPr>
      <xdr:spPr>
        <a:xfrm>
          <a:off x="2857500" y="96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xdr:rowOff>
    </xdr:from>
    <xdr:ext cx="599010" cy="259045"/>
    <xdr:sp macro="" textlink="">
      <xdr:nvSpPr>
        <xdr:cNvPr id="141" name="テキスト ボックス 140"/>
        <xdr:cNvSpPr txBox="1"/>
      </xdr:nvSpPr>
      <xdr:spPr>
        <a:xfrm>
          <a:off x="2608795" y="942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167996</xdr:rowOff>
    </xdr:from>
    <xdr:to>
      <xdr:col>10</xdr:col>
      <xdr:colOff>165100</xdr:colOff>
      <xdr:row>56</xdr:row>
      <xdr:rowOff>98146</xdr:rowOff>
    </xdr:to>
    <xdr:sp macro="" textlink="">
      <xdr:nvSpPr>
        <xdr:cNvPr id="142" name="楕円 141"/>
        <xdr:cNvSpPr/>
      </xdr:nvSpPr>
      <xdr:spPr>
        <a:xfrm>
          <a:off x="1968500" y="95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114673</xdr:rowOff>
    </xdr:from>
    <xdr:ext cx="599010" cy="259045"/>
    <xdr:sp macro="" textlink="">
      <xdr:nvSpPr>
        <xdr:cNvPr id="143" name="テキスト ボックス 142"/>
        <xdr:cNvSpPr txBox="1"/>
      </xdr:nvSpPr>
      <xdr:spPr>
        <a:xfrm>
          <a:off x="1719795" y="937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13028</xdr:rowOff>
    </xdr:from>
    <xdr:to>
      <xdr:col>6</xdr:col>
      <xdr:colOff>38100</xdr:colOff>
      <xdr:row>56</xdr:row>
      <xdr:rowOff>114628</xdr:rowOff>
    </xdr:to>
    <xdr:sp macro="" textlink="">
      <xdr:nvSpPr>
        <xdr:cNvPr id="144" name="楕円 143"/>
        <xdr:cNvSpPr/>
      </xdr:nvSpPr>
      <xdr:spPr>
        <a:xfrm>
          <a:off x="1079500" y="96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131155</xdr:rowOff>
    </xdr:from>
    <xdr:ext cx="599010" cy="259045"/>
    <xdr:sp macro="" textlink="">
      <xdr:nvSpPr>
        <xdr:cNvPr id="145" name="テキスト ボックス 144"/>
        <xdr:cNvSpPr txBox="1"/>
      </xdr:nvSpPr>
      <xdr:spPr>
        <a:xfrm>
          <a:off x="830795" y="93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126038</xdr:rowOff>
    </xdr:from>
    <xdr:to>
      <xdr:col>24</xdr:col>
      <xdr:colOff>63500</xdr:colOff>
      <xdr:row>72</xdr:row>
      <xdr:rowOff>4129</xdr:rowOff>
    </xdr:to>
    <xdr:cxnSp macro="">
      <xdr:nvCxnSpPr>
        <xdr:cNvPr id="177" name="直線コネクタ 176"/>
        <xdr:cNvCxnSpPr/>
      </xdr:nvCxnSpPr>
      <xdr:spPr>
        <a:xfrm flipV="1">
          <a:off x="3797300" y="12298988"/>
          <a:ext cx="8382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4129</xdr:rowOff>
    </xdr:from>
    <xdr:to>
      <xdr:col>19</xdr:col>
      <xdr:colOff>177800</xdr:colOff>
      <xdr:row>72</xdr:row>
      <xdr:rowOff>163278</xdr:rowOff>
    </xdr:to>
    <xdr:cxnSp macro="">
      <xdr:nvCxnSpPr>
        <xdr:cNvPr id="180" name="直線コネクタ 179"/>
        <xdr:cNvCxnSpPr/>
      </xdr:nvCxnSpPr>
      <xdr:spPr>
        <a:xfrm flipV="1">
          <a:off x="2908300" y="12348529"/>
          <a:ext cx="889000" cy="15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163278</xdr:rowOff>
    </xdr:from>
    <xdr:to>
      <xdr:col>15</xdr:col>
      <xdr:colOff>50800</xdr:colOff>
      <xdr:row>72</xdr:row>
      <xdr:rowOff>165815</xdr:rowOff>
    </xdr:to>
    <xdr:cxnSp macro="">
      <xdr:nvCxnSpPr>
        <xdr:cNvPr id="183" name="直線コネクタ 182"/>
        <xdr:cNvCxnSpPr/>
      </xdr:nvCxnSpPr>
      <xdr:spPr>
        <a:xfrm flipV="1">
          <a:off x="2019300" y="12507678"/>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94296</xdr:rowOff>
    </xdr:from>
    <xdr:to>
      <xdr:col>10</xdr:col>
      <xdr:colOff>114300</xdr:colOff>
      <xdr:row>72</xdr:row>
      <xdr:rowOff>165815</xdr:rowOff>
    </xdr:to>
    <xdr:cxnSp macro="">
      <xdr:nvCxnSpPr>
        <xdr:cNvPr id="186" name="直線コネクタ 185"/>
        <xdr:cNvCxnSpPr/>
      </xdr:nvCxnSpPr>
      <xdr:spPr>
        <a:xfrm>
          <a:off x="1130300" y="12438696"/>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75238</xdr:rowOff>
    </xdr:from>
    <xdr:to>
      <xdr:col>24</xdr:col>
      <xdr:colOff>114300</xdr:colOff>
      <xdr:row>72</xdr:row>
      <xdr:rowOff>5388</xdr:rowOff>
    </xdr:to>
    <xdr:sp macro="" textlink="">
      <xdr:nvSpPr>
        <xdr:cNvPr id="196" name="楕円 195"/>
        <xdr:cNvSpPr/>
      </xdr:nvSpPr>
      <xdr:spPr>
        <a:xfrm>
          <a:off x="4584700" y="122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98115</xdr:rowOff>
    </xdr:from>
    <xdr:ext cx="599010" cy="259045"/>
    <xdr:sp macro="" textlink="">
      <xdr:nvSpPr>
        <xdr:cNvPr id="197" name="民生費該当値テキスト"/>
        <xdr:cNvSpPr txBox="1"/>
      </xdr:nvSpPr>
      <xdr:spPr>
        <a:xfrm>
          <a:off x="4686300" y="1209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124779</xdr:rowOff>
    </xdr:from>
    <xdr:to>
      <xdr:col>20</xdr:col>
      <xdr:colOff>38100</xdr:colOff>
      <xdr:row>72</xdr:row>
      <xdr:rowOff>54929</xdr:rowOff>
    </xdr:to>
    <xdr:sp macro="" textlink="">
      <xdr:nvSpPr>
        <xdr:cNvPr id="198" name="楕円 197"/>
        <xdr:cNvSpPr/>
      </xdr:nvSpPr>
      <xdr:spPr>
        <a:xfrm>
          <a:off x="3746500" y="122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71456</xdr:rowOff>
    </xdr:from>
    <xdr:ext cx="599010" cy="259045"/>
    <xdr:sp macro="" textlink="">
      <xdr:nvSpPr>
        <xdr:cNvPr id="199" name="テキスト ボックス 198"/>
        <xdr:cNvSpPr txBox="1"/>
      </xdr:nvSpPr>
      <xdr:spPr>
        <a:xfrm>
          <a:off x="3497795" y="120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112478</xdr:rowOff>
    </xdr:from>
    <xdr:to>
      <xdr:col>15</xdr:col>
      <xdr:colOff>101600</xdr:colOff>
      <xdr:row>73</xdr:row>
      <xdr:rowOff>42628</xdr:rowOff>
    </xdr:to>
    <xdr:sp macro="" textlink="">
      <xdr:nvSpPr>
        <xdr:cNvPr id="200" name="楕円 199"/>
        <xdr:cNvSpPr/>
      </xdr:nvSpPr>
      <xdr:spPr>
        <a:xfrm>
          <a:off x="2857500" y="124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59155</xdr:rowOff>
    </xdr:from>
    <xdr:ext cx="599010" cy="259045"/>
    <xdr:sp macro="" textlink="">
      <xdr:nvSpPr>
        <xdr:cNvPr id="201" name="テキスト ボックス 200"/>
        <xdr:cNvSpPr txBox="1"/>
      </xdr:nvSpPr>
      <xdr:spPr>
        <a:xfrm>
          <a:off x="2608795" y="1223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115015</xdr:rowOff>
    </xdr:from>
    <xdr:to>
      <xdr:col>10</xdr:col>
      <xdr:colOff>165100</xdr:colOff>
      <xdr:row>73</xdr:row>
      <xdr:rowOff>45165</xdr:rowOff>
    </xdr:to>
    <xdr:sp macro="" textlink="">
      <xdr:nvSpPr>
        <xdr:cNvPr id="202" name="楕円 201"/>
        <xdr:cNvSpPr/>
      </xdr:nvSpPr>
      <xdr:spPr>
        <a:xfrm>
          <a:off x="1968500" y="124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61692</xdr:rowOff>
    </xdr:from>
    <xdr:ext cx="599010" cy="259045"/>
    <xdr:sp macro="" textlink="">
      <xdr:nvSpPr>
        <xdr:cNvPr id="203" name="テキスト ボックス 202"/>
        <xdr:cNvSpPr txBox="1"/>
      </xdr:nvSpPr>
      <xdr:spPr>
        <a:xfrm>
          <a:off x="1719795" y="1223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43496</xdr:rowOff>
    </xdr:from>
    <xdr:to>
      <xdr:col>6</xdr:col>
      <xdr:colOff>38100</xdr:colOff>
      <xdr:row>72</xdr:row>
      <xdr:rowOff>145096</xdr:rowOff>
    </xdr:to>
    <xdr:sp macro="" textlink="">
      <xdr:nvSpPr>
        <xdr:cNvPr id="204" name="楕円 203"/>
        <xdr:cNvSpPr/>
      </xdr:nvSpPr>
      <xdr:spPr>
        <a:xfrm>
          <a:off x="1079500" y="123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161623</xdr:rowOff>
    </xdr:from>
    <xdr:ext cx="599010" cy="259045"/>
    <xdr:sp macro="" textlink="">
      <xdr:nvSpPr>
        <xdr:cNvPr id="205" name="テキスト ボックス 204"/>
        <xdr:cNvSpPr txBox="1"/>
      </xdr:nvSpPr>
      <xdr:spPr>
        <a:xfrm>
          <a:off x="830795" y="121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134886</xdr:rowOff>
    </xdr:from>
    <xdr:to>
      <xdr:col>24</xdr:col>
      <xdr:colOff>63500</xdr:colOff>
      <xdr:row>94</xdr:row>
      <xdr:rowOff>148603</xdr:rowOff>
    </xdr:to>
    <xdr:cxnSp macro="">
      <xdr:nvCxnSpPr>
        <xdr:cNvPr id="234" name="直線コネクタ 233"/>
        <xdr:cNvCxnSpPr/>
      </xdr:nvCxnSpPr>
      <xdr:spPr>
        <a:xfrm>
          <a:off x="3797300" y="1625118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71349</xdr:rowOff>
    </xdr:from>
    <xdr:to>
      <xdr:col>19</xdr:col>
      <xdr:colOff>177800</xdr:colOff>
      <xdr:row>94</xdr:row>
      <xdr:rowOff>134886</xdr:rowOff>
    </xdr:to>
    <xdr:cxnSp macro="">
      <xdr:nvCxnSpPr>
        <xdr:cNvPr id="237" name="直線コネクタ 236"/>
        <xdr:cNvCxnSpPr/>
      </xdr:nvCxnSpPr>
      <xdr:spPr>
        <a:xfrm>
          <a:off x="2908300" y="16187649"/>
          <a:ext cx="8890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71349</xdr:rowOff>
    </xdr:from>
    <xdr:to>
      <xdr:col>15</xdr:col>
      <xdr:colOff>50800</xdr:colOff>
      <xdr:row>95</xdr:row>
      <xdr:rowOff>19774</xdr:rowOff>
    </xdr:to>
    <xdr:cxnSp macro="">
      <xdr:nvCxnSpPr>
        <xdr:cNvPr id="240" name="直線コネクタ 239"/>
        <xdr:cNvCxnSpPr/>
      </xdr:nvCxnSpPr>
      <xdr:spPr>
        <a:xfrm flipV="1">
          <a:off x="2019300" y="16187649"/>
          <a:ext cx="889000" cy="1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84632</xdr:rowOff>
    </xdr:from>
    <xdr:to>
      <xdr:col>10</xdr:col>
      <xdr:colOff>114300</xdr:colOff>
      <xdr:row>95</xdr:row>
      <xdr:rowOff>19774</xdr:rowOff>
    </xdr:to>
    <xdr:cxnSp macro="">
      <xdr:nvCxnSpPr>
        <xdr:cNvPr id="243" name="直線コネクタ 242"/>
        <xdr:cNvCxnSpPr/>
      </xdr:nvCxnSpPr>
      <xdr:spPr>
        <a:xfrm>
          <a:off x="1130300" y="16200932"/>
          <a:ext cx="889000" cy="10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97803</xdr:rowOff>
    </xdr:from>
    <xdr:to>
      <xdr:col>24</xdr:col>
      <xdr:colOff>114300</xdr:colOff>
      <xdr:row>95</xdr:row>
      <xdr:rowOff>27953</xdr:rowOff>
    </xdr:to>
    <xdr:sp macro="" textlink="">
      <xdr:nvSpPr>
        <xdr:cNvPr id="253" name="楕円 252"/>
        <xdr:cNvSpPr/>
      </xdr:nvSpPr>
      <xdr:spPr>
        <a:xfrm>
          <a:off x="4584700" y="162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120680</xdr:rowOff>
    </xdr:from>
    <xdr:ext cx="534377" cy="259045"/>
    <xdr:sp macro="" textlink="">
      <xdr:nvSpPr>
        <xdr:cNvPr id="254" name="衛生費該当値テキスト"/>
        <xdr:cNvSpPr txBox="1"/>
      </xdr:nvSpPr>
      <xdr:spPr>
        <a:xfrm>
          <a:off x="4686300" y="160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84086</xdr:rowOff>
    </xdr:from>
    <xdr:to>
      <xdr:col>20</xdr:col>
      <xdr:colOff>38100</xdr:colOff>
      <xdr:row>95</xdr:row>
      <xdr:rowOff>14236</xdr:rowOff>
    </xdr:to>
    <xdr:sp macro="" textlink="">
      <xdr:nvSpPr>
        <xdr:cNvPr id="255" name="楕円 254"/>
        <xdr:cNvSpPr/>
      </xdr:nvSpPr>
      <xdr:spPr>
        <a:xfrm>
          <a:off x="3746500" y="162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30763</xdr:rowOff>
    </xdr:from>
    <xdr:ext cx="534377" cy="259045"/>
    <xdr:sp macro="" textlink="">
      <xdr:nvSpPr>
        <xdr:cNvPr id="256" name="テキスト ボックス 255"/>
        <xdr:cNvSpPr txBox="1"/>
      </xdr:nvSpPr>
      <xdr:spPr>
        <a:xfrm>
          <a:off x="3530111" y="159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20549</xdr:rowOff>
    </xdr:from>
    <xdr:to>
      <xdr:col>15</xdr:col>
      <xdr:colOff>101600</xdr:colOff>
      <xdr:row>94</xdr:row>
      <xdr:rowOff>122149</xdr:rowOff>
    </xdr:to>
    <xdr:sp macro="" textlink="">
      <xdr:nvSpPr>
        <xdr:cNvPr id="257" name="楕円 256"/>
        <xdr:cNvSpPr/>
      </xdr:nvSpPr>
      <xdr:spPr>
        <a:xfrm>
          <a:off x="2857500" y="16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138676</xdr:rowOff>
    </xdr:from>
    <xdr:ext cx="534377" cy="259045"/>
    <xdr:sp macro="" textlink="">
      <xdr:nvSpPr>
        <xdr:cNvPr id="258" name="テキスト ボックス 257"/>
        <xdr:cNvSpPr txBox="1"/>
      </xdr:nvSpPr>
      <xdr:spPr>
        <a:xfrm>
          <a:off x="2641111" y="159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140424</xdr:rowOff>
    </xdr:from>
    <xdr:to>
      <xdr:col>10</xdr:col>
      <xdr:colOff>165100</xdr:colOff>
      <xdr:row>95</xdr:row>
      <xdr:rowOff>70574</xdr:rowOff>
    </xdr:to>
    <xdr:sp macro="" textlink="">
      <xdr:nvSpPr>
        <xdr:cNvPr id="259" name="楕円 258"/>
        <xdr:cNvSpPr/>
      </xdr:nvSpPr>
      <xdr:spPr>
        <a:xfrm>
          <a:off x="1968500" y="162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87101</xdr:rowOff>
    </xdr:from>
    <xdr:ext cx="534377" cy="259045"/>
    <xdr:sp macro="" textlink="">
      <xdr:nvSpPr>
        <xdr:cNvPr id="260" name="テキスト ボックス 259"/>
        <xdr:cNvSpPr txBox="1"/>
      </xdr:nvSpPr>
      <xdr:spPr>
        <a:xfrm>
          <a:off x="1752111" y="1603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33832</xdr:rowOff>
    </xdr:from>
    <xdr:to>
      <xdr:col>6</xdr:col>
      <xdr:colOff>38100</xdr:colOff>
      <xdr:row>94</xdr:row>
      <xdr:rowOff>135432</xdr:rowOff>
    </xdr:to>
    <xdr:sp macro="" textlink="">
      <xdr:nvSpPr>
        <xdr:cNvPr id="261" name="楕円 260"/>
        <xdr:cNvSpPr/>
      </xdr:nvSpPr>
      <xdr:spPr>
        <a:xfrm>
          <a:off x="1079500" y="161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151959</xdr:rowOff>
    </xdr:from>
    <xdr:ext cx="534377" cy="259045"/>
    <xdr:sp macro="" textlink="">
      <xdr:nvSpPr>
        <xdr:cNvPr id="262" name="テキスト ボックス 261"/>
        <xdr:cNvSpPr txBox="1"/>
      </xdr:nvSpPr>
      <xdr:spPr>
        <a:xfrm>
          <a:off x="863111" y="159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95123</xdr:rowOff>
    </xdr:from>
    <xdr:to>
      <xdr:col>55</xdr:col>
      <xdr:colOff>0</xdr:colOff>
      <xdr:row>37</xdr:row>
      <xdr:rowOff>106934</xdr:rowOff>
    </xdr:to>
    <xdr:cxnSp macro="">
      <xdr:nvCxnSpPr>
        <xdr:cNvPr id="291" name="直線コネクタ 290"/>
        <xdr:cNvCxnSpPr/>
      </xdr:nvCxnSpPr>
      <xdr:spPr>
        <a:xfrm flipV="1">
          <a:off x="9639300" y="643877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76454</xdr:rowOff>
    </xdr:from>
    <xdr:to>
      <xdr:col>50</xdr:col>
      <xdr:colOff>114300</xdr:colOff>
      <xdr:row>37</xdr:row>
      <xdr:rowOff>106934</xdr:rowOff>
    </xdr:to>
    <xdr:cxnSp macro="">
      <xdr:nvCxnSpPr>
        <xdr:cNvPr id="294" name="直線コネクタ 293"/>
        <xdr:cNvCxnSpPr/>
      </xdr:nvCxnSpPr>
      <xdr:spPr>
        <a:xfrm>
          <a:off x="8750300" y="64201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137795</xdr:rowOff>
    </xdr:from>
    <xdr:to>
      <xdr:col>45</xdr:col>
      <xdr:colOff>177800</xdr:colOff>
      <xdr:row>37</xdr:row>
      <xdr:rowOff>76454</xdr:rowOff>
    </xdr:to>
    <xdr:cxnSp macro="">
      <xdr:nvCxnSpPr>
        <xdr:cNvPr id="297" name="直線コネクタ 296"/>
        <xdr:cNvCxnSpPr/>
      </xdr:nvCxnSpPr>
      <xdr:spPr>
        <a:xfrm>
          <a:off x="7861300" y="6309995"/>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137795</xdr:rowOff>
    </xdr:from>
    <xdr:to>
      <xdr:col>41</xdr:col>
      <xdr:colOff>50800</xdr:colOff>
      <xdr:row>36</xdr:row>
      <xdr:rowOff>157226</xdr:rowOff>
    </xdr:to>
    <xdr:cxnSp macro="">
      <xdr:nvCxnSpPr>
        <xdr:cNvPr id="300" name="直線コネクタ 299"/>
        <xdr:cNvCxnSpPr/>
      </xdr:nvCxnSpPr>
      <xdr:spPr>
        <a:xfrm flipV="1">
          <a:off x="6972300" y="630999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44323</xdr:rowOff>
    </xdr:from>
    <xdr:to>
      <xdr:col>55</xdr:col>
      <xdr:colOff>50800</xdr:colOff>
      <xdr:row>37</xdr:row>
      <xdr:rowOff>145923</xdr:rowOff>
    </xdr:to>
    <xdr:sp macro="" textlink="">
      <xdr:nvSpPr>
        <xdr:cNvPr id="310" name="楕円 309"/>
        <xdr:cNvSpPr/>
      </xdr:nvSpPr>
      <xdr:spPr>
        <a:xfrm>
          <a:off x="104267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67200</xdr:rowOff>
    </xdr:from>
    <xdr:ext cx="378565" cy="259045"/>
    <xdr:sp macro="" textlink="">
      <xdr:nvSpPr>
        <xdr:cNvPr id="311" name="労働費該当値テキスト"/>
        <xdr:cNvSpPr txBox="1"/>
      </xdr:nvSpPr>
      <xdr:spPr>
        <a:xfrm>
          <a:off x="10528300" y="6239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56134</xdr:rowOff>
    </xdr:from>
    <xdr:to>
      <xdr:col>50</xdr:col>
      <xdr:colOff>165100</xdr:colOff>
      <xdr:row>37</xdr:row>
      <xdr:rowOff>157734</xdr:rowOff>
    </xdr:to>
    <xdr:sp macro="" textlink="">
      <xdr:nvSpPr>
        <xdr:cNvPr id="312" name="楕円 311"/>
        <xdr:cNvSpPr/>
      </xdr:nvSpPr>
      <xdr:spPr>
        <a:xfrm>
          <a:off x="9588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2811</xdr:rowOff>
    </xdr:from>
    <xdr:ext cx="378565" cy="259045"/>
    <xdr:sp macro="" textlink="">
      <xdr:nvSpPr>
        <xdr:cNvPr id="313" name="テキスト ボックス 312"/>
        <xdr:cNvSpPr txBox="1"/>
      </xdr:nvSpPr>
      <xdr:spPr>
        <a:xfrm>
          <a:off x="9450017" y="617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25654</xdr:rowOff>
    </xdr:from>
    <xdr:to>
      <xdr:col>46</xdr:col>
      <xdr:colOff>38100</xdr:colOff>
      <xdr:row>37</xdr:row>
      <xdr:rowOff>127254</xdr:rowOff>
    </xdr:to>
    <xdr:sp macro="" textlink="">
      <xdr:nvSpPr>
        <xdr:cNvPr id="314" name="楕円 313"/>
        <xdr:cNvSpPr/>
      </xdr:nvSpPr>
      <xdr:spPr>
        <a:xfrm>
          <a:off x="8699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143781</xdr:rowOff>
    </xdr:from>
    <xdr:ext cx="378565" cy="259045"/>
    <xdr:sp macro="" textlink="">
      <xdr:nvSpPr>
        <xdr:cNvPr id="315" name="テキスト ボックス 314"/>
        <xdr:cNvSpPr txBox="1"/>
      </xdr:nvSpPr>
      <xdr:spPr>
        <a:xfrm>
          <a:off x="8561017" y="61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86995</xdr:rowOff>
    </xdr:from>
    <xdr:to>
      <xdr:col>41</xdr:col>
      <xdr:colOff>101600</xdr:colOff>
      <xdr:row>37</xdr:row>
      <xdr:rowOff>17145</xdr:rowOff>
    </xdr:to>
    <xdr:sp macro="" textlink="">
      <xdr:nvSpPr>
        <xdr:cNvPr id="316" name="楕円 315"/>
        <xdr:cNvSpPr/>
      </xdr:nvSpPr>
      <xdr:spPr>
        <a:xfrm>
          <a:off x="7810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33672</xdr:rowOff>
    </xdr:from>
    <xdr:ext cx="469744" cy="259045"/>
    <xdr:sp macro="" textlink="">
      <xdr:nvSpPr>
        <xdr:cNvPr id="317" name="テキスト ボックス 316"/>
        <xdr:cNvSpPr txBox="1"/>
      </xdr:nvSpPr>
      <xdr:spPr>
        <a:xfrm>
          <a:off x="7626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106426</xdr:rowOff>
    </xdr:from>
    <xdr:to>
      <xdr:col>36</xdr:col>
      <xdr:colOff>165100</xdr:colOff>
      <xdr:row>37</xdr:row>
      <xdr:rowOff>36576</xdr:rowOff>
    </xdr:to>
    <xdr:sp macro="" textlink="">
      <xdr:nvSpPr>
        <xdr:cNvPr id="318" name="楕円 317"/>
        <xdr:cNvSpPr/>
      </xdr:nvSpPr>
      <xdr:spPr>
        <a:xfrm>
          <a:off x="6921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53103</xdr:rowOff>
    </xdr:from>
    <xdr:ext cx="469744" cy="259045"/>
    <xdr:sp macro="" textlink="">
      <xdr:nvSpPr>
        <xdr:cNvPr id="319" name="テキスト ボックス 318"/>
        <xdr:cNvSpPr txBox="1"/>
      </xdr:nvSpPr>
      <xdr:spPr>
        <a:xfrm>
          <a:off x="6737428" y="60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22447</xdr:rowOff>
    </xdr:from>
    <xdr:to>
      <xdr:col>54</xdr:col>
      <xdr:colOff>189865</xdr:colOff>
      <xdr:row>59</xdr:row>
      <xdr:rowOff>39001</xdr:rowOff>
    </xdr:to>
    <xdr:cxnSp macro="">
      <xdr:nvCxnSpPr>
        <xdr:cNvPr id="343" name="直線コネクタ 342"/>
        <xdr:cNvCxnSpPr/>
      </xdr:nvCxnSpPr>
      <xdr:spPr>
        <a:xfrm flipV="1">
          <a:off x="10475595" y="9280747"/>
          <a:ext cx="1270" cy="87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42828</xdr:rowOff>
    </xdr:from>
    <xdr:ext cx="378565" cy="259045"/>
    <xdr:sp macro="" textlink="">
      <xdr:nvSpPr>
        <xdr:cNvPr id="344" name="農林水産業費最小値テキスト"/>
        <xdr:cNvSpPr txBox="1"/>
      </xdr:nvSpPr>
      <xdr:spPr>
        <a:xfrm>
          <a:off x="10528300" y="10158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39001</xdr:rowOff>
    </xdr:from>
    <xdr:to>
      <xdr:col>55</xdr:col>
      <xdr:colOff>88900</xdr:colOff>
      <xdr:row>59</xdr:row>
      <xdr:rowOff>39001</xdr:rowOff>
    </xdr:to>
    <xdr:cxnSp macro="">
      <xdr:nvCxnSpPr>
        <xdr:cNvPr id="345" name="直線コネクタ 344"/>
        <xdr:cNvCxnSpPr/>
      </xdr:nvCxnSpPr>
      <xdr:spPr>
        <a:xfrm>
          <a:off x="10388600" y="1015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140574</xdr:rowOff>
    </xdr:from>
    <xdr:ext cx="534377" cy="259045"/>
    <xdr:sp macro="" textlink="">
      <xdr:nvSpPr>
        <xdr:cNvPr id="346" name="農林水産業費最大値テキスト"/>
        <xdr:cNvSpPr txBox="1"/>
      </xdr:nvSpPr>
      <xdr:spPr>
        <a:xfrm>
          <a:off x="10528300" y="90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22447</xdr:rowOff>
    </xdr:from>
    <xdr:to>
      <xdr:col>55</xdr:col>
      <xdr:colOff>88900</xdr:colOff>
      <xdr:row>54</xdr:row>
      <xdr:rowOff>22447</xdr:rowOff>
    </xdr:to>
    <xdr:cxnSp macro="">
      <xdr:nvCxnSpPr>
        <xdr:cNvPr id="347" name="直線コネクタ 346"/>
        <xdr:cNvCxnSpPr/>
      </xdr:nvCxnSpPr>
      <xdr:spPr>
        <a:xfrm>
          <a:off x="10388600" y="9280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70910</xdr:rowOff>
    </xdr:from>
    <xdr:to>
      <xdr:col>55</xdr:col>
      <xdr:colOff>0</xdr:colOff>
      <xdr:row>54</xdr:row>
      <xdr:rowOff>22447</xdr:rowOff>
    </xdr:to>
    <xdr:cxnSp macro="">
      <xdr:nvCxnSpPr>
        <xdr:cNvPr id="348" name="直線コネクタ 347"/>
        <xdr:cNvCxnSpPr/>
      </xdr:nvCxnSpPr>
      <xdr:spPr>
        <a:xfrm>
          <a:off x="9639300" y="8643410"/>
          <a:ext cx="838200" cy="6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30999</xdr:rowOff>
    </xdr:from>
    <xdr:ext cx="469744" cy="259045"/>
    <xdr:sp macro="" textlink="">
      <xdr:nvSpPr>
        <xdr:cNvPr id="349" name="農林水産業費平均値テキスト"/>
        <xdr:cNvSpPr txBox="1"/>
      </xdr:nvSpPr>
      <xdr:spPr>
        <a:xfrm>
          <a:off x="10528300" y="997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52572</xdr:rowOff>
    </xdr:from>
    <xdr:to>
      <xdr:col>55</xdr:col>
      <xdr:colOff>50800</xdr:colOff>
      <xdr:row>58</xdr:row>
      <xdr:rowOff>154172</xdr:rowOff>
    </xdr:to>
    <xdr:sp macro="" textlink="">
      <xdr:nvSpPr>
        <xdr:cNvPr id="350" name="フローチャート: 判断 349"/>
        <xdr:cNvSpPr/>
      </xdr:nvSpPr>
      <xdr:spPr>
        <a:xfrm>
          <a:off x="104267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139795</xdr:rowOff>
    </xdr:from>
    <xdr:to>
      <xdr:col>50</xdr:col>
      <xdr:colOff>114300</xdr:colOff>
      <xdr:row>50</xdr:row>
      <xdr:rowOff>70910</xdr:rowOff>
    </xdr:to>
    <xdr:cxnSp macro="">
      <xdr:nvCxnSpPr>
        <xdr:cNvPr id="351" name="直線コネクタ 350"/>
        <xdr:cNvCxnSpPr/>
      </xdr:nvCxnSpPr>
      <xdr:spPr>
        <a:xfrm>
          <a:off x="8750300" y="8540845"/>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49295</xdr:rowOff>
    </xdr:from>
    <xdr:to>
      <xdr:col>50</xdr:col>
      <xdr:colOff>165100</xdr:colOff>
      <xdr:row>58</xdr:row>
      <xdr:rowOff>150895</xdr:rowOff>
    </xdr:to>
    <xdr:sp macro="" textlink="">
      <xdr:nvSpPr>
        <xdr:cNvPr id="352" name="フローチャート: 判断 351"/>
        <xdr:cNvSpPr/>
      </xdr:nvSpPr>
      <xdr:spPr>
        <a:xfrm>
          <a:off x="9588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142022</xdr:rowOff>
    </xdr:from>
    <xdr:ext cx="469744" cy="259045"/>
    <xdr:sp macro="" textlink="">
      <xdr:nvSpPr>
        <xdr:cNvPr id="353" name="テキスト ボックス 352"/>
        <xdr:cNvSpPr txBox="1"/>
      </xdr:nvSpPr>
      <xdr:spPr>
        <a:xfrm>
          <a:off x="9404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139795</xdr:rowOff>
    </xdr:from>
    <xdr:to>
      <xdr:col>45</xdr:col>
      <xdr:colOff>177800</xdr:colOff>
      <xdr:row>54</xdr:row>
      <xdr:rowOff>2311</xdr:rowOff>
    </xdr:to>
    <xdr:cxnSp macro="">
      <xdr:nvCxnSpPr>
        <xdr:cNvPr id="354" name="直線コネクタ 353"/>
        <xdr:cNvCxnSpPr/>
      </xdr:nvCxnSpPr>
      <xdr:spPr>
        <a:xfrm flipV="1">
          <a:off x="7861300" y="8540845"/>
          <a:ext cx="889000" cy="7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52210</xdr:rowOff>
    </xdr:from>
    <xdr:to>
      <xdr:col>46</xdr:col>
      <xdr:colOff>38100</xdr:colOff>
      <xdr:row>58</xdr:row>
      <xdr:rowOff>153810</xdr:rowOff>
    </xdr:to>
    <xdr:sp macro="" textlink="">
      <xdr:nvSpPr>
        <xdr:cNvPr id="355" name="フローチャート: 判断 354"/>
        <xdr:cNvSpPr/>
      </xdr:nvSpPr>
      <xdr:spPr>
        <a:xfrm>
          <a:off x="8699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144937</xdr:rowOff>
    </xdr:from>
    <xdr:ext cx="469744" cy="259045"/>
    <xdr:sp macro="" textlink="">
      <xdr:nvSpPr>
        <xdr:cNvPr id="356" name="テキスト ボックス 355"/>
        <xdr:cNvSpPr txBox="1"/>
      </xdr:nvSpPr>
      <xdr:spPr>
        <a:xfrm>
          <a:off x="8515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2311</xdr:rowOff>
    </xdr:from>
    <xdr:to>
      <xdr:col>41</xdr:col>
      <xdr:colOff>50800</xdr:colOff>
      <xdr:row>54</xdr:row>
      <xdr:rowOff>110839</xdr:rowOff>
    </xdr:to>
    <xdr:cxnSp macro="">
      <xdr:nvCxnSpPr>
        <xdr:cNvPr id="357" name="直線コネクタ 356"/>
        <xdr:cNvCxnSpPr/>
      </xdr:nvCxnSpPr>
      <xdr:spPr>
        <a:xfrm flipV="1">
          <a:off x="6972300" y="9260611"/>
          <a:ext cx="889000" cy="10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55125</xdr:rowOff>
    </xdr:from>
    <xdr:to>
      <xdr:col>41</xdr:col>
      <xdr:colOff>101600</xdr:colOff>
      <xdr:row>58</xdr:row>
      <xdr:rowOff>156725</xdr:rowOff>
    </xdr:to>
    <xdr:sp macro="" textlink="">
      <xdr:nvSpPr>
        <xdr:cNvPr id="358" name="フローチャート: 判断 357"/>
        <xdr:cNvSpPr/>
      </xdr:nvSpPr>
      <xdr:spPr>
        <a:xfrm>
          <a:off x="7810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147852</xdr:rowOff>
    </xdr:from>
    <xdr:ext cx="469744" cy="259045"/>
    <xdr:sp macro="" textlink="">
      <xdr:nvSpPr>
        <xdr:cNvPr id="359" name="テキスト ボックス 358"/>
        <xdr:cNvSpPr txBox="1"/>
      </xdr:nvSpPr>
      <xdr:spPr>
        <a:xfrm>
          <a:off x="7626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55029</xdr:rowOff>
    </xdr:from>
    <xdr:to>
      <xdr:col>36</xdr:col>
      <xdr:colOff>165100</xdr:colOff>
      <xdr:row>58</xdr:row>
      <xdr:rowOff>156629</xdr:rowOff>
    </xdr:to>
    <xdr:sp macro="" textlink="">
      <xdr:nvSpPr>
        <xdr:cNvPr id="360" name="フローチャート: 判断 359"/>
        <xdr:cNvSpPr/>
      </xdr:nvSpPr>
      <xdr:spPr>
        <a:xfrm>
          <a:off x="6921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147756</xdr:rowOff>
    </xdr:from>
    <xdr:ext cx="469744" cy="259045"/>
    <xdr:sp macro="" textlink="">
      <xdr:nvSpPr>
        <xdr:cNvPr id="361" name="テキスト ボックス 360"/>
        <xdr:cNvSpPr txBox="1"/>
      </xdr:nvSpPr>
      <xdr:spPr>
        <a:xfrm>
          <a:off x="6737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143097</xdr:rowOff>
    </xdr:from>
    <xdr:to>
      <xdr:col>55</xdr:col>
      <xdr:colOff>50800</xdr:colOff>
      <xdr:row>54</xdr:row>
      <xdr:rowOff>73247</xdr:rowOff>
    </xdr:to>
    <xdr:sp macro="" textlink="">
      <xdr:nvSpPr>
        <xdr:cNvPr id="367" name="楕円 366"/>
        <xdr:cNvSpPr/>
      </xdr:nvSpPr>
      <xdr:spPr>
        <a:xfrm>
          <a:off x="10426700" y="92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96124</xdr:rowOff>
    </xdr:from>
    <xdr:ext cx="534377" cy="259045"/>
    <xdr:sp macro="" textlink="">
      <xdr:nvSpPr>
        <xdr:cNvPr id="368" name="農林水産業費該当値テキスト"/>
        <xdr:cNvSpPr txBox="1"/>
      </xdr:nvSpPr>
      <xdr:spPr>
        <a:xfrm>
          <a:off x="10528300" y="91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20110</xdr:rowOff>
    </xdr:from>
    <xdr:to>
      <xdr:col>50</xdr:col>
      <xdr:colOff>165100</xdr:colOff>
      <xdr:row>50</xdr:row>
      <xdr:rowOff>121710</xdr:rowOff>
    </xdr:to>
    <xdr:sp macro="" textlink="">
      <xdr:nvSpPr>
        <xdr:cNvPr id="369" name="楕円 368"/>
        <xdr:cNvSpPr/>
      </xdr:nvSpPr>
      <xdr:spPr>
        <a:xfrm>
          <a:off x="9588500" y="85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138237</xdr:rowOff>
    </xdr:from>
    <xdr:ext cx="534377" cy="259045"/>
    <xdr:sp macro="" textlink="">
      <xdr:nvSpPr>
        <xdr:cNvPr id="370" name="テキスト ボックス 369"/>
        <xdr:cNvSpPr txBox="1"/>
      </xdr:nvSpPr>
      <xdr:spPr>
        <a:xfrm>
          <a:off x="9372111" y="836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88995</xdr:rowOff>
    </xdr:from>
    <xdr:to>
      <xdr:col>46</xdr:col>
      <xdr:colOff>38100</xdr:colOff>
      <xdr:row>50</xdr:row>
      <xdr:rowOff>19145</xdr:rowOff>
    </xdr:to>
    <xdr:sp macro="" textlink="">
      <xdr:nvSpPr>
        <xdr:cNvPr id="371" name="楕円 370"/>
        <xdr:cNvSpPr/>
      </xdr:nvSpPr>
      <xdr:spPr>
        <a:xfrm>
          <a:off x="8699500" y="8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35672</xdr:rowOff>
    </xdr:from>
    <xdr:ext cx="534377" cy="259045"/>
    <xdr:sp macro="" textlink="">
      <xdr:nvSpPr>
        <xdr:cNvPr id="372" name="テキスト ボックス 371"/>
        <xdr:cNvSpPr txBox="1"/>
      </xdr:nvSpPr>
      <xdr:spPr>
        <a:xfrm>
          <a:off x="8483111" y="82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122961</xdr:rowOff>
    </xdr:from>
    <xdr:to>
      <xdr:col>41</xdr:col>
      <xdr:colOff>101600</xdr:colOff>
      <xdr:row>54</xdr:row>
      <xdr:rowOff>53111</xdr:rowOff>
    </xdr:to>
    <xdr:sp macro="" textlink="">
      <xdr:nvSpPr>
        <xdr:cNvPr id="373" name="楕円 372"/>
        <xdr:cNvSpPr/>
      </xdr:nvSpPr>
      <xdr:spPr>
        <a:xfrm>
          <a:off x="7810500" y="92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69638</xdr:rowOff>
    </xdr:from>
    <xdr:ext cx="534377" cy="259045"/>
    <xdr:sp macro="" textlink="">
      <xdr:nvSpPr>
        <xdr:cNvPr id="374" name="テキスト ボックス 373"/>
        <xdr:cNvSpPr txBox="1"/>
      </xdr:nvSpPr>
      <xdr:spPr>
        <a:xfrm>
          <a:off x="7594111" y="89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60039</xdr:rowOff>
    </xdr:from>
    <xdr:to>
      <xdr:col>36</xdr:col>
      <xdr:colOff>165100</xdr:colOff>
      <xdr:row>54</xdr:row>
      <xdr:rowOff>161639</xdr:rowOff>
    </xdr:to>
    <xdr:sp macro="" textlink="">
      <xdr:nvSpPr>
        <xdr:cNvPr id="375" name="楕円 374"/>
        <xdr:cNvSpPr/>
      </xdr:nvSpPr>
      <xdr:spPr>
        <a:xfrm>
          <a:off x="6921500" y="93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6716</xdr:rowOff>
    </xdr:from>
    <xdr:ext cx="534377" cy="259045"/>
    <xdr:sp macro="" textlink="">
      <xdr:nvSpPr>
        <xdr:cNvPr id="376" name="テキスト ボックス 375"/>
        <xdr:cNvSpPr txBox="1"/>
      </xdr:nvSpPr>
      <xdr:spPr>
        <a:xfrm>
          <a:off x="6705111" y="90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8" name="直線コネクタ 397"/>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9"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0" name="直線コネクタ 399"/>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1"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2" name="直線コネクタ 401"/>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135220</xdr:rowOff>
    </xdr:from>
    <xdr:to>
      <xdr:col>55</xdr:col>
      <xdr:colOff>0</xdr:colOff>
      <xdr:row>76</xdr:row>
      <xdr:rowOff>119080</xdr:rowOff>
    </xdr:to>
    <xdr:cxnSp macro="">
      <xdr:nvCxnSpPr>
        <xdr:cNvPr id="403" name="直線コネクタ 402"/>
        <xdr:cNvCxnSpPr/>
      </xdr:nvCxnSpPr>
      <xdr:spPr>
        <a:xfrm flipV="1">
          <a:off x="9639300" y="12993970"/>
          <a:ext cx="838200" cy="1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4"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5" name="フローチャート: 判断 404"/>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82459</xdr:rowOff>
    </xdr:from>
    <xdr:to>
      <xdr:col>50</xdr:col>
      <xdr:colOff>114300</xdr:colOff>
      <xdr:row>76</xdr:row>
      <xdr:rowOff>119080</xdr:rowOff>
    </xdr:to>
    <xdr:cxnSp macro="">
      <xdr:nvCxnSpPr>
        <xdr:cNvPr id="406" name="直線コネクタ 405"/>
        <xdr:cNvCxnSpPr/>
      </xdr:nvCxnSpPr>
      <xdr:spPr>
        <a:xfrm>
          <a:off x="8750300" y="13112659"/>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7" name="フローチャート: 判断 406"/>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08" name="テキスト ボックス 407"/>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69154</xdr:rowOff>
    </xdr:from>
    <xdr:to>
      <xdr:col>45</xdr:col>
      <xdr:colOff>177800</xdr:colOff>
      <xdr:row>76</xdr:row>
      <xdr:rowOff>82459</xdr:rowOff>
    </xdr:to>
    <xdr:cxnSp macro="">
      <xdr:nvCxnSpPr>
        <xdr:cNvPr id="409" name="直線コネクタ 408"/>
        <xdr:cNvCxnSpPr/>
      </xdr:nvCxnSpPr>
      <xdr:spPr>
        <a:xfrm>
          <a:off x="7861300" y="13099354"/>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0" name="フローチャート: 判断 409"/>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1" name="テキスト ボックス 410"/>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151381</xdr:rowOff>
    </xdr:from>
    <xdr:to>
      <xdr:col>41</xdr:col>
      <xdr:colOff>50800</xdr:colOff>
      <xdr:row>76</xdr:row>
      <xdr:rowOff>69154</xdr:rowOff>
    </xdr:to>
    <xdr:cxnSp macro="">
      <xdr:nvCxnSpPr>
        <xdr:cNvPr id="412" name="直線コネクタ 411"/>
        <xdr:cNvCxnSpPr/>
      </xdr:nvCxnSpPr>
      <xdr:spPr>
        <a:xfrm>
          <a:off x="6972300" y="13010131"/>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3" name="フローチャート: 判断 412"/>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4" name="テキスト ボックス 413"/>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5" name="フローチャート: 判断 414"/>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6" name="テキスト ボックス 415"/>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84420</xdr:rowOff>
    </xdr:from>
    <xdr:to>
      <xdr:col>55</xdr:col>
      <xdr:colOff>50800</xdr:colOff>
      <xdr:row>76</xdr:row>
      <xdr:rowOff>14570</xdr:rowOff>
    </xdr:to>
    <xdr:sp macro="" textlink="">
      <xdr:nvSpPr>
        <xdr:cNvPr id="422" name="楕円 421"/>
        <xdr:cNvSpPr/>
      </xdr:nvSpPr>
      <xdr:spPr>
        <a:xfrm>
          <a:off x="10426700" y="129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107297</xdr:rowOff>
    </xdr:from>
    <xdr:ext cx="534377" cy="259045"/>
    <xdr:sp macro="" textlink="">
      <xdr:nvSpPr>
        <xdr:cNvPr id="423" name="商工費該当値テキスト"/>
        <xdr:cNvSpPr txBox="1"/>
      </xdr:nvSpPr>
      <xdr:spPr>
        <a:xfrm>
          <a:off x="10528300" y="127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68280</xdr:rowOff>
    </xdr:from>
    <xdr:to>
      <xdr:col>50</xdr:col>
      <xdr:colOff>165100</xdr:colOff>
      <xdr:row>76</xdr:row>
      <xdr:rowOff>169880</xdr:rowOff>
    </xdr:to>
    <xdr:sp macro="" textlink="">
      <xdr:nvSpPr>
        <xdr:cNvPr id="424" name="楕円 423"/>
        <xdr:cNvSpPr/>
      </xdr:nvSpPr>
      <xdr:spPr>
        <a:xfrm>
          <a:off x="9588500" y="130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14957</xdr:rowOff>
    </xdr:from>
    <xdr:ext cx="534377" cy="259045"/>
    <xdr:sp macro="" textlink="">
      <xdr:nvSpPr>
        <xdr:cNvPr id="425" name="テキスト ボックス 424"/>
        <xdr:cNvSpPr txBox="1"/>
      </xdr:nvSpPr>
      <xdr:spPr>
        <a:xfrm>
          <a:off x="9372111" y="128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31659</xdr:rowOff>
    </xdr:from>
    <xdr:to>
      <xdr:col>46</xdr:col>
      <xdr:colOff>38100</xdr:colOff>
      <xdr:row>76</xdr:row>
      <xdr:rowOff>133259</xdr:rowOff>
    </xdr:to>
    <xdr:sp macro="" textlink="">
      <xdr:nvSpPr>
        <xdr:cNvPr id="426" name="楕円 425"/>
        <xdr:cNvSpPr/>
      </xdr:nvSpPr>
      <xdr:spPr>
        <a:xfrm>
          <a:off x="8699500" y="13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149786</xdr:rowOff>
    </xdr:from>
    <xdr:ext cx="534377" cy="259045"/>
    <xdr:sp macro="" textlink="">
      <xdr:nvSpPr>
        <xdr:cNvPr id="427" name="テキスト ボックス 426"/>
        <xdr:cNvSpPr txBox="1"/>
      </xdr:nvSpPr>
      <xdr:spPr>
        <a:xfrm>
          <a:off x="8483111" y="128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18354</xdr:rowOff>
    </xdr:from>
    <xdr:to>
      <xdr:col>41</xdr:col>
      <xdr:colOff>101600</xdr:colOff>
      <xdr:row>76</xdr:row>
      <xdr:rowOff>119954</xdr:rowOff>
    </xdr:to>
    <xdr:sp macro="" textlink="">
      <xdr:nvSpPr>
        <xdr:cNvPr id="428" name="楕円 427"/>
        <xdr:cNvSpPr/>
      </xdr:nvSpPr>
      <xdr:spPr>
        <a:xfrm>
          <a:off x="7810500" y="13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136481</xdr:rowOff>
    </xdr:from>
    <xdr:ext cx="534377" cy="259045"/>
    <xdr:sp macro="" textlink="">
      <xdr:nvSpPr>
        <xdr:cNvPr id="429" name="テキスト ボックス 428"/>
        <xdr:cNvSpPr txBox="1"/>
      </xdr:nvSpPr>
      <xdr:spPr>
        <a:xfrm>
          <a:off x="7594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100581</xdr:rowOff>
    </xdr:from>
    <xdr:to>
      <xdr:col>36</xdr:col>
      <xdr:colOff>165100</xdr:colOff>
      <xdr:row>76</xdr:row>
      <xdr:rowOff>30731</xdr:rowOff>
    </xdr:to>
    <xdr:sp macro="" textlink="">
      <xdr:nvSpPr>
        <xdr:cNvPr id="430" name="楕円 429"/>
        <xdr:cNvSpPr/>
      </xdr:nvSpPr>
      <xdr:spPr>
        <a:xfrm>
          <a:off x="6921500" y="1295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47258</xdr:rowOff>
    </xdr:from>
    <xdr:ext cx="534377" cy="259045"/>
    <xdr:sp macro="" textlink="">
      <xdr:nvSpPr>
        <xdr:cNvPr id="431" name="テキスト ボックス 430"/>
        <xdr:cNvSpPr txBox="1"/>
      </xdr:nvSpPr>
      <xdr:spPr>
        <a:xfrm>
          <a:off x="6705111" y="1273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5" name="直線コネクタ 454"/>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6"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7" name="直線コネクタ 456"/>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8"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9" name="直線コネクタ 458"/>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170765</xdr:rowOff>
    </xdr:from>
    <xdr:to>
      <xdr:col>55</xdr:col>
      <xdr:colOff>0</xdr:colOff>
      <xdr:row>95</xdr:row>
      <xdr:rowOff>92520</xdr:rowOff>
    </xdr:to>
    <xdr:cxnSp macro="">
      <xdr:nvCxnSpPr>
        <xdr:cNvPr id="460" name="直線コネクタ 459"/>
        <xdr:cNvCxnSpPr/>
      </xdr:nvCxnSpPr>
      <xdr:spPr>
        <a:xfrm>
          <a:off x="9639300" y="16287065"/>
          <a:ext cx="838200" cy="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1"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2" name="フローチャート: 判断 461"/>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170765</xdr:rowOff>
    </xdr:from>
    <xdr:to>
      <xdr:col>50</xdr:col>
      <xdr:colOff>114300</xdr:colOff>
      <xdr:row>95</xdr:row>
      <xdr:rowOff>54674</xdr:rowOff>
    </xdr:to>
    <xdr:cxnSp macro="">
      <xdr:nvCxnSpPr>
        <xdr:cNvPr id="463" name="直線コネクタ 462"/>
        <xdr:cNvCxnSpPr/>
      </xdr:nvCxnSpPr>
      <xdr:spPr>
        <a:xfrm flipV="1">
          <a:off x="8750300" y="16287065"/>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4" name="フローチャート: 判断 463"/>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5" name="テキスト ボックス 464"/>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36500</xdr:rowOff>
    </xdr:from>
    <xdr:to>
      <xdr:col>45</xdr:col>
      <xdr:colOff>177800</xdr:colOff>
      <xdr:row>95</xdr:row>
      <xdr:rowOff>54674</xdr:rowOff>
    </xdr:to>
    <xdr:cxnSp macro="">
      <xdr:nvCxnSpPr>
        <xdr:cNvPr id="466" name="直線コネクタ 465"/>
        <xdr:cNvCxnSpPr/>
      </xdr:nvCxnSpPr>
      <xdr:spPr>
        <a:xfrm>
          <a:off x="7861300" y="1632425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7" name="フローチャート: 判断 466"/>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68" name="テキスト ボックス 467"/>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94259</xdr:rowOff>
    </xdr:from>
    <xdr:to>
      <xdr:col>41</xdr:col>
      <xdr:colOff>50800</xdr:colOff>
      <xdr:row>95</xdr:row>
      <xdr:rowOff>36500</xdr:rowOff>
    </xdr:to>
    <xdr:cxnSp macro="">
      <xdr:nvCxnSpPr>
        <xdr:cNvPr id="469" name="直線コネクタ 468"/>
        <xdr:cNvCxnSpPr/>
      </xdr:nvCxnSpPr>
      <xdr:spPr>
        <a:xfrm>
          <a:off x="6972300" y="16210559"/>
          <a:ext cx="8890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0" name="フローチャート: 判断 469"/>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1" name="テキスト ボックス 470"/>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2" name="フローチャート: 判断 471"/>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3" name="テキスト ボックス 472"/>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41720</xdr:rowOff>
    </xdr:from>
    <xdr:to>
      <xdr:col>55</xdr:col>
      <xdr:colOff>50800</xdr:colOff>
      <xdr:row>95</xdr:row>
      <xdr:rowOff>143320</xdr:rowOff>
    </xdr:to>
    <xdr:sp macro="" textlink="">
      <xdr:nvSpPr>
        <xdr:cNvPr id="479" name="楕円 478"/>
        <xdr:cNvSpPr/>
      </xdr:nvSpPr>
      <xdr:spPr>
        <a:xfrm>
          <a:off x="10426700" y="163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64597</xdr:rowOff>
    </xdr:from>
    <xdr:ext cx="534377" cy="259045"/>
    <xdr:sp macro="" textlink="">
      <xdr:nvSpPr>
        <xdr:cNvPr id="480" name="土木費該当値テキスト"/>
        <xdr:cNvSpPr txBox="1"/>
      </xdr:nvSpPr>
      <xdr:spPr>
        <a:xfrm>
          <a:off x="10528300" y="161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119965</xdr:rowOff>
    </xdr:from>
    <xdr:to>
      <xdr:col>50</xdr:col>
      <xdr:colOff>165100</xdr:colOff>
      <xdr:row>95</xdr:row>
      <xdr:rowOff>50115</xdr:rowOff>
    </xdr:to>
    <xdr:sp macro="" textlink="">
      <xdr:nvSpPr>
        <xdr:cNvPr id="481" name="楕円 480"/>
        <xdr:cNvSpPr/>
      </xdr:nvSpPr>
      <xdr:spPr>
        <a:xfrm>
          <a:off x="9588500" y="162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66642</xdr:rowOff>
    </xdr:from>
    <xdr:ext cx="534377" cy="259045"/>
    <xdr:sp macro="" textlink="">
      <xdr:nvSpPr>
        <xdr:cNvPr id="482" name="テキスト ボックス 481"/>
        <xdr:cNvSpPr txBox="1"/>
      </xdr:nvSpPr>
      <xdr:spPr>
        <a:xfrm>
          <a:off x="9372111" y="160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3874</xdr:rowOff>
    </xdr:from>
    <xdr:to>
      <xdr:col>46</xdr:col>
      <xdr:colOff>38100</xdr:colOff>
      <xdr:row>95</xdr:row>
      <xdr:rowOff>105474</xdr:rowOff>
    </xdr:to>
    <xdr:sp macro="" textlink="">
      <xdr:nvSpPr>
        <xdr:cNvPr id="483" name="楕円 482"/>
        <xdr:cNvSpPr/>
      </xdr:nvSpPr>
      <xdr:spPr>
        <a:xfrm>
          <a:off x="8699500" y="162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122001</xdr:rowOff>
    </xdr:from>
    <xdr:ext cx="534377" cy="259045"/>
    <xdr:sp macro="" textlink="">
      <xdr:nvSpPr>
        <xdr:cNvPr id="484" name="テキスト ボックス 483"/>
        <xdr:cNvSpPr txBox="1"/>
      </xdr:nvSpPr>
      <xdr:spPr>
        <a:xfrm>
          <a:off x="8483111" y="160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157150</xdr:rowOff>
    </xdr:from>
    <xdr:to>
      <xdr:col>41</xdr:col>
      <xdr:colOff>101600</xdr:colOff>
      <xdr:row>95</xdr:row>
      <xdr:rowOff>87300</xdr:rowOff>
    </xdr:to>
    <xdr:sp macro="" textlink="">
      <xdr:nvSpPr>
        <xdr:cNvPr id="485" name="楕円 484"/>
        <xdr:cNvSpPr/>
      </xdr:nvSpPr>
      <xdr:spPr>
        <a:xfrm>
          <a:off x="7810500" y="162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103827</xdr:rowOff>
    </xdr:from>
    <xdr:ext cx="534377" cy="259045"/>
    <xdr:sp macro="" textlink="">
      <xdr:nvSpPr>
        <xdr:cNvPr id="486" name="テキスト ボックス 485"/>
        <xdr:cNvSpPr txBox="1"/>
      </xdr:nvSpPr>
      <xdr:spPr>
        <a:xfrm>
          <a:off x="7594111" y="160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43459</xdr:rowOff>
    </xdr:from>
    <xdr:to>
      <xdr:col>36</xdr:col>
      <xdr:colOff>165100</xdr:colOff>
      <xdr:row>94</xdr:row>
      <xdr:rowOff>145059</xdr:rowOff>
    </xdr:to>
    <xdr:sp macro="" textlink="">
      <xdr:nvSpPr>
        <xdr:cNvPr id="487" name="楕円 486"/>
        <xdr:cNvSpPr/>
      </xdr:nvSpPr>
      <xdr:spPr>
        <a:xfrm>
          <a:off x="6921500" y="161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161586</xdr:rowOff>
    </xdr:from>
    <xdr:ext cx="534377" cy="259045"/>
    <xdr:sp macro="" textlink="">
      <xdr:nvSpPr>
        <xdr:cNvPr id="488" name="テキスト ボックス 487"/>
        <xdr:cNvSpPr txBox="1"/>
      </xdr:nvSpPr>
      <xdr:spPr>
        <a:xfrm>
          <a:off x="6705111" y="1593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9" name="直線コネクタ 508"/>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0"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1" name="直線コネクタ 510"/>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2"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3" name="直線コネクタ 512"/>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24714</xdr:rowOff>
    </xdr:from>
    <xdr:to>
      <xdr:col>85</xdr:col>
      <xdr:colOff>127000</xdr:colOff>
      <xdr:row>33</xdr:row>
      <xdr:rowOff>35230</xdr:rowOff>
    </xdr:to>
    <xdr:cxnSp macro="">
      <xdr:nvCxnSpPr>
        <xdr:cNvPr id="514" name="直線コネクタ 513"/>
        <xdr:cNvCxnSpPr/>
      </xdr:nvCxnSpPr>
      <xdr:spPr>
        <a:xfrm flipV="1">
          <a:off x="15481300" y="568256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5"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6" name="フローチャート: 判断 515"/>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35230</xdr:rowOff>
    </xdr:from>
    <xdr:to>
      <xdr:col>81</xdr:col>
      <xdr:colOff>50800</xdr:colOff>
      <xdr:row>33</xdr:row>
      <xdr:rowOff>79292</xdr:rowOff>
    </xdr:to>
    <xdr:cxnSp macro="">
      <xdr:nvCxnSpPr>
        <xdr:cNvPr id="517" name="直線コネクタ 516"/>
        <xdr:cNvCxnSpPr/>
      </xdr:nvCxnSpPr>
      <xdr:spPr>
        <a:xfrm flipV="1">
          <a:off x="14592300" y="5693080"/>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8" name="フローチャート: 判断 517"/>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19" name="テキスト ボックス 518"/>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147358</xdr:rowOff>
    </xdr:from>
    <xdr:to>
      <xdr:col>76</xdr:col>
      <xdr:colOff>114300</xdr:colOff>
      <xdr:row>33</xdr:row>
      <xdr:rowOff>79292</xdr:rowOff>
    </xdr:to>
    <xdr:cxnSp macro="">
      <xdr:nvCxnSpPr>
        <xdr:cNvPr id="520" name="直線コネクタ 519"/>
        <xdr:cNvCxnSpPr/>
      </xdr:nvCxnSpPr>
      <xdr:spPr>
        <a:xfrm>
          <a:off x="13703300" y="5633758"/>
          <a:ext cx="889000" cy="10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1" name="フローチャート: 判断 520"/>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2" name="テキスト ボックス 521"/>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147358</xdr:rowOff>
    </xdr:from>
    <xdr:to>
      <xdr:col>71</xdr:col>
      <xdr:colOff>177800</xdr:colOff>
      <xdr:row>33</xdr:row>
      <xdr:rowOff>32829</xdr:rowOff>
    </xdr:to>
    <xdr:cxnSp macro="">
      <xdr:nvCxnSpPr>
        <xdr:cNvPr id="523" name="直線コネクタ 522"/>
        <xdr:cNvCxnSpPr/>
      </xdr:nvCxnSpPr>
      <xdr:spPr>
        <a:xfrm flipV="1">
          <a:off x="12814300" y="5633758"/>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4" name="フローチャート: 判断 523"/>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5" name="テキスト ボックス 524"/>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6" name="フローチャート: 判断 525"/>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7" name="テキスト ボックス 526"/>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145364</xdr:rowOff>
    </xdr:from>
    <xdr:to>
      <xdr:col>85</xdr:col>
      <xdr:colOff>177800</xdr:colOff>
      <xdr:row>33</xdr:row>
      <xdr:rowOff>75514</xdr:rowOff>
    </xdr:to>
    <xdr:sp macro="" textlink="">
      <xdr:nvSpPr>
        <xdr:cNvPr id="533" name="楕円 532"/>
        <xdr:cNvSpPr/>
      </xdr:nvSpPr>
      <xdr:spPr>
        <a:xfrm>
          <a:off x="16268700" y="56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168241</xdr:rowOff>
    </xdr:from>
    <xdr:ext cx="534377" cy="259045"/>
    <xdr:sp macro="" textlink="">
      <xdr:nvSpPr>
        <xdr:cNvPr id="534" name="消防費該当値テキスト"/>
        <xdr:cNvSpPr txBox="1"/>
      </xdr:nvSpPr>
      <xdr:spPr>
        <a:xfrm>
          <a:off x="16370300" y="54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155880</xdr:rowOff>
    </xdr:from>
    <xdr:to>
      <xdr:col>81</xdr:col>
      <xdr:colOff>101600</xdr:colOff>
      <xdr:row>33</xdr:row>
      <xdr:rowOff>86030</xdr:rowOff>
    </xdr:to>
    <xdr:sp macro="" textlink="">
      <xdr:nvSpPr>
        <xdr:cNvPr id="535" name="楕円 534"/>
        <xdr:cNvSpPr/>
      </xdr:nvSpPr>
      <xdr:spPr>
        <a:xfrm>
          <a:off x="15430500" y="56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102557</xdr:rowOff>
    </xdr:from>
    <xdr:ext cx="534377" cy="259045"/>
    <xdr:sp macro="" textlink="">
      <xdr:nvSpPr>
        <xdr:cNvPr id="536" name="テキスト ボックス 535"/>
        <xdr:cNvSpPr txBox="1"/>
      </xdr:nvSpPr>
      <xdr:spPr>
        <a:xfrm>
          <a:off x="15214111" y="54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28492</xdr:rowOff>
    </xdr:from>
    <xdr:to>
      <xdr:col>76</xdr:col>
      <xdr:colOff>165100</xdr:colOff>
      <xdr:row>33</xdr:row>
      <xdr:rowOff>130092</xdr:rowOff>
    </xdr:to>
    <xdr:sp macro="" textlink="">
      <xdr:nvSpPr>
        <xdr:cNvPr id="537" name="楕円 536"/>
        <xdr:cNvSpPr/>
      </xdr:nvSpPr>
      <xdr:spPr>
        <a:xfrm>
          <a:off x="14541500" y="56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146619</xdr:rowOff>
    </xdr:from>
    <xdr:ext cx="534377" cy="259045"/>
    <xdr:sp macro="" textlink="">
      <xdr:nvSpPr>
        <xdr:cNvPr id="538" name="テキスト ボックス 537"/>
        <xdr:cNvSpPr txBox="1"/>
      </xdr:nvSpPr>
      <xdr:spPr>
        <a:xfrm>
          <a:off x="14325111" y="54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96558</xdr:rowOff>
    </xdr:from>
    <xdr:to>
      <xdr:col>72</xdr:col>
      <xdr:colOff>38100</xdr:colOff>
      <xdr:row>33</xdr:row>
      <xdr:rowOff>26708</xdr:rowOff>
    </xdr:to>
    <xdr:sp macro="" textlink="">
      <xdr:nvSpPr>
        <xdr:cNvPr id="539" name="楕円 538"/>
        <xdr:cNvSpPr/>
      </xdr:nvSpPr>
      <xdr:spPr>
        <a:xfrm>
          <a:off x="13652500" y="55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43235</xdr:rowOff>
    </xdr:from>
    <xdr:ext cx="534377" cy="259045"/>
    <xdr:sp macro="" textlink="">
      <xdr:nvSpPr>
        <xdr:cNvPr id="540" name="テキスト ボックス 539"/>
        <xdr:cNvSpPr txBox="1"/>
      </xdr:nvSpPr>
      <xdr:spPr>
        <a:xfrm>
          <a:off x="13436111" y="53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153479</xdr:rowOff>
    </xdr:from>
    <xdr:to>
      <xdr:col>67</xdr:col>
      <xdr:colOff>101600</xdr:colOff>
      <xdr:row>33</xdr:row>
      <xdr:rowOff>83629</xdr:rowOff>
    </xdr:to>
    <xdr:sp macro="" textlink="">
      <xdr:nvSpPr>
        <xdr:cNvPr id="541" name="楕円 540"/>
        <xdr:cNvSpPr/>
      </xdr:nvSpPr>
      <xdr:spPr>
        <a:xfrm>
          <a:off x="12763500" y="56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100156</xdr:rowOff>
    </xdr:from>
    <xdr:ext cx="534377" cy="259045"/>
    <xdr:sp macro="" textlink="">
      <xdr:nvSpPr>
        <xdr:cNvPr id="542" name="テキスト ボックス 541"/>
        <xdr:cNvSpPr txBox="1"/>
      </xdr:nvSpPr>
      <xdr:spPr>
        <a:xfrm>
          <a:off x="12547111" y="54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7" name="直線コネクタ 566"/>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8"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9" name="直線コネクタ 568"/>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0"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1" name="直線コネクタ 570"/>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108020</xdr:rowOff>
    </xdr:from>
    <xdr:to>
      <xdr:col>85</xdr:col>
      <xdr:colOff>127000</xdr:colOff>
      <xdr:row>55</xdr:row>
      <xdr:rowOff>4350</xdr:rowOff>
    </xdr:to>
    <xdr:cxnSp macro="">
      <xdr:nvCxnSpPr>
        <xdr:cNvPr id="572" name="直線コネクタ 571"/>
        <xdr:cNvCxnSpPr/>
      </xdr:nvCxnSpPr>
      <xdr:spPr>
        <a:xfrm flipV="1">
          <a:off x="15481300" y="9366320"/>
          <a:ext cx="8382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3"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4" name="フローチャート: 判断 573"/>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4350</xdr:rowOff>
    </xdr:from>
    <xdr:to>
      <xdr:col>81</xdr:col>
      <xdr:colOff>50800</xdr:colOff>
      <xdr:row>55</xdr:row>
      <xdr:rowOff>72587</xdr:rowOff>
    </xdr:to>
    <xdr:cxnSp macro="">
      <xdr:nvCxnSpPr>
        <xdr:cNvPr id="575" name="直線コネクタ 574"/>
        <xdr:cNvCxnSpPr/>
      </xdr:nvCxnSpPr>
      <xdr:spPr>
        <a:xfrm flipV="1">
          <a:off x="14592300" y="9434100"/>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6" name="フローチャート: 判断 575"/>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7" name="テキスト ボックス 576"/>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72587</xdr:rowOff>
    </xdr:from>
    <xdr:to>
      <xdr:col>76</xdr:col>
      <xdr:colOff>114300</xdr:colOff>
      <xdr:row>55</xdr:row>
      <xdr:rowOff>152140</xdr:rowOff>
    </xdr:to>
    <xdr:cxnSp macro="">
      <xdr:nvCxnSpPr>
        <xdr:cNvPr id="578" name="直線コネクタ 577"/>
        <xdr:cNvCxnSpPr/>
      </xdr:nvCxnSpPr>
      <xdr:spPr>
        <a:xfrm flipV="1">
          <a:off x="13703300" y="9502337"/>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9" name="フローチャート: 判断 578"/>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0" name="テキスト ボックス 579"/>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152140</xdr:rowOff>
    </xdr:from>
    <xdr:to>
      <xdr:col>71</xdr:col>
      <xdr:colOff>177800</xdr:colOff>
      <xdr:row>55</xdr:row>
      <xdr:rowOff>158350</xdr:rowOff>
    </xdr:to>
    <xdr:cxnSp macro="">
      <xdr:nvCxnSpPr>
        <xdr:cNvPr id="581" name="直線コネクタ 580"/>
        <xdr:cNvCxnSpPr/>
      </xdr:nvCxnSpPr>
      <xdr:spPr>
        <a:xfrm flipV="1">
          <a:off x="12814300" y="958189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2" name="フローチャート: 判断 581"/>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3" name="テキスト ボックス 582"/>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4" name="フローチャート: 判断 583"/>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5" name="テキスト ボックス 584"/>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57220</xdr:rowOff>
    </xdr:from>
    <xdr:to>
      <xdr:col>85</xdr:col>
      <xdr:colOff>177800</xdr:colOff>
      <xdr:row>54</xdr:row>
      <xdr:rowOff>158820</xdr:rowOff>
    </xdr:to>
    <xdr:sp macro="" textlink="">
      <xdr:nvSpPr>
        <xdr:cNvPr id="591" name="楕円 590"/>
        <xdr:cNvSpPr/>
      </xdr:nvSpPr>
      <xdr:spPr>
        <a:xfrm>
          <a:off x="16268700" y="93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80097</xdr:rowOff>
    </xdr:from>
    <xdr:ext cx="534377" cy="259045"/>
    <xdr:sp macro="" textlink="">
      <xdr:nvSpPr>
        <xdr:cNvPr id="592" name="教育費該当値テキスト"/>
        <xdr:cNvSpPr txBox="1"/>
      </xdr:nvSpPr>
      <xdr:spPr>
        <a:xfrm>
          <a:off x="16370300" y="91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125000</xdr:rowOff>
    </xdr:from>
    <xdr:to>
      <xdr:col>81</xdr:col>
      <xdr:colOff>101600</xdr:colOff>
      <xdr:row>55</xdr:row>
      <xdr:rowOff>55150</xdr:rowOff>
    </xdr:to>
    <xdr:sp macro="" textlink="">
      <xdr:nvSpPr>
        <xdr:cNvPr id="593" name="楕円 592"/>
        <xdr:cNvSpPr/>
      </xdr:nvSpPr>
      <xdr:spPr>
        <a:xfrm>
          <a:off x="15430500" y="93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71677</xdr:rowOff>
    </xdr:from>
    <xdr:ext cx="534377" cy="259045"/>
    <xdr:sp macro="" textlink="">
      <xdr:nvSpPr>
        <xdr:cNvPr id="594" name="テキスト ボックス 593"/>
        <xdr:cNvSpPr txBox="1"/>
      </xdr:nvSpPr>
      <xdr:spPr>
        <a:xfrm>
          <a:off x="15214111" y="91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21787</xdr:rowOff>
    </xdr:from>
    <xdr:to>
      <xdr:col>76</xdr:col>
      <xdr:colOff>165100</xdr:colOff>
      <xdr:row>55</xdr:row>
      <xdr:rowOff>123387</xdr:rowOff>
    </xdr:to>
    <xdr:sp macro="" textlink="">
      <xdr:nvSpPr>
        <xdr:cNvPr id="595" name="楕円 594"/>
        <xdr:cNvSpPr/>
      </xdr:nvSpPr>
      <xdr:spPr>
        <a:xfrm>
          <a:off x="14541500" y="9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139914</xdr:rowOff>
    </xdr:from>
    <xdr:ext cx="534377" cy="259045"/>
    <xdr:sp macro="" textlink="">
      <xdr:nvSpPr>
        <xdr:cNvPr id="596" name="テキスト ボックス 595"/>
        <xdr:cNvSpPr txBox="1"/>
      </xdr:nvSpPr>
      <xdr:spPr>
        <a:xfrm>
          <a:off x="14325111" y="92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101340</xdr:rowOff>
    </xdr:from>
    <xdr:to>
      <xdr:col>72</xdr:col>
      <xdr:colOff>38100</xdr:colOff>
      <xdr:row>56</xdr:row>
      <xdr:rowOff>31490</xdr:rowOff>
    </xdr:to>
    <xdr:sp macro="" textlink="">
      <xdr:nvSpPr>
        <xdr:cNvPr id="597" name="楕円 596"/>
        <xdr:cNvSpPr/>
      </xdr:nvSpPr>
      <xdr:spPr>
        <a:xfrm>
          <a:off x="13652500" y="9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48017</xdr:rowOff>
    </xdr:from>
    <xdr:ext cx="534377" cy="259045"/>
    <xdr:sp macro="" textlink="">
      <xdr:nvSpPr>
        <xdr:cNvPr id="598" name="テキスト ボックス 597"/>
        <xdr:cNvSpPr txBox="1"/>
      </xdr:nvSpPr>
      <xdr:spPr>
        <a:xfrm>
          <a:off x="13436111" y="93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107550</xdr:rowOff>
    </xdr:from>
    <xdr:to>
      <xdr:col>67</xdr:col>
      <xdr:colOff>101600</xdr:colOff>
      <xdr:row>56</xdr:row>
      <xdr:rowOff>37700</xdr:rowOff>
    </xdr:to>
    <xdr:sp macro="" textlink="">
      <xdr:nvSpPr>
        <xdr:cNvPr id="599" name="楕円 598"/>
        <xdr:cNvSpPr/>
      </xdr:nvSpPr>
      <xdr:spPr>
        <a:xfrm>
          <a:off x="12763500" y="95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54227</xdr:rowOff>
    </xdr:from>
    <xdr:ext cx="534377" cy="259045"/>
    <xdr:sp macro="" textlink="">
      <xdr:nvSpPr>
        <xdr:cNvPr id="600" name="テキスト ボックス 599"/>
        <xdr:cNvSpPr txBox="1"/>
      </xdr:nvSpPr>
      <xdr:spPr>
        <a:xfrm>
          <a:off x="12547111" y="931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109830</xdr:rowOff>
    </xdr:from>
    <xdr:to>
      <xdr:col>85</xdr:col>
      <xdr:colOff>126364</xdr:colOff>
      <xdr:row>79</xdr:row>
      <xdr:rowOff>44450</xdr:rowOff>
    </xdr:to>
    <xdr:cxnSp macro="">
      <xdr:nvCxnSpPr>
        <xdr:cNvPr id="624" name="直線コネクタ 623"/>
        <xdr:cNvCxnSpPr/>
      </xdr:nvCxnSpPr>
      <xdr:spPr>
        <a:xfrm flipV="1">
          <a:off x="16317595" y="12797130"/>
          <a:ext cx="1269" cy="791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61129</xdr:rowOff>
    </xdr:from>
    <xdr:ext cx="249299" cy="259045"/>
    <xdr:sp macro="" textlink="">
      <xdr:nvSpPr>
        <xdr:cNvPr id="625" name="災害復旧費最小値テキスト"/>
        <xdr:cNvSpPr txBox="1"/>
      </xdr:nvSpPr>
      <xdr:spPr>
        <a:xfrm>
          <a:off x="16370300" y="136056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56507</xdr:rowOff>
    </xdr:from>
    <xdr:ext cx="534377" cy="259045"/>
    <xdr:sp macro="" textlink="">
      <xdr:nvSpPr>
        <xdr:cNvPr id="627" name="災害復旧費最大値テキスト"/>
        <xdr:cNvSpPr txBox="1"/>
      </xdr:nvSpPr>
      <xdr:spPr>
        <a:xfrm>
          <a:off x="16370300" y="125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109830</xdr:rowOff>
    </xdr:from>
    <xdr:to>
      <xdr:col>86</xdr:col>
      <xdr:colOff>25400</xdr:colOff>
      <xdr:row>74</xdr:row>
      <xdr:rowOff>109830</xdr:rowOff>
    </xdr:to>
    <xdr:cxnSp macro="">
      <xdr:nvCxnSpPr>
        <xdr:cNvPr id="628" name="直線コネクタ 627"/>
        <xdr:cNvCxnSpPr/>
      </xdr:nvCxnSpPr>
      <xdr:spPr>
        <a:xfrm>
          <a:off x="16230600" y="127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123431</xdr:rowOff>
    </xdr:from>
    <xdr:to>
      <xdr:col>85</xdr:col>
      <xdr:colOff>127000</xdr:colOff>
      <xdr:row>78</xdr:row>
      <xdr:rowOff>68872</xdr:rowOff>
    </xdr:to>
    <xdr:cxnSp macro="">
      <xdr:nvCxnSpPr>
        <xdr:cNvPr id="629" name="直線コネクタ 628"/>
        <xdr:cNvCxnSpPr/>
      </xdr:nvCxnSpPr>
      <xdr:spPr>
        <a:xfrm>
          <a:off x="15481300" y="13153631"/>
          <a:ext cx="838200" cy="2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105579</xdr:rowOff>
    </xdr:from>
    <xdr:ext cx="378565" cy="259045"/>
    <xdr:sp macro="" textlink="">
      <xdr:nvSpPr>
        <xdr:cNvPr id="630" name="災害復旧費平均値テキスト"/>
        <xdr:cNvSpPr txBox="1"/>
      </xdr:nvSpPr>
      <xdr:spPr>
        <a:xfrm>
          <a:off x="16370300" y="134786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127152</xdr:rowOff>
    </xdr:from>
    <xdr:to>
      <xdr:col>85</xdr:col>
      <xdr:colOff>177800</xdr:colOff>
      <xdr:row>79</xdr:row>
      <xdr:rowOff>57302</xdr:rowOff>
    </xdr:to>
    <xdr:sp macro="" textlink="">
      <xdr:nvSpPr>
        <xdr:cNvPr id="631" name="フローチャート: 判断 630"/>
        <xdr:cNvSpPr/>
      </xdr:nvSpPr>
      <xdr:spPr>
        <a:xfrm>
          <a:off x="16268700" y="135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134176</xdr:rowOff>
    </xdr:from>
    <xdr:to>
      <xdr:col>81</xdr:col>
      <xdr:colOff>50800</xdr:colOff>
      <xdr:row>76</xdr:row>
      <xdr:rowOff>123431</xdr:rowOff>
    </xdr:to>
    <xdr:cxnSp macro="">
      <xdr:nvCxnSpPr>
        <xdr:cNvPr id="632" name="直線コネクタ 631"/>
        <xdr:cNvCxnSpPr/>
      </xdr:nvCxnSpPr>
      <xdr:spPr>
        <a:xfrm>
          <a:off x="14592300" y="12307126"/>
          <a:ext cx="889000" cy="8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115836</xdr:rowOff>
    </xdr:from>
    <xdr:to>
      <xdr:col>81</xdr:col>
      <xdr:colOff>101600</xdr:colOff>
      <xdr:row>79</xdr:row>
      <xdr:rowOff>45986</xdr:rowOff>
    </xdr:to>
    <xdr:sp macro="" textlink="">
      <xdr:nvSpPr>
        <xdr:cNvPr id="633" name="フローチャート: 判断 632"/>
        <xdr:cNvSpPr/>
      </xdr:nvSpPr>
      <xdr:spPr>
        <a:xfrm>
          <a:off x="15430500" y="134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37113</xdr:rowOff>
    </xdr:from>
    <xdr:ext cx="469744" cy="259045"/>
    <xdr:sp macro="" textlink="">
      <xdr:nvSpPr>
        <xdr:cNvPr id="634" name="テキスト ボックス 633"/>
        <xdr:cNvSpPr txBox="1"/>
      </xdr:nvSpPr>
      <xdr:spPr>
        <a:xfrm>
          <a:off x="15246428" y="135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134176</xdr:rowOff>
    </xdr:from>
    <xdr:to>
      <xdr:col>76</xdr:col>
      <xdr:colOff>114300</xdr:colOff>
      <xdr:row>76</xdr:row>
      <xdr:rowOff>118174</xdr:rowOff>
    </xdr:to>
    <xdr:cxnSp macro="">
      <xdr:nvCxnSpPr>
        <xdr:cNvPr id="635" name="直線コネクタ 634"/>
        <xdr:cNvCxnSpPr/>
      </xdr:nvCxnSpPr>
      <xdr:spPr>
        <a:xfrm flipV="1">
          <a:off x="13703300" y="12307126"/>
          <a:ext cx="889000" cy="84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101702</xdr:rowOff>
    </xdr:from>
    <xdr:to>
      <xdr:col>76</xdr:col>
      <xdr:colOff>165100</xdr:colOff>
      <xdr:row>79</xdr:row>
      <xdr:rowOff>31852</xdr:rowOff>
    </xdr:to>
    <xdr:sp macro="" textlink="">
      <xdr:nvSpPr>
        <xdr:cNvPr id="636" name="フローチャート: 判断 635"/>
        <xdr:cNvSpPr/>
      </xdr:nvSpPr>
      <xdr:spPr>
        <a:xfrm>
          <a:off x="145415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22979</xdr:rowOff>
    </xdr:from>
    <xdr:ext cx="469744" cy="259045"/>
    <xdr:sp macro="" textlink="">
      <xdr:nvSpPr>
        <xdr:cNvPr id="637" name="テキスト ボックス 636"/>
        <xdr:cNvSpPr txBox="1"/>
      </xdr:nvSpPr>
      <xdr:spPr>
        <a:xfrm>
          <a:off x="14357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118174</xdr:rowOff>
    </xdr:from>
    <xdr:to>
      <xdr:col>71</xdr:col>
      <xdr:colOff>177800</xdr:colOff>
      <xdr:row>79</xdr:row>
      <xdr:rowOff>2311</xdr:rowOff>
    </xdr:to>
    <xdr:cxnSp macro="">
      <xdr:nvCxnSpPr>
        <xdr:cNvPr id="638" name="直線コネクタ 637"/>
        <xdr:cNvCxnSpPr/>
      </xdr:nvCxnSpPr>
      <xdr:spPr>
        <a:xfrm flipV="1">
          <a:off x="12814300" y="13148374"/>
          <a:ext cx="889000" cy="39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141860</xdr:rowOff>
    </xdr:from>
    <xdr:to>
      <xdr:col>72</xdr:col>
      <xdr:colOff>38100</xdr:colOff>
      <xdr:row>79</xdr:row>
      <xdr:rowOff>72010</xdr:rowOff>
    </xdr:to>
    <xdr:sp macro="" textlink="">
      <xdr:nvSpPr>
        <xdr:cNvPr id="639" name="フローチャート: 判断 638"/>
        <xdr:cNvSpPr/>
      </xdr:nvSpPr>
      <xdr:spPr>
        <a:xfrm>
          <a:off x="13652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63137</xdr:rowOff>
    </xdr:from>
    <xdr:ext cx="378565" cy="259045"/>
    <xdr:sp macro="" textlink="">
      <xdr:nvSpPr>
        <xdr:cNvPr id="640" name="テキスト ボックス 639"/>
        <xdr:cNvSpPr txBox="1"/>
      </xdr:nvSpPr>
      <xdr:spPr>
        <a:xfrm>
          <a:off x="13514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148907</xdr:rowOff>
    </xdr:from>
    <xdr:to>
      <xdr:col>67</xdr:col>
      <xdr:colOff>101600</xdr:colOff>
      <xdr:row>79</xdr:row>
      <xdr:rowOff>79057</xdr:rowOff>
    </xdr:to>
    <xdr:sp macro="" textlink="">
      <xdr:nvSpPr>
        <xdr:cNvPr id="641" name="フローチャート: 判断 640"/>
        <xdr:cNvSpPr/>
      </xdr:nvSpPr>
      <xdr:spPr>
        <a:xfrm>
          <a:off x="12763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70184</xdr:rowOff>
    </xdr:from>
    <xdr:ext cx="378565" cy="259045"/>
    <xdr:sp macro="" textlink="">
      <xdr:nvSpPr>
        <xdr:cNvPr id="642" name="テキスト ボックス 641"/>
        <xdr:cNvSpPr txBox="1"/>
      </xdr:nvSpPr>
      <xdr:spPr>
        <a:xfrm>
          <a:off x="12625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18072</xdr:rowOff>
    </xdr:from>
    <xdr:to>
      <xdr:col>85</xdr:col>
      <xdr:colOff>177800</xdr:colOff>
      <xdr:row>78</xdr:row>
      <xdr:rowOff>119672</xdr:rowOff>
    </xdr:to>
    <xdr:sp macro="" textlink="">
      <xdr:nvSpPr>
        <xdr:cNvPr id="648" name="楕円 647"/>
        <xdr:cNvSpPr/>
      </xdr:nvSpPr>
      <xdr:spPr>
        <a:xfrm>
          <a:off x="16268700" y="133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40949</xdr:rowOff>
    </xdr:from>
    <xdr:ext cx="469744" cy="259045"/>
    <xdr:sp macro="" textlink="">
      <xdr:nvSpPr>
        <xdr:cNvPr id="649" name="災害復旧費該当値テキスト"/>
        <xdr:cNvSpPr txBox="1"/>
      </xdr:nvSpPr>
      <xdr:spPr>
        <a:xfrm>
          <a:off x="16370300" y="132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72631</xdr:rowOff>
    </xdr:from>
    <xdr:to>
      <xdr:col>81</xdr:col>
      <xdr:colOff>101600</xdr:colOff>
      <xdr:row>77</xdr:row>
      <xdr:rowOff>2781</xdr:rowOff>
    </xdr:to>
    <xdr:sp macro="" textlink="">
      <xdr:nvSpPr>
        <xdr:cNvPr id="650" name="楕円 649"/>
        <xdr:cNvSpPr/>
      </xdr:nvSpPr>
      <xdr:spPr>
        <a:xfrm>
          <a:off x="15430500" y="131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19308</xdr:rowOff>
    </xdr:from>
    <xdr:ext cx="534377" cy="259045"/>
    <xdr:sp macro="" textlink="">
      <xdr:nvSpPr>
        <xdr:cNvPr id="651" name="テキスト ボックス 650"/>
        <xdr:cNvSpPr txBox="1"/>
      </xdr:nvSpPr>
      <xdr:spPr>
        <a:xfrm>
          <a:off x="15214111" y="128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83376</xdr:rowOff>
    </xdr:from>
    <xdr:to>
      <xdr:col>76</xdr:col>
      <xdr:colOff>165100</xdr:colOff>
      <xdr:row>72</xdr:row>
      <xdr:rowOff>13526</xdr:rowOff>
    </xdr:to>
    <xdr:sp macro="" textlink="">
      <xdr:nvSpPr>
        <xdr:cNvPr id="652" name="楕円 651"/>
        <xdr:cNvSpPr/>
      </xdr:nvSpPr>
      <xdr:spPr>
        <a:xfrm>
          <a:off x="14541500" y="122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30053</xdr:rowOff>
    </xdr:from>
    <xdr:ext cx="534377" cy="259045"/>
    <xdr:sp macro="" textlink="">
      <xdr:nvSpPr>
        <xdr:cNvPr id="653" name="テキスト ボックス 652"/>
        <xdr:cNvSpPr txBox="1"/>
      </xdr:nvSpPr>
      <xdr:spPr>
        <a:xfrm>
          <a:off x="14325111" y="120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67374</xdr:rowOff>
    </xdr:from>
    <xdr:to>
      <xdr:col>72</xdr:col>
      <xdr:colOff>38100</xdr:colOff>
      <xdr:row>76</xdr:row>
      <xdr:rowOff>168974</xdr:rowOff>
    </xdr:to>
    <xdr:sp macro="" textlink="">
      <xdr:nvSpPr>
        <xdr:cNvPr id="654" name="楕円 653"/>
        <xdr:cNvSpPr/>
      </xdr:nvSpPr>
      <xdr:spPr>
        <a:xfrm>
          <a:off x="13652500" y="130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14050</xdr:rowOff>
    </xdr:from>
    <xdr:ext cx="534377" cy="259045"/>
    <xdr:sp macro="" textlink="">
      <xdr:nvSpPr>
        <xdr:cNvPr id="655" name="テキスト ボックス 654"/>
        <xdr:cNvSpPr txBox="1"/>
      </xdr:nvSpPr>
      <xdr:spPr>
        <a:xfrm>
          <a:off x="13436111" y="12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122961</xdr:rowOff>
    </xdr:from>
    <xdr:to>
      <xdr:col>67</xdr:col>
      <xdr:colOff>101600</xdr:colOff>
      <xdr:row>79</xdr:row>
      <xdr:rowOff>53111</xdr:rowOff>
    </xdr:to>
    <xdr:sp macro="" textlink="">
      <xdr:nvSpPr>
        <xdr:cNvPr id="656" name="楕円 655"/>
        <xdr:cNvSpPr/>
      </xdr:nvSpPr>
      <xdr:spPr>
        <a:xfrm>
          <a:off x="12763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69638</xdr:rowOff>
    </xdr:from>
    <xdr:ext cx="469744" cy="259045"/>
    <xdr:sp macro="" textlink="">
      <xdr:nvSpPr>
        <xdr:cNvPr id="657" name="テキスト ボックス 656"/>
        <xdr:cNvSpPr txBox="1"/>
      </xdr:nvSpPr>
      <xdr:spPr>
        <a:xfrm>
          <a:off x="12579428" y="1327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114046</xdr:rowOff>
    </xdr:from>
    <xdr:to>
      <xdr:col>85</xdr:col>
      <xdr:colOff>126364</xdr:colOff>
      <xdr:row>98</xdr:row>
      <xdr:rowOff>102388</xdr:rowOff>
    </xdr:to>
    <xdr:cxnSp macro="">
      <xdr:nvCxnSpPr>
        <xdr:cNvPr id="681" name="直線コネクタ 680"/>
        <xdr:cNvCxnSpPr/>
      </xdr:nvCxnSpPr>
      <xdr:spPr>
        <a:xfrm flipV="1">
          <a:off x="16317595" y="15715996"/>
          <a:ext cx="1269"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106215</xdr:rowOff>
    </xdr:from>
    <xdr:ext cx="469744" cy="259045"/>
    <xdr:sp macro="" textlink="">
      <xdr:nvSpPr>
        <xdr:cNvPr id="682" name="公債費最小値テキスト"/>
        <xdr:cNvSpPr txBox="1"/>
      </xdr:nvSpPr>
      <xdr:spPr>
        <a:xfrm>
          <a:off x="16370300" y="1690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102388</xdr:rowOff>
    </xdr:from>
    <xdr:to>
      <xdr:col>86</xdr:col>
      <xdr:colOff>25400</xdr:colOff>
      <xdr:row>98</xdr:row>
      <xdr:rowOff>102388</xdr:rowOff>
    </xdr:to>
    <xdr:cxnSp macro="">
      <xdr:nvCxnSpPr>
        <xdr:cNvPr id="683" name="直線コネクタ 682"/>
        <xdr:cNvCxnSpPr/>
      </xdr:nvCxnSpPr>
      <xdr:spPr>
        <a:xfrm>
          <a:off x="16230600" y="1690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60723</xdr:rowOff>
    </xdr:from>
    <xdr:ext cx="599010" cy="259045"/>
    <xdr:sp macro="" textlink="">
      <xdr:nvSpPr>
        <xdr:cNvPr id="684" name="公債費最大値テキスト"/>
        <xdr:cNvSpPr txBox="1"/>
      </xdr:nvSpPr>
      <xdr:spPr>
        <a:xfrm>
          <a:off x="16370300" y="1549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114046</xdr:rowOff>
    </xdr:from>
    <xdr:to>
      <xdr:col>86</xdr:col>
      <xdr:colOff>25400</xdr:colOff>
      <xdr:row>91</xdr:row>
      <xdr:rowOff>114046</xdr:rowOff>
    </xdr:to>
    <xdr:cxnSp macro="">
      <xdr:nvCxnSpPr>
        <xdr:cNvPr id="685" name="直線コネクタ 684"/>
        <xdr:cNvCxnSpPr/>
      </xdr:nvCxnSpPr>
      <xdr:spPr>
        <a:xfrm>
          <a:off x="16230600" y="1571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145492</xdr:rowOff>
    </xdr:from>
    <xdr:to>
      <xdr:col>85</xdr:col>
      <xdr:colOff>127000</xdr:colOff>
      <xdr:row>91</xdr:row>
      <xdr:rowOff>114046</xdr:rowOff>
    </xdr:to>
    <xdr:cxnSp macro="">
      <xdr:nvCxnSpPr>
        <xdr:cNvPr id="686" name="直線コネクタ 685"/>
        <xdr:cNvCxnSpPr/>
      </xdr:nvCxnSpPr>
      <xdr:spPr>
        <a:xfrm>
          <a:off x="15481300" y="15575992"/>
          <a:ext cx="838200" cy="1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27945</xdr:rowOff>
    </xdr:from>
    <xdr:ext cx="534377" cy="259045"/>
    <xdr:sp macro="" textlink="">
      <xdr:nvSpPr>
        <xdr:cNvPr id="687" name="公債費平均値テキスト"/>
        <xdr:cNvSpPr txBox="1"/>
      </xdr:nvSpPr>
      <xdr:spPr>
        <a:xfrm>
          <a:off x="16370300" y="16487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49518</xdr:rowOff>
    </xdr:from>
    <xdr:to>
      <xdr:col>85</xdr:col>
      <xdr:colOff>177800</xdr:colOff>
      <xdr:row>96</xdr:row>
      <xdr:rowOff>151118</xdr:rowOff>
    </xdr:to>
    <xdr:sp macro="" textlink="">
      <xdr:nvSpPr>
        <xdr:cNvPr id="688" name="フローチャート: 判断 687"/>
        <xdr:cNvSpPr/>
      </xdr:nvSpPr>
      <xdr:spPr>
        <a:xfrm>
          <a:off x="162687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145492</xdr:rowOff>
    </xdr:from>
    <xdr:to>
      <xdr:col>81</xdr:col>
      <xdr:colOff>50800</xdr:colOff>
      <xdr:row>91</xdr:row>
      <xdr:rowOff>103809</xdr:rowOff>
    </xdr:to>
    <xdr:cxnSp macro="">
      <xdr:nvCxnSpPr>
        <xdr:cNvPr id="689" name="直線コネクタ 688"/>
        <xdr:cNvCxnSpPr/>
      </xdr:nvCxnSpPr>
      <xdr:spPr>
        <a:xfrm flipV="1">
          <a:off x="14592300" y="15575992"/>
          <a:ext cx="8890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58840</xdr:rowOff>
    </xdr:from>
    <xdr:to>
      <xdr:col>81</xdr:col>
      <xdr:colOff>101600</xdr:colOff>
      <xdr:row>96</xdr:row>
      <xdr:rowOff>160440</xdr:rowOff>
    </xdr:to>
    <xdr:sp macro="" textlink="">
      <xdr:nvSpPr>
        <xdr:cNvPr id="690" name="フローチャート: 判断 689"/>
        <xdr:cNvSpPr/>
      </xdr:nvSpPr>
      <xdr:spPr>
        <a:xfrm>
          <a:off x="15430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151567</xdr:rowOff>
    </xdr:from>
    <xdr:ext cx="534377" cy="259045"/>
    <xdr:sp macro="" textlink="">
      <xdr:nvSpPr>
        <xdr:cNvPr id="691" name="テキスト ボックス 690"/>
        <xdr:cNvSpPr txBox="1"/>
      </xdr:nvSpPr>
      <xdr:spPr>
        <a:xfrm>
          <a:off x="15214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7049</xdr:rowOff>
    </xdr:from>
    <xdr:to>
      <xdr:col>76</xdr:col>
      <xdr:colOff>114300</xdr:colOff>
      <xdr:row>91</xdr:row>
      <xdr:rowOff>103809</xdr:rowOff>
    </xdr:to>
    <xdr:cxnSp macro="">
      <xdr:nvCxnSpPr>
        <xdr:cNvPr id="692" name="直線コネクタ 691"/>
        <xdr:cNvCxnSpPr/>
      </xdr:nvCxnSpPr>
      <xdr:spPr>
        <a:xfrm>
          <a:off x="13703300" y="15608999"/>
          <a:ext cx="889000" cy="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64427</xdr:rowOff>
    </xdr:from>
    <xdr:to>
      <xdr:col>76</xdr:col>
      <xdr:colOff>165100</xdr:colOff>
      <xdr:row>96</xdr:row>
      <xdr:rowOff>166027</xdr:rowOff>
    </xdr:to>
    <xdr:sp macro="" textlink="">
      <xdr:nvSpPr>
        <xdr:cNvPr id="693" name="フローチャート: 判断 692"/>
        <xdr:cNvSpPr/>
      </xdr:nvSpPr>
      <xdr:spPr>
        <a:xfrm>
          <a:off x="14541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157154</xdr:rowOff>
    </xdr:from>
    <xdr:ext cx="534377" cy="259045"/>
    <xdr:sp macro="" textlink="">
      <xdr:nvSpPr>
        <xdr:cNvPr id="694" name="テキスト ボックス 693"/>
        <xdr:cNvSpPr txBox="1"/>
      </xdr:nvSpPr>
      <xdr:spPr>
        <a:xfrm>
          <a:off x="14325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7049</xdr:rowOff>
    </xdr:from>
    <xdr:to>
      <xdr:col>71</xdr:col>
      <xdr:colOff>177800</xdr:colOff>
      <xdr:row>91</xdr:row>
      <xdr:rowOff>157607</xdr:rowOff>
    </xdr:to>
    <xdr:cxnSp macro="">
      <xdr:nvCxnSpPr>
        <xdr:cNvPr id="695" name="直線コネクタ 694"/>
        <xdr:cNvCxnSpPr/>
      </xdr:nvCxnSpPr>
      <xdr:spPr>
        <a:xfrm flipV="1">
          <a:off x="12814300" y="15608999"/>
          <a:ext cx="889000" cy="1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47574</xdr:rowOff>
    </xdr:from>
    <xdr:to>
      <xdr:col>72</xdr:col>
      <xdr:colOff>38100</xdr:colOff>
      <xdr:row>96</xdr:row>
      <xdr:rowOff>149174</xdr:rowOff>
    </xdr:to>
    <xdr:sp macro="" textlink="">
      <xdr:nvSpPr>
        <xdr:cNvPr id="696" name="フローチャート: 判断 695"/>
        <xdr:cNvSpPr/>
      </xdr:nvSpPr>
      <xdr:spPr>
        <a:xfrm>
          <a:off x="13652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140301</xdr:rowOff>
    </xdr:from>
    <xdr:ext cx="534377" cy="259045"/>
    <xdr:sp macro="" textlink="">
      <xdr:nvSpPr>
        <xdr:cNvPr id="697" name="テキスト ボックス 696"/>
        <xdr:cNvSpPr txBox="1"/>
      </xdr:nvSpPr>
      <xdr:spPr>
        <a:xfrm>
          <a:off x="13436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37491</xdr:rowOff>
    </xdr:from>
    <xdr:to>
      <xdr:col>67</xdr:col>
      <xdr:colOff>101600</xdr:colOff>
      <xdr:row>96</xdr:row>
      <xdr:rowOff>139091</xdr:rowOff>
    </xdr:to>
    <xdr:sp macro="" textlink="">
      <xdr:nvSpPr>
        <xdr:cNvPr id="698" name="フローチャート: 判断 697"/>
        <xdr:cNvSpPr/>
      </xdr:nvSpPr>
      <xdr:spPr>
        <a:xfrm>
          <a:off x="12763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130218</xdr:rowOff>
    </xdr:from>
    <xdr:ext cx="534377" cy="259045"/>
    <xdr:sp macro="" textlink="">
      <xdr:nvSpPr>
        <xdr:cNvPr id="699" name="テキスト ボックス 698"/>
        <xdr:cNvSpPr txBox="1"/>
      </xdr:nvSpPr>
      <xdr:spPr>
        <a:xfrm>
          <a:off x="12547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63246</xdr:rowOff>
    </xdr:from>
    <xdr:to>
      <xdr:col>85</xdr:col>
      <xdr:colOff>177800</xdr:colOff>
      <xdr:row>91</xdr:row>
      <xdr:rowOff>164846</xdr:rowOff>
    </xdr:to>
    <xdr:sp macro="" textlink="">
      <xdr:nvSpPr>
        <xdr:cNvPr id="705" name="楕円 704"/>
        <xdr:cNvSpPr/>
      </xdr:nvSpPr>
      <xdr:spPr>
        <a:xfrm>
          <a:off x="16268700" y="156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16273</xdr:rowOff>
    </xdr:from>
    <xdr:ext cx="599010" cy="259045"/>
    <xdr:sp macro="" textlink="">
      <xdr:nvSpPr>
        <xdr:cNvPr id="706" name="公債費該当値テキスト"/>
        <xdr:cNvSpPr txBox="1"/>
      </xdr:nvSpPr>
      <xdr:spPr>
        <a:xfrm>
          <a:off x="16370300" y="1561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94692</xdr:rowOff>
    </xdr:from>
    <xdr:to>
      <xdr:col>81</xdr:col>
      <xdr:colOff>101600</xdr:colOff>
      <xdr:row>91</xdr:row>
      <xdr:rowOff>24842</xdr:rowOff>
    </xdr:to>
    <xdr:sp macro="" textlink="">
      <xdr:nvSpPr>
        <xdr:cNvPr id="707" name="楕円 706"/>
        <xdr:cNvSpPr/>
      </xdr:nvSpPr>
      <xdr:spPr>
        <a:xfrm>
          <a:off x="15430500" y="155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41369</xdr:rowOff>
    </xdr:from>
    <xdr:ext cx="599010" cy="259045"/>
    <xdr:sp macro="" textlink="">
      <xdr:nvSpPr>
        <xdr:cNvPr id="708" name="テキスト ボックス 707"/>
        <xdr:cNvSpPr txBox="1"/>
      </xdr:nvSpPr>
      <xdr:spPr>
        <a:xfrm>
          <a:off x="15181795" y="1530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53009</xdr:rowOff>
    </xdr:from>
    <xdr:to>
      <xdr:col>76</xdr:col>
      <xdr:colOff>165100</xdr:colOff>
      <xdr:row>91</xdr:row>
      <xdr:rowOff>154609</xdr:rowOff>
    </xdr:to>
    <xdr:sp macro="" textlink="">
      <xdr:nvSpPr>
        <xdr:cNvPr id="709" name="楕円 708"/>
        <xdr:cNvSpPr/>
      </xdr:nvSpPr>
      <xdr:spPr>
        <a:xfrm>
          <a:off x="14541500" y="156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171136</xdr:rowOff>
    </xdr:from>
    <xdr:ext cx="599010" cy="259045"/>
    <xdr:sp macro="" textlink="">
      <xdr:nvSpPr>
        <xdr:cNvPr id="710" name="テキスト ボックス 709"/>
        <xdr:cNvSpPr txBox="1"/>
      </xdr:nvSpPr>
      <xdr:spPr>
        <a:xfrm>
          <a:off x="14292795" y="1543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127699</xdr:rowOff>
    </xdr:from>
    <xdr:to>
      <xdr:col>72</xdr:col>
      <xdr:colOff>38100</xdr:colOff>
      <xdr:row>91</xdr:row>
      <xdr:rowOff>57849</xdr:rowOff>
    </xdr:to>
    <xdr:sp macro="" textlink="">
      <xdr:nvSpPr>
        <xdr:cNvPr id="711" name="楕円 710"/>
        <xdr:cNvSpPr/>
      </xdr:nvSpPr>
      <xdr:spPr>
        <a:xfrm>
          <a:off x="13652500" y="155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74376</xdr:rowOff>
    </xdr:from>
    <xdr:ext cx="599010" cy="259045"/>
    <xdr:sp macro="" textlink="">
      <xdr:nvSpPr>
        <xdr:cNvPr id="712" name="テキスト ボックス 711"/>
        <xdr:cNvSpPr txBox="1"/>
      </xdr:nvSpPr>
      <xdr:spPr>
        <a:xfrm>
          <a:off x="13403795" y="1533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106807</xdr:rowOff>
    </xdr:from>
    <xdr:to>
      <xdr:col>67</xdr:col>
      <xdr:colOff>101600</xdr:colOff>
      <xdr:row>92</xdr:row>
      <xdr:rowOff>36957</xdr:rowOff>
    </xdr:to>
    <xdr:sp macro="" textlink="">
      <xdr:nvSpPr>
        <xdr:cNvPr id="713" name="楕円 712"/>
        <xdr:cNvSpPr/>
      </xdr:nvSpPr>
      <xdr:spPr>
        <a:xfrm>
          <a:off x="12763500" y="15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53484</xdr:rowOff>
    </xdr:from>
    <xdr:ext cx="534377" cy="259045"/>
    <xdr:sp macro="" textlink="">
      <xdr:nvSpPr>
        <xdr:cNvPr id="714" name="テキスト ボックス 713"/>
        <xdr:cNvSpPr txBox="1"/>
      </xdr:nvSpPr>
      <xdr:spPr>
        <a:xfrm>
          <a:off x="12547111" y="15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232</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また、前年度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倍と大幅に増加しているが、これについては新型コロナウイルス感染症の影響により実施された特別定額給付金給付事業に係る増（一人当たりコストで</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千円の増）によるものである。</a:t>
          </a:r>
        </a:p>
        <a:p>
          <a:r>
            <a:rPr kumimoji="1" lang="ja-JP" altLang="en-US" sz="1100">
              <a:latin typeface="ＭＳ Ｐゴシック" panose="020B0600070205080204" pitchFamily="50" charset="-128"/>
              <a:ea typeface="ＭＳ Ｐゴシック" panose="020B0600070205080204" pitchFamily="50" charset="-128"/>
            </a:rPr>
            <a:t>○農林水産業費・商工費は住民一人当たりそれぞれ</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浜田市が推進する総合振興計画に基づき、特に重点的な取り組みを行っていることが原因となってい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○公債費は住民一人あたり</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想定されている将来的な財政悪化に備えて財政調整基金の積立を行っており、実質単年度収支も財政調整基金の積立や地方債の繰上償還により黒字を維持している。比較的改善傾向にある財政状況であ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年度以降は普通交付税の合併算定替による効果が皆減となるため、引き続き更なる行財政改革が必要である。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額は生じていないが、一般会計からの各会計への繰出は依然として減らず、一般会計の負担は大きい。今後も引き続き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6412;&#24193;/04&#20445;_&#36001;&#25919;/H25&#24180;&#24230;/&#36001;&#25919;&#35506;/&#36001;&#25919;&#35506;/&#27770;&#31639;&#32113;&#35336;&#36039;&#26009;/&#27770;&#32113;R02&#24180;&#24230;/&#36001;&#25919;&#29366;&#27841;&#36039;&#26009;&#38598;/03_&#22238;&#31572;&#65288;&#31532;2&#22238;&#65289;/3_1&#22238;&#30446;&#12392;&#12398;&#32080;&#21512;&#21069;/&#12304;&#36001;&#25919;&#29366;&#27841;&#36039;&#26009;&#38598;&#12305;_322024_&#27996;&#30000;&#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82.6</v>
          </cell>
          <cell r="BX51">
            <v>72.3</v>
          </cell>
          <cell r="CF51">
            <v>59.5</v>
          </cell>
          <cell r="CN51">
            <v>54.6</v>
          </cell>
          <cell r="CV51">
            <v>44.1</v>
          </cell>
        </row>
        <row r="53">
          <cell r="BP53">
            <v>50.7</v>
          </cell>
          <cell r="BX53">
            <v>52.5</v>
          </cell>
          <cell r="CF53">
            <v>54.3</v>
          </cell>
          <cell r="CN53">
            <v>55.7</v>
          </cell>
          <cell r="CV53">
            <v>57.4</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82.6</v>
          </cell>
          <cell r="BX73">
            <v>72.3</v>
          </cell>
          <cell r="CF73">
            <v>59.5</v>
          </cell>
          <cell r="CN73">
            <v>54.6</v>
          </cell>
          <cell r="CV73">
            <v>44.1</v>
          </cell>
        </row>
        <row r="75">
          <cell r="BP75">
            <v>9.9</v>
          </cell>
          <cell r="BX75">
            <v>10.1</v>
          </cell>
          <cell r="CF75">
            <v>10.5</v>
          </cell>
          <cell r="CN75">
            <v>10.9</v>
          </cell>
          <cell r="CV75">
            <v>10.7</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44026902</v>
      </c>
      <c r="BO4" s="395"/>
      <c r="BP4" s="395"/>
      <c r="BQ4" s="395"/>
      <c r="BR4" s="395"/>
      <c r="BS4" s="395"/>
      <c r="BT4" s="395"/>
      <c r="BU4" s="396"/>
      <c r="BV4" s="394">
        <v>39729704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3.3</v>
      </c>
      <c r="CU4" s="401"/>
      <c r="CV4" s="401"/>
      <c r="CW4" s="401"/>
      <c r="CX4" s="401"/>
      <c r="CY4" s="401"/>
      <c r="CZ4" s="401"/>
      <c r="DA4" s="402"/>
      <c r="DB4" s="400">
        <v>2.8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43272335</v>
      </c>
      <c r="BO5" s="432"/>
      <c r="BP5" s="432"/>
      <c r="BQ5" s="432"/>
      <c r="BR5" s="432"/>
      <c r="BS5" s="432"/>
      <c r="BT5" s="432"/>
      <c r="BU5" s="433"/>
      <c r="BV5" s="431">
        <v>39137748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91.4</v>
      </c>
      <c r="CU5" s="429"/>
      <c r="CV5" s="429"/>
      <c r="CW5" s="429"/>
      <c r="CX5" s="429"/>
      <c r="CY5" s="429"/>
      <c r="CZ5" s="429"/>
      <c r="DA5" s="430"/>
      <c r="DB5" s="428">
        <v>92.9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754567</v>
      </c>
      <c r="BO6" s="432"/>
      <c r="BP6" s="432"/>
      <c r="BQ6" s="432"/>
      <c r="BR6" s="432"/>
      <c r="BS6" s="432"/>
      <c r="BT6" s="432"/>
      <c r="BU6" s="433"/>
      <c r="BV6" s="431">
        <v>591956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94.8</v>
      </c>
      <c r="CU6" s="469"/>
      <c r="CV6" s="469"/>
      <c r="CW6" s="469"/>
      <c r="CX6" s="469"/>
      <c r="CY6" s="469"/>
      <c r="CZ6" s="469"/>
      <c r="DA6" s="470"/>
      <c r="DB6" s="468">
        <v>96.6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89276</v>
      </c>
      <c r="BO7" s="432"/>
      <c r="BP7" s="432"/>
      <c r="BQ7" s="432"/>
      <c r="BR7" s="432"/>
      <c r="BS7" s="432"/>
      <c r="BT7" s="432"/>
      <c r="BU7" s="433"/>
      <c r="BV7" s="431">
        <v>32928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20425330</v>
      </c>
      <c r="CU7" s="432"/>
      <c r="CV7" s="432"/>
      <c r="CW7" s="432"/>
      <c r="CX7" s="432"/>
      <c r="CY7" s="432"/>
      <c r="CZ7" s="432"/>
      <c r="DA7" s="433"/>
      <c r="DB7" s="431">
        <v>20122714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665291</v>
      </c>
      <c r="BO8" s="432"/>
      <c r="BP8" s="432"/>
      <c r="BQ8" s="432"/>
      <c r="BR8" s="432"/>
      <c r="BS8" s="432"/>
      <c r="BT8" s="432"/>
      <c r="BU8" s="433"/>
      <c r="BV8" s="431">
        <v>559028</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v>
      </c>
      <c r="CU8" s="472"/>
      <c r="CV8" s="472"/>
      <c r="CW8" s="472"/>
      <c r="CX8" s="472"/>
      <c r="CY8" s="472"/>
      <c r="CZ8" s="472"/>
      <c r="DA8" s="473"/>
      <c r="DB8" s="471">
        <v>0.4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54592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106263</v>
      </c>
      <c r="BO9" s="432"/>
      <c r="BP9" s="432"/>
      <c r="BQ9" s="432"/>
      <c r="BR9" s="432"/>
      <c r="BS9" s="432"/>
      <c r="BT9" s="432"/>
      <c r="BU9" s="433"/>
      <c r="BV9" s="431">
        <v>74940</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21</v>
      </c>
      <c r="CU9" s="429"/>
      <c r="CV9" s="429"/>
      <c r="CW9" s="429"/>
      <c r="CX9" s="429"/>
      <c r="CY9" s="429"/>
      <c r="CZ9" s="429"/>
      <c r="DA9" s="430"/>
      <c r="DB9" s="428">
        <v>24.7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58105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284993</v>
      </c>
      <c r="BO10" s="432"/>
      <c r="BP10" s="432"/>
      <c r="BQ10" s="432"/>
      <c r="BR10" s="432"/>
      <c r="BS10" s="432"/>
      <c r="BT10" s="432"/>
      <c r="BU10" s="433"/>
      <c r="BV10" s="431">
        <v>254268</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726055</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52605</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109</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51952</v>
      </c>
      <c r="S13" s="516"/>
      <c r="T13" s="516"/>
      <c r="U13" s="516"/>
      <c r="V13" s="517"/>
      <c r="W13" s="447" t="s">
        <v>140</v>
      </c>
      <c r="X13" s="448"/>
      <c r="Y13" s="448"/>
      <c r="Z13" s="448"/>
      <c r="AA13" s="448"/>
      <c r="AB13" s="438"/>
      <c r="AC13" s="482">
        <v>2013</v>
      </c>
      <c r="AD13" s="483"/>
      <c r="AE13" s="483"/>
      <c r="AF13" s="483"/>
      <c r="AG13" s="525"/>
      <c r="AH13" s="482">
        <v>2165</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391256</v>
      </c>
      <c r="BO13" s="432"/>
      <c r="BP13" s="432"/>
      <c r="BQ13" s="432"/>
      <c r="BR13" s="432"/>
      <c r="BS13" s="432"/>
      <c r="BT13" s="432"/>
      <c r="BU13" s="433"/>
      <c r="BV13" s="431">
        <v>1055263</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10.7</v>
      </c>
      <c r="CU13" s="429"/>
      <c r="CV13" s="429"/>
      <c r="CW13" s="429"/>
      <c r="CX13" s="429"/>
      <c r="CY13" s="429"/>
      <c r="CZ13" s="429"/>
      <c r="DA13" s="430"/>
      <c r="DB13" s="428">
        <v>10.9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53330</v>
      </c>
      <c r="S14" s="516"/>
      <c r="T14" s="516"/>
      <c r="U14" s="516"/>
      <c r="V14" s="517"/>
      <c r="W14" s="421"/>
      <c r="X14" s="422"/>
      <c r="Y14" s="422"/>
      <c r="Z14" s="422"/>
      <c r="AA14" s="422"/>
      <c r="AB14" s="411"/>
      <c r="AC14" s="518">
        <v>7.2</v>
      </c>
      <c r="AD14" s="519"/>
      <c r="AE14" s="519"/>
      <c r="AF14" s="519"/>
      <c r="AG14" s="520"/>
      <c r="AH14" s="518">
        <v>7.5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44.1</v>
      </c>
      <c r="CU14" s="530"/>
      <c r="CV14" s="530"/>
      <c r="CW14" s="530"/>
      <c r="CX14" s="530"/>
      <c r="CY14" s="530"/>
      <c r="CZ14" s="530"/>
      <c r="DA14" s="531"/>
      <c r="DB14" s="529">
        <v>54.6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52704</v>
      </c>
      <c r="S15" s="516"/>
      <c r="T15" s="516"/>
      <c r="U15" s="516"/>
      <c r="V15" s="517"/>
      <c r="W15" s="447" t="s">
        <v>148</v>
      </c>
      <c r="X15" s="448"/>
      <c r="Y15" s="448"/>
      <c r="Z15" s="448"/>
      <c r="AA15" s="448"/>
      <c r="AB15" s="438"/>
      <c r="AC15" s="482">
        <v>5830</v>
      </c>
      <c r="AD15" s="483"/>
      <c r="AE15" s="483"/>
      <c r="AF15" s="483"/>
      <c r="AG15" s="525"/>
      <c r="AH15" s="482">
        <v>6235</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7035404</v>
      </c>
      <c r="BO15" s="395"/>
      <c r="BP15" s="395"/>
      <c r="BQ15" s="395"/>
      <c r="BR15" s="395"/>
      <c r="BS15" s="395"/>
      <c r="BT15" s="395"/>
      <c r="BU15" s="396"/>
      <c r="BV15" s="394">
        <v>6777501</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20.9</v>
      </c>
      <c r="AD16" s="519"/>
      <c r="AE16" s="519"/>
      <c r="AF16" s="519"/>
      <c r="AG16" s="520"/>
      <c r="AH16" s="518">
        <v>21.7</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17758803</v>
      </c>
      <c r="BO16" s="432"/>
      <c r="BP16" s="432"/>
      <c r="BQ16" s="432"/>
      <c r="BR16" s="432"/>
      <c r="BS16" s="432"/>
      <c r="BT16" s="432"/>
      <c r="BU16" s="433"/>
      <c r="BV16" s="431">
        <v>17291637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152</v>
      </c>
      <c r="S17" s="536"/>
      <c r="T17" s="536"/>
      <c r="U17" s="536"/>
      <c r="V17" s="537"/>
      <c r="W17" s="447" t="s">
        <v>155</v>
      </c>
      <c r="X17" s="448"/>
      <c r="Y17" s="448"/>
      <c r="Z17" s="448"/>
      <c r="AA17" s="448"/>
      <c r="AB17" s="438"/>
      <c r="AC17" s="482">
        <v>20046</v>
      </c>
      <c r="AD17" s="483"/>
      <c r="AE17" s="483"/>
      <c r="AF17" s="483"/>
      <c r="AG17" s="525"/>
      <c r="AH17" s="482">
        <v>20338</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8861218</v>
      </c>
      <c r="BO17" s="432"/>
      <c r="BP17" s="432"/>
      <c r="BQ17" s="432"/>
      <c r="BR17" s="432"/>
      <c r="BS17" s="432"/>
      <c r="BT17" s="432"/>
      <c r="BU17" s="433"/>
      <c r="BV17" s="431">
        <v>8608766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690.68</v>
      </c>
      <c r="M18" s="547"/>
      <c r="N18" s="547"/>
      <c r="O18" s="547"/>
      <c r="P18" s="547"/>
      <c r="Q18" s="547"/>
      <c r="R18" s="548"/>
      <c r="S18" s="548"/>
      <c r="T18" s="548"/>
      <c r="U18" s="548"/>
      <c r="V18" s="549"/>
      <c r="W18" s="449"/>
      <c r="X18" s="450"/>
      <c r="Y18" s="450"/>
      <c r="Z18" s="450"/>
      <c r="AA18" s="450"/>
      <c r="AB18" s="441"/>
      <c r="AC18" s="550">
        <v>71.900000000000006</v>
      </c>
      <c r="AD18" s="551"/>
      <c r="AE18" s="551"/>
      <c r="AF18" s="551"/>
      <c r="AG18" s="552"/>
      <c r="AH18" s="550">
        <v>70.8</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19123690</v>
      </c>
      <c r="BO18" s="432"/>
      <c r="BP18" s="432"/>
      <c r="BQ18" s="432"/>
      <c r="BR18" s="432"/>
      <c r="BS18" s="432"/>
      <c r="BT18" s="432"/>
      <c r="BU18" s="433"/>
      <c r="BV18" s="431">
        <v>19242002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79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24999289</v>
      </c>
      <c r="BO19" s="432"/>
      <c r="BP19" s="432"/>
      <c r="BQ19" s="432"/>
      <c r="BR19" s="432"/>
      <c r="BS19" s="432"/>
      <c r="BT19" s="432"/>
      <c r="BU19" s="433"/>
      <c r="BV19" s="431">
        <v>23879226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24370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49766957</v>
      </c>
      <c r="BO23" s="432"/>
      <c r="BP23" s="432"/>
      <c r="BQ23" s="432"/>
      <c r="BR23" s="432"/>
      <c r="BS23" s="432"/>
      <c r="BT23" s="432"/>
      <c r="BU23" s="433"/>
      <c r="BV23" s="431">
        <v>51769036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8600</v>
      </c>
      <c r="R24" s="483"/>
      <c r="S24" s="483"/>
      <c r="T24" s="483"/>
      <c r="U24" s="483"/>
      <c r="V24" s="525"/>
      <c r="W24" s="584"/>
      <c r="X24" s="572"/>
      <c r="Y24" s="573"/>
      <c r="Z24" s="481" t="s">
        <v>171</v>
      </c>
      <c r="AA24" s="461"/>
      <c r="AB24" s="461"/>
      <c r="AC24" s="461"/>
      <c r="AD24" s="461"/>
      <c r="AE24" s="461"/>
      <c r="AF24" s="461"/>
      <c r="AG24" s="462"/>
      <c r="AH24" s="482">
        <v>558</v>
      </c>
      <c r="AI24" s="483"/>
      <c r="AJ24" s="483"/>
      <c r="AK24" s="483"/>
      <c r="AL24" s="525"/>
      <c r="AM24" s="482">
        <v>1816290</v>
      </c>
      <c r="AN24" s="483"/>
      <c r="AO24" s="483"/>
      <c r="AP24" s="483"/>
      <c r="AQ24" s="483"/>
      <c r="AR24" s="525"/>
      <c r="AS24" s="482">
        <v>3255</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32779896</v>
      </c>
      <c r="BO24" s="432"/>
      <c r="BP24" s="432"/>
      <c r="BQ24" s="432"/>
      <c r="BR24" s="432"/>
      <c r="BS24" s="432"/>
      <c r="BT24" s="432"/>
      <c r="BU24" s="433"/>
      <c r="BV24" s="431">
        <v>34019162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7100</v>
      </c>
      <c r="R25" s="483"/>
      <c r="S25" s="483"/>
      <c r="T25" s="483"/>
      <c r="U25" s="483"/>
      <c r="V25" s="525"/>
      <c r="W25" s="584"/>
      <c r="X25" s="572"/>
      <c r="Y25" s="573"/>
      <c r="Z25" s="481" t="s">
        <v>174</v>
      </c>
      <c r="AA25" s="461"/>
      <c r="AB25" s="461"/>
      <c r="AC25" s="461"/>
      <c r="AD25" s="461"/>
      <c r="AE25" s="461"/>
      <c r="AF25" s="461"/>
      <c r="AG25" s="462"/>
      <c r="AH25" s="482">
        <v>123</v>
      </c>
      <c r="AI25" s="483"/>
      <c r="AJ25" s="483"/>
      <c r="AK25" s="483"/>
      <c r="AL25" s="525"/>
      <c r="AM25" s="482">
        <v>398028</v>
      </c>
      <c r="AN25" s="483"/>
      <c r="AO25" s="483"/>
      <c r="AP25" s="483"/>
      <c r="AQ25" s="483"/>
      <c r="AR25" s="525"/>
      <c r="AS25" s="482">
        <v>3236</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4020082</v>
      </c>
      <c r="BO25" s="395"/>
      <c r="BP25" s="395"/>
      <c r="BQ25" s="395"/>
      <c r="BR25" s="395"/>
      <c r="BS25" s="395"/>
      <c r="BT25" s="395"/>
      <c r="BU25" s="396"/>
      <c r="BV25" s="394">
        <v>2804757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6300</v>
      </c>
      <c r="R26" s="483"/>
      <c r="S26" s="483"/>
      <c r="T26" s="483"/>
      <c r="U26" s="483"/>
      <c r="V26" s="525"/>
      <c r="W26" s="584"/>
      <c r="X26" s="572"/>
      <c r="Y26" s="573"/>
      <c r="Z26" s="481" t="s">
        <v>177</v>
      </c>
      <c r="AA26" s="594"/>
      <c r="AB26" s="594"/>
      <c r="AC26" s="594"/>
      <c r="AD26" s="594"/>
      <c r="AE26" s="594"/>
      <c r="AF26" s="594"/>
      <c r="AG26" s="595"/>
      <c r="AH26" s="482">
        <v>16</v>
      </c>
      <c r="AI26" s="483"/>
      <c r="AJ26" s="483"/>
      <c r="AK26" s="483"/>
      <c r="AL26" s="525"/>
      <c r="AM26" s="482">
        <v>59184</v>
      </c>
      <c r="AN26" s="483"/>
      <c r="AO26" s="483"/>
      <c r="AP26" s="483"/>
      <c r="AQ26" s="483"/>
      <c r="AR26" s="525"/>
      <c r="AS26" s="482">
        <v>3699</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4500</v>
      </c>
      <c r="R27" s="483"/>
      <c r="S27" s="483"/>
      <c r="T27" s="483"/>
      <c r="U27" s="483"/>
      <c r="V27" s="525"/>
      <c r="W27" s="584"/>
      <c r="X27" s="572"/>
      <c r="Y27" s="573"/>
      <c r="Z27" s="481" t="s">
        <v>181</v>
      </c>
      <c r="AA27" s="461"/>
      <c r="AB27" s="461"/>
      <c r="AC27" s="461"/>
      <c r="AD27" s="461"/>
      <c r="AE27" s="461"/>
      <c r="AF27" s="461"/>
      <c r="AG27" s="462"/>
      <c r="AH27" s="482">
        <v>9</v>
      </c>
      <c r="AI27" s="483"/>
      <c r="AJ27" s="483"/>
      <c r="AK27" s="483"/>
      <c r="AL27" s="525"/>
      <c r="AM27" s="482">
        <v>25902</v>
      </c>
      <c r="AN27" s="483"/>
      <c r="AO27" s="483"/>
      <c r="AP27" s="483"/>
      <c r="AQ27" s="483"/>
      <c r="AR27" s="525"/>
      <c r="AS27" s="482">
        <v>2878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1181369</v>
      </c>
      <c r="BO27" s="608"/>
      <c r="BP27" s="608"/>
      <c r="BQ27" s="608"/>
      <c r="BR27" s="608"/>
      <c r="BS27" s="608"/>
      <c r="BT27" s="608"/>
      <c r="BU27" s="609"/>
      <c r="BV27" s="607">
        <v>1181272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3800</v>
      </c>
      <c r="R28" s="483"/>
      <c r="S28" s="483"/>
      <c r="T28" s="483"/>
      <c r="U28" s="483"/>
      <c r="V28" s="525"/>
      <c r="W28" s="584"/>
      <c r="X28" s="572"/>
      <c r="Y28" s="573"/>
      <c r="Z28" s="481" t="s">
        <v>184</v>
      </c>
      <c r="AA28" s="461"/>
      <c r="AB28" s="461"/>
      <c r="AC28" s="461"/>
      <c r="AD28" s="461"/>
      <c r="AE28" s="461"/>
      <c r="AF28" s="461"/>
      <c r="AG28" s="462"/>
      <c r="AH28" s="482" t="s">
        <v>179</v>
      </c>
      <c r="AI28" s="483"/>
      <c r="AJ28" s="483"/>
      <c r="AK28" s="483"/>
      <c r="AL28" s="525"/>
      <c r="AM28" s="482" t="s">
        <v>130</v>
      </c>
      <c r="AN28" s="483"/>
      <c r="AO28" s="483"/>
      <c r="AP28" s="483"/>
      <c r="AQ28" s="483"/>
      <c r="AR28" s="525"/>
      <c r="AS28" s="482" t="s">
        <v>138</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4214004</v>
      </c>
      <c r="BO28" s="395"/>
      <c r="BP28" s="395"/>
      <c r="BQ28" s="395"/>
      <c r="BR28" s="395"/>
      <c r="BS28" s="395"/>
      <c r="BT28" s="395"/>
      <c r="BU28" s="396"/>
      <c r="BV28" s="394">
        <v>3929011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22</v>
      </c>
      <c r="M29" s="483"/>
      <c r="N29" s="483"/>
      <c r="O29" s="483"/>
      <c r="P29" s="525"/>
      <c r="Q29" s="482">
        <v>3500</v>
      </c>
      <c r="R29" s="483"/>
      <c r="S29" s="483"/>
      <c r="T29" s="483"/>
      <c r="U29" s="483"/>
      <c r="V29" s="525"/>
      <c r="W29" s="585"/>
      <c r="X29" s="586"/>
      <c r="Y29" s="587"/>
      <c r="Z29" s="481" t="s">
        <v>187</v>
      </c>
      <c r="AA29" s="461"/>
      <c r="AB29" s="461"/>
      <c r="AC29" s="461"/>
      <c r="AD29" s="461"/>
      <c r="AE29" s="461"/>
      <c r="AF29" s="461"/>
      <c r="AG29" s="462"/>
      <c r="AH29" s="482">
        <v>567</v>
      </c>
      <c r="AI29" s="483"/>
      <c r="AJ29" s="483"/>
      <c r="AK29" s="483"/>
      <c r="AL29" s="525"/>
      <c r="AM29" s="482">
        <v>1842192</v>
      </c>
      <c r="AN29" s="483"/>
      <c r="AO29" s="483"/>
      <c r="AP29" s="483"/>
      <c r="AQ29" s="483"/>
      <c r="AR29" s="525"/>
      <c r="AS29" s="482">
        <v>3249</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4023135</v>
      </c>
      <c r="BO29" s="432"/>
      <c r="BP29" s="432"/>
      <c r="BQ29" s="432"/>
      <c r="BR29" s="432"/>
      <c r="BS29" s="432"/>
      <c r="BT29" s="432"/>
      <c r="BU29" s="433"/>
      <c r="BV29" s="431">
        <v>4348958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98.1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7788600</v>
      </c>
      <c r="BO30" s="608"/>
      <c r="BP30" s="608"/>
      <c r="BQ30" s="608"/>
      <c r="BR30" s="608"/>
      <c r="BS30" s="608"/>
      <c r="BT30" s="608"/>
      <c r="BU30" s="609"/>
      <c r="BV30" s="607">
        <v>6805063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IF('各会計、関係団体の財政状況及び健全化判断比率'!B35="","",'各会計、関係団体の財政状況及び健全化判断比率'!B35)</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浜田地区広域行政組合（普通）</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金城開発</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国民健康保険特別会計（直診勘定）</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工業用水道事業会計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IF('各会計、関係団体の財政状況及び健全化判断比率'!B36="","",'各会計、関係団体の財政状況及び健全化判断比率'!B36)</f>
        <v>漁業集落排水事業特別会計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浜田地区広域行政組合（介護保険）</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島根県西部山村振興財団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駐車場事業特別会計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IF('各会計、関係団体の財政状況及び健全化判断比率'!B34="","",'各会計、関係団体の財政状況及び健全化判断比率'!B34)</f>
        <v>公共下水道事業会計</v>
      </c>
      <c r="AP36" s="621"/>
      <c r="AQ36" s="621"/>
      <c r="AR36" s="621"/>
      <c r="AS36" s="621"/>
      <c r="AT36" s="621"/>
      <c r="AU36" s="621"/>
      <c r="AV36" s="621"/>
      <c r="AW36" s="621"/>
      <c r="AX36" s="621"/>
      <c r="AY36" s="621"/>
      <c r="AZ36" s="621"/>
      <c r="BA36" s="621"/>
      <c r="BB36" s="621"/>
      <c r="BC36" s="621"/>
      <c r="BD36" s="214"/>
      <c r="BE36" s="620">
        <f t="shared" si="1"/>
        <v>11</v>
      </c>
      <c r="BF36" s="620"/>
      <c r="BG36" s="621" t="str">
        <f>IF('各会計、関係団体の財政状況及び健全化判断比率'!B37="","",'各会計、関係団体の財政状況及び健全化判断比率'!B37)</f>
        <v>生活排水処理事業特別会計</v>
      </c>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浜田市江津市旧有福村有財産共同管理組合（普通）</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石見ケーブルビジョン</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12</v>
      </c>
      <c r="BF37" s="620"/>
      <c r="BG37" s="621" t="str">
        <f>IF('各会計、関係団体の財政状況及び健全化判断比率'!B38="","",'各会計、関係団体の財政状況及び健全化判断比率'!B38)</f>
        <v>公設水産物仲買売場特別会計</v>
      </c>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島根県市町村総合事務組合（普通）</v>
      </c>
      <c r="BZ37" s="621"/>
      <c r="CA37" s="621"/>
      <c r="CB37" s="621"/>
      <c r="CC37" s="621"/>
      <c r="CD37" s="621"/>
      <c r="CE37" s="621"/>
      <c r="CF37" s="621"/>
      <c r="CG37" s="621"/>
      <c r="CH37" s="621"/>
      <c r="CI37" s="621"/>
      <c r="CJ37" s="621"/>
      <c r="CK37" s="621"/>
      <c r="CL37" s="621"/>
      <c r="CM37" s="621"/>
      <c r="CN37" s="214"/>
      <c r="CO37" s="620">
        <f t="shared" si="3"/>
        <v>22</v>
      </c>
      <c r="CP37" s="620"/>
      <c r="CQ37" s="621" t="str">
        <f>IF('各会計、関係団体の財政状況及び健全化判断比率'!BS10="","",'各会計、関係団体の財政状況及び健全化判断比率'!BS10)</f>
        <v>浜田漁港排水浄化管理センター</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島根県後期高齢者医療広域連合（普通）</v>
      </c>
      <c r="BZ38" s="621"/>
      <c r="CA38" s="621"/>
      <c r="CB38" s="621"/>
      <c r="CC38" s="621"/>
      <c r="CD38" s="621"/>
      <c r="CE38" s="621"/>
      <c r="CF38" s="621"/>
      <c r="CG38" s="621"/>
      <c r="CH38" s="621"/>
      <c r="CI38" s="621"/>
      <c r="CJ38" s="621"/>
      <c r="CK38" s="621"/>
      <c r="CL38" s="621"/>
      <c r="CM38" s="621"/>
      <c r="CN38" s="214"/>
      <c r="CO38" s="620">
        <f t="shared" si="3"/>
        <v>23</v>
      </c>
      <c r="CP38" s="620"/>
      <c r="CQ38" s="621" t="str">
        <f>IF('各会計、関係団体の財政状況及び健全化判断比率'!BS11="","",'各会計、関係団体の財政状況及び健全化判断比率'!BS11)</f>
        <v>ゆうひパーク浜田</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島根県後期高齢者医療広域連合（後期高齢）</v>
      </c>
      <c r="BZ39" s="621"/>
      <c r="CA39" s="621"/>
      <c r="CB39" s="621"/>
      <c r="CC39" s="621"/>
      <c r="CD39" s="621"/>
      <c r="CE39" s="621"/>
      <c r="CF39" s="621"/>
      <c r="CG39" s="621"/>
      <c r="CH39" s="621"/>
      <c r="CI39" s="621"/>
      <c r="CJ39" s="621"/>
      <c r="CK39" s="621"/>
      <c r="CL39" s="621"/>
      <c r="CM39" s="621"/>
      <c r="CN39" s="214"/>
      <c r="CO39" s="620">
        <f t="shared" si="3"/>
        <v>24</v>
      </c>
      <c r="CP39" s="620"/>
      <c r="CQ39" s="621" t="str">
        <f>IF('各会計、関係団体の財政状況及び健全化判断比率'!BS12="","",'各会計、関係団体の財政状況及び健全化判断比率'!BS12)</f>
        <v>浜田市土地開発公社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25</v>
      </c>
      <c r="CP40" s="620"/>
      <c r="CQ40" s="621" t="str">
        <f>IF('各会計、関係団体の財政状況及び健全化判断比率'!BS13="","",'各会計、関係団体の財政状況及び健全化判断比率'!BS13)</f>
        <v>浜田市教育文化振興事業団</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26</v>
      </c>
      <c r="CP41" s="620"/>
      <c r="CQ41" s="621" t="str">
        <f>IF('各会計、関係団体の財政状況及び健全化判断比率'!BS14="","",'各会計、関係団体の財政状況及び健全化判断比率'!BS14)</f>
        <v>ゆうひパーク三隅</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27</v>
      </c>
      <c r="CP42" s="620"/>
      <c r="CQ42" s="621" t="str">
        <f>IF('各会計、関係団体の財政状況及び健全化判断比率'!BS15="","",'各会計、関係団体の財政状況及び健全化判断比率'!BS15)</f>
        <v>三隅町農業支援センターみらい</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28</v>
      </c>
      <c r="CP43" s="620"/>
      <c r="CQ43" s="621" t="str">
        <f>IF('各会計、関係団体の財政状況及び健全化判断比率'!BS16="","",'各会計、関係団体の財政状況及び健全化判断比率'!BS16)</f>
        <v>島根県西部勤労者共済会</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N0sy9ZK4oolu0y6apthXTGGewAefgKrm6Pk16GJgQGnNQtLjXO+OpA1nk1YsnVtZzQdjChMPLbD2lgMofDlig==" saltValue="tE6sUxPbny3rKWz2ckaD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3" t="s">
        <v>573</v>
      </c>
      <c r="D34" s="1213"/>
      <c r="E34" s="1214"/>
      <c r="F34" s="32">
        <v>2.91</v>
      </c>
      <c r="G34" s="33">
        <v>3.71</v>
      </c>
      <c r="H34" s="33">
        <v>4.09</v>
      </c>
      <c r="I34" s="33">
        <v>5.07</v>
      </c>
      <c r="J34" s="34">
        <v>6.16</v>
      </c>
      <c r="K34" s="22"/>
      <c r="L34" s="22"/>
      <c r="M34" s="22"/>
      <c r="N34" s="22"/>
      <c r="O34" s="22"/>
      <c r="P34" s="22"/>
    </row>
    <row r="35" spans="1:16" ht="39" customHeight="1" x14ac:dyDescent="0.15">
      <c r="A35" s="22"/>
      <c r="B35" s="35"/>
      <c r="C35" s="1207" t="s">
        <v>574</v>
      </c>
      <c r="D35" s="1208"/>
      <c r="E35" s="1209"/>
      <c r="F35" s="36">
        <v>2.69</v>
      </c>
      <c r="G35" s="37">
        <v>2.25</v>
      </c>
      <c r="H35" s="37">
        <v>2.37</v>
      </c>
      <c r="I35" s="37">
        <v>2.77</v>
      </c>
      <c r="J35" s="38">
        <v>3.25</v>
      </c>
      <c r="K35" s="22"/>
      <c r="L35" s="22"/>
      <c r="M35" s="22"/>
      <c r="N35" s="22"/>
      <c r="O35" s="22"/>
      <c r="P35" s="22"/>
    </row>
    <row r="36" spans="1:16" ht="39" customHeight="1" x14ac:dyDescent="0.15">
      <c r="A36" s="22"/>
      <c r="B36" s="35"/>
      <c r="C36" s="1207" t="s">
        <v>575</v>
      </c>
      <c r="D36" s="1208"/>
      <c r="E36" s="1209"/>
      <c r="F36" s="36">
        <v>2.35</v>
      </c>
      <c r="G36" s="37">
        <v>2.4300000000000002</v>
      </c>
      <c r="H36" s="37">
        <v>2.52</v>
      </c>
      <c r="I36" s="37">
        <v>1.72</v>
      </c>
      <c r="J36" s="38">
        <v>1.72</v>
      </c>
      <c r="K36" s="22"/>
      <c r="L36" s="22"/>
      <c r="M36" s="22"/>
      <c r="N36" s="22"/>
      <c r="O36" s="22"/>
      <c r="P36" s="22"/>
    </row>
    <row r="37" spans="1:16" ht="39" customHeight="1" x14ac:dyDescent="0.15">
      <c r="A37" s="22"/>
      <c r="B37" s="35"/>
      <c r="C37" s="1207" t="s">
        <v>576</v>
      </c>
      <c r="D37" s="1208"/>
      <c r="E37" s="1209"/>
      <c r="F37" s="36">
        <v>1.35</v>
      </c>
      <c r="G37" s="37">
        <v>1.3</v>
      </c>
      <c r="H37" s="37">
        <v>0.22</v>
      </c>
      <c r="I37" s="37">
        <v>0.19</v>
      </c>
      <c r="J37" s="38">
        <v>0.18</v>
      </c>
      <c r="K37" s="22"/>
      <c r="L37" s="22"/>
      <c r="M37" s="22"/>
      <c r="N37" s="22"/>
      <c r="O37" s="22"/>
      <c r="P37" s="22"/>
    </row>
    <row r="38" spans="1:16" ht="39" customHeight="1" x14ac:dyDescent="0.15">
      <c r="A38" s="22"/>
      <c r="B38" s="35"/>
      <c r="C38" s="1207" t="s">
        <v>577</v>
      </c>
      <c r="D38" s="1208"/>
      <c r="E38" s="1209"/>
      <c r="F38" s="36">
        <v>0.08</v>
      </c>
      <c r="G38" s="37">
        <v>0.08</v>
      </c>
      <c r="H38" s="37">
        <v>7.0000000000000007E-2</v>
      </c>
      <c r="I38" s="37">
        <v>0.08</v>
      </c>
      <c r="J38" s="38">
        <v>0.1</v>
      </c>
      <c r="K38" s="22"/>
      <c r="L38" s="22"/>
      <c r="M38" s="22"/>
      <c r="N38" s="22"/>
      <c r="O38" s="22"/>
      <c r="P38" s="22"/>
    </row>
    <row r="39" spans="1:16" ht="39" customHeight="1" x14ac:dyDescent="0.15">
      <c r="A39" s="22"/>
      <c r="B39" s="35"/>
      <c r="C39" s="1207" t="s">
        <v>578</v>
      </c>
      <c r="D39" s="1208"/>
      <c r="E39" s="1209"/>
      <c r="F39" s="36" t="s">
        <v>541</v>
      </c>
      <c r="G39" s="37" t="s">
        <v>541</v>
      </c>
      <c r="H39" s="37" t="s">
        <v>541</v>
      </c>
      <c r="I39" s="37" t="s">
        <v>541</v>
      </c>
      <c r="J39" s="38">
        <v>0.05</v>
      </c>
      <c r="K39" s="22"/>
      <c r="L39" s="22"/>
      <c r="M39" s="22"/>
      <c r="N39" s="22"/>
      <c r="O39" s="22"/>
      <c r="P39" s="22"/>
    </row>
    <row r="40" spans="1:16" ht="39" customHeight="1" x14ac:dyDescent="0.15">
      <c r="A40" s="22"/>
      <c r="B40" s="35"/>
      <c r="C40" s="1207" t="s">
        <v>579</v>
      </c>
      <c r="D40" s="1208"/>
      <c r="E40" s="1209"/>
      <c r="F40" s="36">
        <v>0</v>
      </c>
      <c r="G40" s="37">
        <v>0</v>
      </c>
      <c r="H40" s="37">
        <v>0</v>
      </c>
      <c r="I40" s="37">
        <v>0</v>
      </c>
      <c r="J40" s="38">
        <v>0</v>
      </c>
      <c r="K40" s="22"/>
      <c r="L40" s="22"/>
      <c r="M40" s="22"/>
      <c r="N40" s="22"/>
      <c r="O40" s="22"/>
      <c r="P40" s="22"/>
    </row>
    <row r="41" spans="1:16" ht="39" customHeight="1" x14ac:dyDescent="0.15">
      <c r="A41" s="22"/>
      <c r="B41" s="35"/>
      <c r="C41" s="1207" t="s">
        <v>580</v>
      </c>
      <c r="D41" s="1208"/>
      <c r="E41" s="1209"/>
      <c r="F41" s="36">
        <v>0</v>
      </c>
      <c r="G41" s="37">
        <v>0</v>
      </c>
      <c r="H41" s="37">
        <v>0</v>
      </c>
      <c r="I41" s="37">
        <v>0</v>
      </c>
      <c r="J41" s="38">
        <v>0</v>
      </c>
      <c r="K41" s="22"/>
      <c r="L41" s="22"/>
      <c r="M41" s="22"/>
      <c r="N41" s="22"/>
      <c r="O41" s="22"/>
      <c r="P41" s="22"/>
    </row>
    <row r="42" spans="1:16" ht="39" customHeight="1" x14ac:dyDescent="0.15">
      <c r="A42" s="22"/>
      <c r="B42" s="39"/>
      <c r="C42" s="1207" t="s">
        <v>581</v>
      </c>
      <c r="D42" s="1208"/>
      <c r="E42" s="1209"/>
      <c r="F42" s="36" t="s">
        <v>541</v>
      </c>
      <c r="G42" s="37" t="s">
        <v>541</v>
      </c>
      <c r="H42" s="37" t="s">
        <v>541</v>
      </c>
      <c r="I42" s="37" t="s">
        <v>541</v>
      </c>
      <c r="J42" s="38" t="s">
        <v>541</v>
      </c>
      <c r="K42" s="22"/>
      <c r="L42" s="22"/>
      <c r="M42" s="22"/>
      <c r="N42" s="22"/>
      <c r="O42" s="22"/>
      <c r="P42" s="22"/>
    </row>
    <row r="43" spans="1:16" ht="39" customHeight="1" thickBot="1" x14ac:dyDescent="0.2">
      <c r="A43" s="22"/>
      <c r="B43" s="40"/>
      <c r="C43" s="1210" t="s">
        <v>582</v>
      </c>
      <c r="D43" s="1211"/>
      <c r="E43" s="1212"/>
      <c r="F43" s="41">
        <v>0.01</v>
      </c>
      <c r="G43" s="42">
        <v>0.03</v>
      </c>
      <c r="H43" s="42">
        <v>0.01</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IX6aslrEIun16QR51V79atE2ADZOWn9RufhEwytJTVsjSLWpBscPyaR7xy4rssU23/Srkr94r9LMi6s0fh24w==" saltValue="4wGwyopDIuOGhBH6oob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4932</v>
      </c>
      <c r="L45" s="60">
        <v>5027</v>
      </c>
      <c r="M45" s="60">
        <v>5154</v>
      </c>
      <c r="N45" s="60">
        <v>5228</v>
      </c>
      <c r="O45" s="61">
        <v>5293</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541</v>
      </c>
      <c r="L46" s="64" t="s">
        <v>541</v>
      </c>
      <c r="M46" s="64" t="s">
        <v>541</v>
      </c>
      <c r="N46" s="64" t="s">
        <v>541</v>
      </c>
      <c r="O46" s="65" t="s">
        <v>541</v>
      </c>
      <c r="P46" s="48"/>
      <c r="Q46" s="48"/>
      <c r="R46" s="48"/>
      <c r="S46" s="48"/>
      <c r="T46" s="48"/>
      <c r="U46" s="48"/>
    </row>
    <row r="47" spans="1:21" ht="30.75" customHeight="1" x14ac:dyDescent="0.15">
      <c r="A47" s="48"/>
      <c r="B47" s="1217"/>
      <c r="C47" s="1218"/>
      <c r="D47" s="62"/>
      <c r="E47" s="1223" t="s">
        <v>14</v>
      </c>
      <c r="F47" s="1223"/>
      <c r="G47" s="1223"/>
      <c r="H47" s="1223"/>
      <c r="I47" s="1223"/>
      <c r="J47" s="1224"/>
      <c r="K47" s="63">
        <v>17</v>
      </c>
      <c r="L47" s="64">
        <v>13</v>
      </c>
      <c r="M47" s="64">
        <v>10</v>
      </c>
      <c r="N47" s="64">
        <v>7</v>
      </c>
      <c r="O47" s="65">
        <v>3</v>
      </c>
      <c r="P47" s="48"/>
      <c r="Q47" s="48"/>
      <c r="R47" s="48"/>
      <c r="S47" s="48"/>
      <c r="T47" s="48"/>
      <c r="U47" s="48"/>
    </row>
    <row r="48" spans="1:21" ht="30.75" customHeight="1" x14ac:dyDescent="0.15">
      <c r="A48" s="48"/>
      <c r="B48" s="1217"/>
      <c r="C48" s="1218"/>
      <c r="D48" s="62"/>
      <c r="E48" s="1223" t="s">
        <v>15</v>
      </c>
      <c r="F48" s="1223"/>
      <c r="G48" s="1223"/>
      <c r="H48" s="1223"/>
      <c r="I48" s="1223"/>
      <c r="J48" s="1224"/>
      <c r="K48" s="63">
        <v>1086</v>
      </c>
      <c r="L48" s="64">
        <v>1157</v>
      </c>
      <c r="M48" s="64">
        <v>1149</v>
      </c>
      <c r="N48" s="64">
        <v>1205</v>
      </c>
      <c r="O48" s="65">
        <v>1146</v>
      </c>
      <c r="P48" s="48"/>
      <c r="Q48" s="48"/>
      <c r="R48" s="48"/>
      <c r="S48" s="48"/>
      <c r="T48" s="48"/>
      <c r="U48" s="48"/>
    </row>
    <row r="49" spans="1:21" ht="30.75" customHeight="1" x14ac:dyDescent="0.15">
      <c r="A49" s="48"/>
      <c r="B49" s="1217"/>
      <c r="C49" s="1218"/>
      <c r="D49" s="62"/>
      <c r="E49" s="1223" t="s">
        <v>16</v>
      </c>
      <c r="F49" s="1223"/>
      <c r="G49" s="1223"/>
      <c r="H49" s="1223"/>
      <c r="I49" s="1223"/>
      <c r="J49" s="1224"/>
      <c r="K49" s="63">
        <v>379</v>
      </c>
      <c r="L49" s="64">
        <v>379</v>
      </c>
      <c r="M49" s="64">
        <v>379</v>
      </c>
      <c r="N49" s="64">
        <v>379</v>
      </c>
      <c r="O49" s="65">
        <v>241</v>
      </c>
      <c r="P49" s="48"/>
      <c r="Q49" s="48"/>
      <c r="R49" s="48"/>
      <c r="S49" s="48"/>
      <c r="T49" s="48"/>
      <c r="U49" s="48"/>
    </row>
    <row r="50" spans="1:21" ht="30.75" customHeight="1" x14ac:dyDescent="0.15">
      <c r="A50" s="48"/>
      <c r="B50" s="1217"/>
      <c r="C50" s="1218"/>
      <c r="D50" s="62"/>
      <c r="E50" s="1223" t="s">
        <v>17</v>
      </c>
      <c r="F50" s="1223"/>
      <c r="G50" s="1223"/>
      <c r="H50" s="1223"/>
      <c r="I50" s="1223"/>
      <c r="J50" s="1224"/>
      <c r="K50" s="63" t="s">
        <v>541</v>
      </c>
      <c r="L50" s="64" t="s">
        <v>541</v>
      </c>
      <c r="M50" s="64" t="s">
        <v>541</v>
      </c>
      <c r="N50" s="64" t="s">
        <v>541</v>
      </c>
      <c r="O50" s="65" t="s">
        <v>541</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541</v>
      </c>
      <c r="L51" s="64" t="s">
        <v>541</v>
      </c>
      <c r="M51" s="64" t="s">
        <v>541</v>
      </c>
      <c r="N51" s="64" t="s">
        <v>541</v>
      </c>
      <c r="O51" s="65" t="s">
        <v>541</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4768</v>
      </c>
      <c r="L52" s="64">
        <v>4882</v>
      </c>
      <c r="M52" s="64">
        <v>5072</v>
      </c>
      <c r="N52" s="64">
        <v>5090</v>
      </c>
      <c r="O52" s="65">
        <v>5088</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1646</v>
      </c>
      <c r="L53" s="69">
        <v>1694</v>
      </c>
      <c r="M53" s="69">
        <v>1620</v>
      </c>
      <c r="N53" s="69">
        <v>1729</v>
      </c>
      <c r="O53" s="70">
        <v>1595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31" t="s">
        <v>25</v>
      </c>
      <c r="C57" s="1232"/>
      <c r="D57" s="1235" t="s">
        <v>26</v>
      </c>
      <c r="E57" s="1236"/>
      <c r="F57" s="1236"/>
      <c r="G57" s="1236"/>
      <c r="H57" s="1236"/>
      <c r="I57" s="1236"/>
      <c r="J57" s="1237"/>
      <c r="K57" s="83">
        <v>2945</v>
      </c>
      <c r="L57" s="84">
        <v>3957</v>
      </c>
      <c r="M57" s="84">
        <v>4032</v>
      </c>
      <c r="N57" s="84">
        <v>4747</v>
      </c>
      <c r="O57" s="85">
        <v>4429</v>
      </c>
    </row>
    <row r="58" spans="1:21" ht="31.5" customHeight="1" thickBot="1" x14ac:dyDescent="0.2">
      <c r="B58" s="1233"/>
      <c r="C58" s="1234"/>
      <c r="D58" s="1238" t="s">
        <v>27</v>
      </c>
      <c r="E58" s="1239"/>
      <c r="F58" s="1239"/>
      <c r="G58" s="1239"/>
      <c r="H58" s="1239"/>
      <c r="I58" s="1239"/>
      <c r="J58" s="1240"/>
      <c r="K58" s="86">
        <v>33</v>
      </c>
      <c r="L58" s="87">
        <v>33</v>
      </c>
      <c r="M58" s="87">
        <v>30</v>
      </c>
      <c r="N58" s="87">
        <v>23</v>
      </c>
      <c r="O58" s="88">
        <v>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qvV0gjM1JdXHqaHURvFWFqhhbSoPtaEHz27jA+SnLzDAQv3ZE0aWK50p2rP1wCDR4EztiCI6XsIYdpne4SBWg==" saltValue="wJWJ47kJhLRt5e0JRt4L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1" t="s">
        <v>30</v>
      </c>
      <c r="C41" s="1242"/>
      <c r="D41" s="102"/>
      <c r="E41" s="1247" t="s">
        <v>31</v>
      </c>
      <c r="F41" s="1247"/>
      <c r="G41" s="1247"/>
      <c r="H41" s="1248"/>
      <c r="I41" s="103">
        <v>55886</v>
      </c>
      <c r="J41" s="104">
        <v>54117</v>
      </c>
      <c r="K41" s="104">
        <v>53174</v>
      </c>
      <c r="L41" s="104">
        <v>51849</v>
      </c>
      <c r="M41" s="105">
        <v>49767</v>
      </c>
    </row>
    <row r="42" spans="2:13" ht="27.75" customHeight="1" x14ac:dyDescent="0.15">
      <c r="B42" s="1243"/>
      <c r="C42" s="1244"/>
      <c r="D42" s="106"/>
      <c r="E42" s="1249" t="s">
        <v>32</v>
      </c>
      <c r="F42" s="1249"/>
      <c r="G42" s="1249"/>
      <c r="H42" s="1250"/>
      <c r="I42" s="107" t="s">
        <v>541</v>
      </c>
      <c r="J42" s="108" t="s">
        <v>541</v>
      </c>
      <c r="K42" s="108" t="s">
        <v>541</v>
      </c>
      <c r="L42" s="108" t="s">
        <v>541</v>
      </c>
      <c r="M42" s="109" t="s">
        <v>541</v>
      </c>
    </row>
    <row r="43" spans="2:13" ht="27.75" customHeight="1" x14ac:dyDescent="0.15">
      <c r="B43" s="1243"/>
      <c r="C43" s="1244"/>
      <c r="D43" s="106"/>
      <c r="E43" s="1249" t="s">
        <v>33</v>
      </c>
      <c r="F43" s="1249"/>
      <c r="G43" s="1249"/>
      <c r="H43" s="1250"/>
      <c r="I43" s="107">
        <v>15310</v>
      </c>
      <c r="J43" s="108">
        <v>14821</v>
      </c>
      <c r="K43" s="108">
        <v>13791</v>
      </c>
      <c r="L43" s="108">
        <v>12984</v>
      </c>
      <c r="M43" s="109">
        <v>12038</v>
      </c>
    </row>
    <row r="44" spans="2:13" ht="27.75" customHeight="1" x14ac:dyDescent="0.15">
      <c r="B44" s="1243"/>
      <c r="C44" s="1244"/>
      <c r="D44" s="106"/>
      <c r="E44" s="1249" t="s">
        <v>34</v>
      </c>
      <c r="F44" s="1249"/>
      <c r="G44" s="1249"/>
      <c r="H44" s="1250"/>
      <c r="I44" s="107">
        <v>1456</v>
      </c>
      <c r="J44" s="108">
        <v>1100</v>
      </c>
      <c r="K44" s="108">
        <v>738</v>
      </c>
      <c r="L44" s="108">
        <v>370</v>
      </c>
      <c r="M44" s="109">
        <v>135</v>
      </c>
    </row>
    <row r="45" spans="2:13" ht="27.75" customHeight="1" x14ac:dyDescent="0.15">
      <c r="B45" s="1243"/>
      <c r="C45" s="1244"/>
      <c r="D45" s="106"/>
      <c r="E45" s="1249" t="s">
        <v>35</v>
      </c>
      <c r="F45" s="1249"/>
      <c r="G45" s="1249"/>
      <c r="H45" s="1250"/>
      <c r="I45" s="107">
        <v>4971</v>
      </c>
      <c r="J45" s="108">
        <v>4884</v>
      </c>
      <c r="K45" s="108">
        <v>4719</v>
      </c>
      <c r="L45" s="108">
        <v>4699</v>
      </c>
      <c r="M45" s="109">
        <v>4628</v>
      </c>
    </row>
    <row r="46" spans="2:13" ht="27.75" customHeight="1" x14ac:dyDescent="0.15">
      <c r="B46" s="1243"/>
      <c r="C46" s="1244"/>
      <c r="D46" s="110"/>
      <c r="E46" s="1249" t="s">
        <v>36</v>
      </c>
      <c r="F46" s="1249"/>
      <c r="G46" s="1249"/>
      <c r="H46" s="1250"/>
      <c r="I46" s="107" t="s">
        <v>541</v>
      </c>
      <c r="J46" s="108" t="s">
        <v>541</v>
      </c>
      <c r="K46" s="108" t="s">
        <v>541</v>
      </c>
      <c r="L46" s="108" t="s">
        <v>541</v>
      </c>
      <c r="M46" s="109" t="s">
        <v>541</v>
      </c>
    </row>
    <row r="47" spans="2:13" ht="27.75" customHeight="1" x14ac:dyDescent="0.15">
      <c r="B47" s="1243"/>
      <c r="C47" s="1244"/>
      <c r="D47" s="111"/>
      <c r="E47" s="1251" t="s">
        <v>37</v>
      </c>
      <c r="F47" s="1252"/>
      <c r="G47" s="1252"/>
      <c r="H47" s="1253"/>
      <c r="I47" s="107" t="s">
        <v>541</v>
      </c>
      <c r="J47" s="108" t="s">
        <v>541</v>
      </c>
      <c r="K47" s="108" t="s">
        <v>541</v>
      </c>
      <c r="L47" s="108" t="s">
        <v>541</v>
      </c>
      <c r="M47" s="109" t="s">
        <v>541</v>
      </c>
    </row>
    <row r="48" spans="2:13" ht="27.75" customHeight="1" x14ac:dyDescent="0.15">
      <c r="B48" s="1243"/>
      <c r="C48" s="1244"/>
      <c r="D48" s="106"/>
      <c r="E48" s="1249" t="s">
        <v>38</v>
      </c>
      <c r="F48" s="1249"/>
      <c r="G48" s="1249"/>
      <c r="H48" s="1250"/>
      <c r="I48" s="107" t="s">
        <v>541</v>
      </c>
      <c r="J48" s="108" t="s">
        <v>541</v>
      </c>
      <c r="K48" s="108" t="s">
        <v>541</v>
      </c>
      <c r="L48" s="108" t="s">
        <v>541</v>
      </c>
      <c r="M48" s="109" t="s">
        <v>541</v>
      </c>
    </row>
    <row r="49" spans="2:13" ht="27.75" customHeight="1" x14ac:dyDescent="0.15">
      <c r="B49" s="1245"/>
      <c r="C49" s="1246"/>
      <c r="D49" s="106"/>
      <c r="E49" s="1249" t="s">
        <v>39</v>
      </c>
      <c r="F49" s="1249"/>
      <c r="G49" s="1249"/>
      <c r="H49" s="1250"/>
      <c r="I49" s="107" t="s">
        <v>541</v>
      </c>
      <c r="J49" s="108" t="s">
        <v>541</v>
      </c>
      <c r="K49" s="108" t="s">
        <v>541</v>
      </c>
      <c r="L49" s="108" t="s">
        <v>541</v>
      </c>
      <c r="M49" s="109" t="s">
        <v>541</v>
      </c>
    </row>
    <row r="50" spans="2:13" ht="27.75" customHeight="1" x14ac:dyDescent="0.15">
      <c r="B50" s="1254" t="s">
        <v>40</v>
      </c>
      <c r="C50" s="1255"/>
      <c r="D50" s="112"/>
      <c r="E50" s="1249" t="s">
        <v>41</v>
      </c>
      <c r="F50" s="1249"/>
      <c r="G50" s="1249"/>
      <c r="H50" s="1250"/>
      <c r="I50" s="107">
        <v>12619</v>
      </c>
      <c r="J50" s="108">
        <v>13027</v>
      </c>
      <c r="K50" s="108">
        <v>13682</v>
      </c>
      <c r="L50" s="108">
        <v>13542</v>
      </c>
      <c r="M50" s="109">
        <v>14047</v>
      </c>
    </row>
    <row r="51" spans="2:13" ht="27.75" customHeight="1" x14ac:dyDescent="0.15">
      <c r="B51" s="1243"/>
      <c r="C51" s="1244"/>
      <c r="D51" s="106"/>
      <c r="E51" s="1249" t="s">
        <v>42</v>
      </c>
      <c r="F51" s="1249"/>
      <c r="G51" s="1249"/>
      <c r="H51" s="1250"/>
      <c r="I51" s="107">
        <v>1760</v>
      </c>
      <c r="J51" s="108">
        <v>1624</v>
      </c>
      <c r="K51" s="108">
        <v>1352</v>
      </c>
      <c r="L51" s="108">
        <v>1209</v>
      </c>
      <c r="M51" s="109">
        <v>1070</v>
      </c>
    </row>
    <row r="52" spans="2:13" ht="27.75" customHeight="1" x14ac:dyDescent="0.15">
      <c r="B52" s="1245"/>
      <c r="C52" s="1246"/>
      <c r="D52" s="106"/>
      <c r="E52" s="1249" t="s">
        <v>43</v>
      </c>
      <c r="F52" s="1249"/>
      <c r="G52" s="1249"/>
      <c r="H52" s="1250"/>
      <c r="I52" s="107">
        <v>49974</v>
      </c>
      <c r="J52" s="108">
        <v>48964</v>
      </c>
      <c r="K52" s="108">
        <v>48185</v>
      </c>
      <c r="L52" s="108">
        <v>46861</v>
      </c>
      <c r="M52" s="109">
        <v>44615</v>
      </c>
    </row>
    <row r="53" spans="2:13" ht="27.75" customHeight="1" thickBot="1" x14ac:dyDescent="0.2">
      <c r="B53" s="1256" t="s">
        <v>44</v>
      </c>
      <c r="C53" s="1257"/>
      <c r="D53" s="113"/>
      <c r="E53" s="1258" t="s">
        <v>45</v>
      </c>
      <c r="F53" s="1258"/>
      <c r="G53" s="1258"/>
      <c r="H53" s="1259"/>
      <c r="I53" s="114">
        <v>13270</v>
      </c>
      <c r="J53" s="115">
        <v>11307</v>
      </c>
      <c r="K53" s="115">
        <v>9203</v>
      </c>
      <c r="L53" s="115">
        <v>8290</v>
      </c>
      <c r="M53" s="116">
        <v>6836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Mxp9lHds60pYvuOkGmi0rLSvAaKI8YJs/fDYj3KkW714pMyLSrfaXgafuvzoyzTqWdE11Lpfgu3GjJUnHrPjA==" saltValue="rX9yHFPM4q569gDjToR2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8" t="s">
        <v>48</v>
      </c>
      <c r="D55" s="1268"/>
      <c r="E55" s="1269"/>
      <c r="F55" s="128">
        <v>3675</v>
      </c>
      <c r="G55" s="128">
        <v>3929</v>
      </c>
      <c r="H55" s="129">
        <v>4214</v>
      </c>
    </row>
    <row r="56" spans="2:8" ht="52.5" customHeight="1" x14ac:dyDescent="0.15">
      <c r="B56" s="130"/>
      <c r="C56" s="1270" t="s">
        <v>49</v>
      </c>
      <c r="D56" s="1270"/>
      <c r="E56" s="1271"/>
      <c r="F56" s="131">
        <v>4607</v>
      </c>
      <c r="G56" s="131">
        <v>4349</v>
      </c>
      <c r="H56" s="132">
        <v>4023</v>
      </c>
    </row>
    <row r="57" spans="2:8" ht="53.25" customHeight="1" x14ac:dyDescent="0.15">
      <c r="B57" s="130"/>
      <c r="C57" s="1272" t="s">
        <v>50</v>
      </c>
      <c r="D57" s="1272"/>
      <c r="E57" s="1273"/>
      <c r="F57" s="133">
        <v>7105</v>
      </c>
      <c r="G57" s="133">
        <v>6805</v>
      </c>
      <c r="H57" s="134">
        <v>7789</v>
      </c>
    </row>
    <row r="58" spans="2:8" ht="45.75" customHeight="1" x14ac:dyDescent="0.15">
      <c r="B58" s="135"/>
      <c r="C58" s="1260" t="s">
        <v>624</v>
      </c>
      <c r="D58" s="1261"/>
      <c r="E58" s="1262"/>
      <c r="F58" s="136">
        <v>2749</v>
      </c>
      <c r="G58" s="136">
        <v>2556</v>
      </c>
      <c r="H58" s="137">
        <v>2761</v>
      </c>
    </row>
    <row r="59" spans="2:8" ht="45.75" customHeight="1" x14ac:dyDescent="0.15">
      <c r="B59" s="135"/>
      <c r="C59" s="1260" t="s">
        <v>625</v>
      </c>
      <c r="D59" s="1261"/>
      <c r="E59" s="1262"/>
      <c r="F59" s="136">
        <v>2092</v>
      </c>
      <c r="G59" s="136">
        <v>2295</v>
      </c>
      <c r="H59" s="137">
        <v>2329</v>
      </c>
    </row>
    <row r="60" spans="2:8" ht="45.75" customHeight="1" x14ac:dyDescent="0.15">
      <c r="B60" s="135"/>
      <c r="C60" s="1260" t="s">
        <v>626</v>
      </c>
      <c r="D60" s="1261"/>
      <c r="E60" s="1262"/>
      <c r="F60" s="136" t="s">
        <v>629</v>
      </c>
      <c r="G60" s="136" t="s">
        <v>630</v>
      </c>
      <c r="H60" s="137">
        <v>1000</v>
      </c>
    </row>
    <row r="61" spans="2:8" ht="45.75" customHeight="1" x14ac:dyDescent="0.15">
      <c r="B61" s="135"/>
      <c r="C61" s="1260" t="s">
        <v>627</v>
      </c>
      <c r="D61" s="1261"/>
      <c r="E61" s="1262"/>
      <c r="F61" s="136">
        <v>413</v>
      </c>
      <c r="G61" s="136">
        <v>380</v>
      </c>
      <c r="H61" s="137">
        <v>576</v>
      </c>
    </row>
    <row r="62" spans="2:8" ht="45.75" customHeight="1" thickBot="1" x14ac:dyDescent="0.2">
      <c r="B62" s="138"/>
      <c r="C62" s="1263" t="s">
        <v>628</v>
      </c>
      <c r="D62" s="1264"/>
      <c r="E62" s="1265"/>
      <c r="F62" s="139">
        <v>355</v>
      </c>
      <c r="G62" s="139">
        <v>355</v>
      </c>
      <c r="H62" s="140">
        <v>355</v>
      </c>
    </row>
    <row r="63" spans="2:8" ht="52.5" customHeight="1" thickBot="1" x14ac:dyDescent="0.2">
      <c r="B63" s="141"/>
      <c r="C63" s="1266" t="s">
        <v>51</v>
      </c>
      <c r="D63" s="1266"/>
      <c r="E63" s="1267"/>
      <c r="F63" s="142">
        <v>15387</v>
      </c>
      <c r="G63" s="142">
        <v>15083</v>
      </c>
      <c r="H63" s="143">
        <v>16026</v>
      </c>
    </row>
    <row r="64" spans="2:8" ht="15" customHeight="1" x14ac:dyDescent="0.15"/>
  </sheetData>
  <sheetProtection algorithmName="SHA-512" hashValue="30mFS11XWy145rtU0viix2sh7HKTkmW8ruflUyHeb1dg8Ovc8Jso5I7FyIHRDTuSlWZATrRYFFL8fwJuVLQqgA==" saltValue="PxFs0OzKDwSu69zfKGvB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274"/>
      <c r="B1" s="1275"/>
      <c r="DD1" s="1276"/>
      <c r="DE1" s="1276"/>
    </row>
    <row r="2" spans="1:143" ht="25.5" customHeight="1" x14ac:dyDescent="0.15">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15">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2" customFormat="1" x14ac:dyDescent="0.1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3"/>
      <c r="DG10" s="293"/>
      <c r="DH10" s="293"/>
      <c r="DI10" s="293"/>
      <c r="DJ10" s="293"/>
      <c r="DK10" s="293"/>
      <c r="DL10" s="293"/>
      <c r="DM10" s="293"/>
      <c r="DN10" s="293"/>
      <c r="DO10" s="293"/>
      <c r="DP10" s="293"/>
      <c r="DQ10" s="293"/>
      <c r="DR10" s="293"/>
      <c r="DS10" s="293"/>
      <c r="DT10" s="293"/>
      <c r="DU10" s="293"/>
      <c r="DV10" s="293"/>
      <c r="DW10" s="293"/>
      <c r="EM10" s="292" t="s">
        <v>631</v>
      </c>
    </row>
    <row r="11" spans="1:143" s="292" customFormat="1" x14ac:dyDescent="0.1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3"/>
      <c r="DG12" s="293"/>
      <c r="DH12" s="293"/>
      <c r="DI12" s="293"/>
      <c r="DJ12" s="293"/>
      <c r="DK12" s="293"/>
      <c r="DL12" s="293"/>
      <c r="DM12" s="293"/>
      <c r="DN12" s="293"/>
      <c r="DO12" s="293"/>
      <c r="DP12" s="293"/>
      <c r="DQ12" s="293"/>
      <c r="DR12" s="293"/>
      <c r="DS12" s="293"/>
      <c r="DT12" s="293"/>
      <c r="DU12" s="293"/>
      <c r="DV12" s="293"/>
      <c r="DW12" s="293"/>
      <c r="EM12" s="292" t="s">
        <v>631</v>
      </c>
    </row>
    <row r="13" spans="1:143" s="292" customFormat="1" x14ac:dyDescent="0.15">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6"/>
      <c r="DE19" s="1276"/>
    </row>
    <row r="20" spans="1:351" x14ac:dyDescent="0.15">
      <c r="DD20" s="1276"/>
      <c r="DE20" s="1276"/>
    </row>
    <row r="21" spans="1:351" ht="17.25" x14ac:dyDescent="0.1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x14ac:dyDescent="0.15">
      <c r="B22" s="1283"/>
      <c r="MM22" s="1282"/>
    </row>
    <row r="23" spans="1:351" x14ac:dyDescent="0.15">
      <c r="B23" s="1283"/>
    </row>
    <row r="24" spans="1:351" x14ac:dyDescent="0.15">
      <c r="B24" s="1283"/>
    </row>
    <row r="25" spans="1:351" x14ac:dyDescent="0.15">
      <c r="B25" s="1283"/>
    </row>
    <row r="26" spans="1:351" x14ac:dyDescent="0.15">
      <c r="B26" s="1283"/>
    </row>
    <row r="27" spans="1:351" x14ac:dyDescent="0.15">
      <c r="B27" s="1283"/>
    </row>
    <row r="28" spans="1:351" x14ac:dyDescent="0.15">
      <c r="B28" s="1283"/>
    </row>
    <row r="29" spans="1:351" x14ac:dyDescent="0.15">
      <c r="B29" s="1283"/>
    </row>
    <row r="30" spans="1:351" x14ac:dyDescent="0.15">
      <c r="B30" s="1283"/>
    </row>
    <row r="31" spans="1:351" x14ac:dyDescent="0.15">
      <c r="B31" s="1283"/>
    </row>
    <row r="32" spans="1:351" x14ac:dyDescent="0.15">
      <c r="B32" s="1283"/>
    </row>
    <row r="33" spans="2:109" x14ac:dyDescent="0.15">
      <c r="B33" s="1283"/>
    </row>
    <row r="34" spans="2:109" x14ac:dyDescent="0.15">
      <c r="B34" s="1283"/>
    </row>
    <row r="35" spans="2:109" x14ac:dyDescent="0.15">
      <c r="B35" s="1283"/>
    </row>
    <row r="36" spans="2:109" x14ac:dyDescent="0.15">
      <c r="B36" s="1283"/>
    </row>
    <row r="37" spans="2:109" x14ac:dyDescent="0.15">
      <c r="B37" s="1283"/>
    </row>
    <row r="38" spans="2:109" x14ac:dyDescent="0.15">
      <c r="B38" s="1283"/>
    </row>
    <row r="39" spans="2:109" x14ac:dyDescent="0.15">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x14ac:dyDescent="0.15">
      <c r="B40" s="1288"/>
      <c r="DD40" s="1288"/>
      <c r="DE40" s="1276"/>
    </row>
    <row r="41" spans="2:109" ht="17.25" x14ac:dyDescent="0.15">
      <c r="B41" s="1289" t="s">
        <v>632</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x14ac:dyDescent="0.15">
      <c r="B42" s="1283"/>
      <c r="G42" s="1290"/>
      <c r="I42" s="1291"/>
      <c r="J42" s="1291"/>
      <c r="K42" s="1291"/>
      <c r="AM42" s="1290"/>
      <c r="AN42" s="1290" t="s">
        <v>633</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15">
      <c r="B43" s="1283"/>
      <c r="AN43" s="1292" t="s">
        <v>634</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x14ac:dyDescent="0.15">
      <c r="B49" s="1283"/>
      <c r="AN49" s="1276" t="s">
        <v>635</v>
      </c>
    </row>
    <row r="50" spans="1:109" x14ac:dyDescent="0.15">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568</v>
      </c>
      <c r="BQ50" s="1308"/>
      <c r="BR50" s="1308"/>
      <c r="BS50" s="1308"/>
      <c r="BT50" s="1308"/>
      <c r="BU50" s="1308"/>
      <c r="BV50" s="1308"/>
      <c r="BW50" s="1308"/>
      <c r="BX50" s="1308" t="s">
        <v>569</v>
      </c>
      <c r="BY50" s="1308"/>
      <c r="BZ50" s="1308"/>
      <c r="CA50" s="1308"/>
      <c r="CB50" s="1308"/>
      <c r="CC50" s="1308"/>
      <c r="CD50" s="1308"/>
      <c r="CE50" s="1308"/>
      <c r="CF50" s="1308" t="s">
        <v>570</v>
      </c>
      <c r="CG50" s="1308"/>
      <c r="CH50" s="1308"/>
      <c r="CI50" s="1308"/>
      <c r="CJ50" s="1308"/>
      <c r="CK50" s="1308"/>
      <c r="CL50" s="1308"/>
      <c r="CM50" s="1308"/>
      <c r="CN50" s="1308" t="s">
        <v>571</v>
      </c>
      <c r="CO50" s="1308"/>
      <c r="CP50" s="1308"/>
      <c r="CQ50" s="1308"/>
      <c r="CR50" s="1308"/>
      <c r="CS50" s="1308"/>
      <c r="CT50" s="1308"/>
      <c r="CU50" s="1308"/>
      <c r="CV50" s="1308" t="s">
        <v>572</v>
      </c>
      <c r="CW50" s="1308"/>
      <c r="CX50" s="1308"/>
      <c r="CY50" s="1308"/>
      <c r="CZ50" s="1308"/>
      <c r="DA50" s="1308"/>
      <c r="DB50" s="1308"/>
      <c r="DC50" s="1308"/>
    </row>
    <row r="51" spans="1:109" ht="13.5" customHeight="1" x14ac:dyDescent="0.15">
      <c r="B51" s="1283"/>
      <c r="G51" s="1309"/>
      <c r="H51" s="1309"/>
      <c r="I51" s="1310"/>
      <c r="J51" s="1310"/>
      <c r="K51" s="1311"/>
      <c r="L51" s="1311"/>
      <c r="M51" s="1311"/>
      <c r="N51" s="1311"/>
      <c r="AM51" s="1301"/>
      <c r="AN51" s="1312" t="s">
        <v>636</v>
      </c>
      <c r="AO51" s="1312"/>
      <c r="AP51" s="1312"/>
      <c r="AQ51" s="1312"/>
      <c r="AR51" s="1312"/>
      <c r="AS51" s="1312"/>
      <c r="AT51" s="1312"/>
      <c r="AU51" s="1312"/>
      <c r="AV51" s="1312"/>
      <c r="AW51" s="1312"/>
      <c r="AX51" s="1312"/>
      <c r="AY51" s="1312"/>
      <c r="AZ51" s="1312"/>
      <c r="BA51" s="1312"/>
      <c r="BB51" s="1312" t="s">
        <v>637</v>
      </c>
      <c r="BC51" s="1312"/>
      <c r="BD51" s="1312"/>
      <c r="BE51" s="1312"/>
      <c r="BF51" s="1312"/>
      <c r="BG51" s="1312"/>
      <c r="BH51" s="1312"/>
      <c r="BI51" s="1312"/>
      <c r="BJ51" s="1312"/>
      <c r="BK51" s="1312"/>
      <c r="BL51" s="1312"/>
      <c r="BM51" s="1312"/>
      <c r="BN51" s="1312"/>
      <c r="BO51" s="1312"/>
      <c r="BP51" s="1313">
        <v>82.6</v>
      </c>
      <c r="BQ51" s="1313"/>
      <c r="BR51" s="1313"/>
      <c r="BS51" s="1313"/>
      <c r="BT51" s="1313"/>
      <c r="BU51" s="1313"/>
      <c r="BV51" s="1313"/>
      <c r="BW51" s="1313"/>
      <c r="BX51" s="1313">
        <v>72.3</v>
      </c>
      <c r="BY51" s="1313"/>
      <c r="BZ51" s="1313"/>
      <c r="CA51" s="1313"/>
      <c r="CB51" s="1313"/>
      <c r="CC51" s="1313"/>
      <c r="CD51" s="1313"/>
      <c r="CE51" s="1313"/>
      <c r="CF51" s="1313">
        <v>59.5</v>
      </c>
      <c r="CG51" s="1313"/>
      <c r="CH51" s="1313"/>
      <c r="CI51" s="1313"/>
      <c r="CJ51" s="1313"/>
      <c r="CK51" s="1313"/>
      <c r="CL51" s="1313"/>
      <c r="CM51" s="1313"/>
      <c r="CN51" s="1313">
        <v>54.6</v>
      </c>
      <c r="CO51" s="1313"/>
      <c r="CP51" s="1313"/>
      <c r="CQ51" s="1313"/>
      <c r="CR51" s="1313"/>
      <c r="CS51" s="1313"/>
      <c r="CT51" s="1313"/>
      <c r="CU51" s="1313"/>
      <c r="CV51" s="1313">
        <v>44.1</v>
      </c>
      <c r="CW51" s="1313"/>
      <c r="CX51" s="1313"/>
      <c r="CY51" s="1313"/>
      <c r="CZ51" s="1313"/>
      <c r="DA51" s="1313"/>
      <c r="DB51" s="1313"/>
      <c r="DC51" s="1313"/>
    </row>
    <row r="52" spans="1:109" x14ac:dyDescent="0.15">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638</v>
      </c>
      <c r="BC53" s="1312"/>
      <c r="BD53" s="1312"/>
      <c r="BE53" s="1312"/>
      <c r="BF53" s="1312"/>
      <c r="BG53" s="1312"/>
      <c r="BH53" s="1312"/>
      <c r="BI53" s="1312"/>
      <c r="BJ53" s="1312"/>
      <c r="BK53" s="1312"/>
      <c r="BL53" s="1312"/>
      <c r="BM53" s="1312"/>
      <c r="BN53" s="1312"/>
      <c r="BO53" s="1312"/>
      <c r="BP53" s="1313">
        <v>50.7</v>
      </c>
      <c r="BQ53" s="1313"/>
      <c r="BR53" s="1313"/>
      <c r="BS53" s="1313"/>
      <c r="BT53" s="1313"/>
      <c r="BU53" s="1313"/>
      <c r="BV53" s="1313"/>
      <c r="BW53" s="1313"/>
      <c r="BX53" s="1313">
        <v>52.5</v>
      </c>
      <c r="BY53" s="1313"/>
      <c r="BZ53" s="1313"/>
      <c r="CA53" s="1313"/>
      <c r="CB53" s="1313"/>
      <c r="CC53" s="1313"/>
      <c r="CD53" s="1313"/>
      <c r="CE53" s="1313"/>
      <c r="CF53" s="1313">
        <v>54.3</v>
      </c>
      <c r="CG53" s="1313"/>
      <c r="CH53" s="1313"/>
      <c r="CI53" s="1313"/>
      <c r="CJ53" s="1313"/>
      <c r="CK53" s="1313"/>
      <c r="CL53" s="1313"/>
      <c r="CM53" s="1313"/>
      <c r="CN53" s="1313">
        <v>55.7</v>
      </c>
      <c r="CO53" s="1313"/>
      <c r="CP53" s="1313"/>
      <c r="CQ53" s="1313"/>
      <c r="CR53" s="1313"/>
      <c r="CS53" s="1313"/>
      <c r="CT53" s="1313"/>
      <c r="CU53" s="1313"/>
      <c r="CV53" s="1313">
        <v>57.4</v>
      </c>
      <c r="CW53" s="1313"/>
      <c r="CX53" s="1313"/>
      <c r="CY53" s="1313"/>
      <c r="CZ53" s="1313"/>
      <c r="DA53" s="1313"/>
      <c r="DB53" s="1313"/>
      <c r="DC53" s="1313"/>
    </row>
    <row r="54" spans="1:109" x14ac:dyDescent="0.15">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1"/>
      <c r="B55" s="1283"/>
      <c r="G55" s="1302"/>
      <c r="H55" s="1302"/>
      <c r="I55" s="1302"/>
      <c r="J55" s="1302"/>
      <c r="K55" s="1311"/>
      <c r="L55" s="1311"/>
      <c r="M55" s="1311"/>
      <c r="N55" s="1311"/>
      <c r="AN55" s="1308" t="s">
        <v>639</v>
      </c>
      <c r="AO55" s="1308"/>
      <c r="AP55" s="1308"/>
      <c r="AQ55" s="1308"/>
      <c r="AR55" s="1308"/>
      <c r="AS55" s="1308"/>
      <c r="AT55" s="1308"/>
      <c r="AU55" s="1308"/>
      <c r="AV55" s="1308"/>
      <c r="AW55" s="1308"/>
      <c r="AX55" s="1308"/>
      <c r="AY55" s="1308"/>
      <c r="AZ55" s="1308"/>
      <c r="BA55" s="1308"/>
      <c r="BB55" s="1312" t="s">
        <v>640</v>
      </c>
      <c r="BC55" s="1312"/>
      <c r="BD55" s="1312"/>
      <c r="BE55" s="1312"/>
      <c r="BF55" s="1312"/>
      <c r="BG55" s="1312"/>
      <c r="BH55" s="1312"/>
      <c r="BI55" s="1312"/>
      <c r="BJ55" s="1312"/>
      <c r="BK55" s="1312"/>
      <c r="BL55" s="1312"/>
      <c r="BM55" s="1312"/>
      <c r="BN55" s="1312"/>
      <c r="BO55" s="1312"/>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x14ac:dyDescent="0.15">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x14ac:dyDescent="0.15">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638</v>
      </c>
      <c r="BC57" s="1312"/>
      <c r="BD57" s="1312"/>
      <c r="BE57" s="1312"/>
      <c r="BF57" s="1312"/>
      <c r="BG57" s="1312"/>
      <c r="BH57" s="1312"/>
      <c r="BI57" s="1312"/>
      <c r="BJ57" s="1312"/>
      <c r="BK57" s="1312"/>
      <c r="BL57" s="1312"/>
      <c r="BM57" s="1312"/>
      <c r="BN57" s="1312"/>
      <c r="BO57" s="1312"/>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1316"/>
      <c r="DE57" s="1314"/>
    </row>
    <row r="58" spans="1:109" s="1291" customFormat="1" x14ac:dyDescent="0.15">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x14ac:dyDescent="0.15">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x14ac:dyDescent="0.15">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x14ac:dyDescent="0.15">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x14ac:dyDescent="0.15">
      <c r="B63" s="1322" t="s">
        <v>641</v>
      </c>
    </row>
    <row r="64" spans="1:109" x14ac:dyDescent="0.15">
      <c r="B64" s="1283"/>
      <c r="G64" s="1290"/>
      <c r="I64" s="1323"/>
      <c r="J64" s="1323"/>
      <c r="K64" s="1323"/>
      <c r="L64" s="1323"/>
      <c r="M64" s="1323"/>
      <c r="N64" s="1324"/>
      <c r="AM64" s="1290"/>
      <c r="AN64" s="1290" t="s">
        <v>633</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x14ac:dyDescent="0.15">
      <c r="B65" s="1283"/>
      <c r="AN65" s="1325" t="s">
        <v>642</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1283"/>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1283"/>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1283"/>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1283"/>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1283"/>
      <c r="H70" s="1334"/>
      <c r="I70" s="1334"/>
      <c r="J70" s="1335"/>
      <c r="K70" s="1335"/>
      <c r="L70" s="1336"/>
      <c r="M70" s="1335"/>
      <c r="N70" s="1336"/>
      <c r="AN70" s="1301"/>
      <c r="AO70" s="1301"/>
      <c r="AP70" s="1301"/>
      <c r="AZ70" s="1301"/>
      <c r="BA70" s="1301"/>
      <c r="BB70" s="1301"/>
      <c r="BL70" s="1301"/>
      <c r="BM70" s="1301"/>
      <c r="BN70" s="1301"/>
      <c r="BX70" s="1301"/>
      <c r="BY70" s="1301"/>
      <c r="BZ70" s="1301"/>
      <c r="CJ70" s="1301"/>
      <c r="CK70" s="1301"/>
      <c r="CL70" s="1301"/>
      <c r="CV70" s="1301"/>
      <c r="CW70" s="1301"/>
      <c r="CX70" s="1301"/>
    </row>
    <row r="71" spans="2:107" x14ac:dyDescent="0.15">
      <c r="B71" s="1283"/>
      <c r="G71" s="1337"/>
      <c r="I71" s="1338"/>
      <c r="J71" s="1335"/>
      <c r="K71" s="1335"/>
      <c r="L71" s="1336"/>
      <c r="M71" s="1335"/>
      <c r="N71" s="1336"/>
      <c r="AM71" s="1337"/>
      <c r="AN71" s="1276" t="s">
        <v>635</v>
      </c>
    </row>
    <row r="72" spans="2:107" x14ac:dyDescent="0.15">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568</v>
      </c>
      <c r="BQ72" s="1308"/>
      <c r="BR72" s="1308"/>
      <c r="BS72" s="1308"/>
      <c r="BT72" s="1308"/>
      <c r="BU72" s="1308"/>
      <c r="BV72" s="1308"/>
      <c r="BW72" s="1308"/>
      <c r="BX72" s="1308" t="s">
        <v>569</v>
      </c>
      <c r="BY72" s="1308"/>
      <c r="BZ72" s="1308"/>
      <c r="CA72" s="1308"/>
      <c r="CB72" s="1308"/>
      <c r="CC72" s="1308"/>
      <c r="CD72" s="1308"/>
      <c r="CE72" s="1308"/>
      <c r="CF72" s="1308" t="s">
        <v>570</v>
      </c>
      <c r="CG72" s="1308"/>
      <c r="CH72" s="1308"/>
      <c r="CI72" s="1308"/>
      <c r="CJ72" s="1308"/>
      <c r="CK72" s="1308"/>
      <c r="CL72" s="1308"/>
      <c r="CM72" s="1308"/>
      <c r="CN72" s="1308" t="s">
        <v>571</v>
      </c>
      <c r="CO72" s="1308"/>
      <c r="CP72" s="1308"/>
      <c r="CQ72" s="1308"/>
      <c r="CR72" s="1308"/>
      <c r="CS72" s="1308"/>
      <c r="CT72" s="1308"/>
      <c r="CU72" s="1308"/>
      <c r="CV72" s="1308" t="s">
        <v>572</v>
      </c>
      <c r="CW72" s="1308"/>
      <c r="CX72" s="1308"/>
      <c r="CY72" s="1308"/>
      <c r="CZ72" s="1308"/>
      <c r="DA72" s="1308"/>
      <c r="DB72" s="1308"/>
      <c r="DC72" s="1308"/>
    </row>
    <row r="73" spans="2:107" x14ac:dyDescent="0.15">
      <c r="B73" s="1283"/>
      <c r="G73" s="1309"/>
      <c r="H73" s="1309"/>
      <c r="I73" s="1309"/>
      <c r="J73" s="1309"/>
      <c r="K73" s="1339"/>
      <c r="L73" s="1339"/>
      <c r="M73" s="1339"/>
      <c r="N73" s="1339"/>
      <c r="AM73" s="1301"/>
      <c r="AN73" s="1312" t="s">
        <v>636</v>
      </c>
      <c r="AO73" s="1312"/>
      <c r="AP73" s="1312"/>
      <c r="AQ73" s="1312"/>
      <c r="AR73" s="1312"/>
      <c r="AS73" s="1312"/>
      <c r="AT73" s="1312"/>
      <c r="AU73" s="1312"/>
      <c r="AV73" s="1312"/>
      <c r="AW73" s="1312"/>
      <c r="AX73" s="1312"/>
      <c r="AY73" s="1312"/>
      <c r="AZ73" s="1312"/>
      <c r="BA73" s="1312"/>
      <c r="BB73" s="1312" t="s">
        <v>640</v>
      </c>
      <c r="BC73" s="1312"/>
      <c r="BD73" s="1312"/>
      <c r="BE73" s="1312"/>
      <c r="BF73" s="1312"/>
      <c r="BG73" s="1312"/>
      <c r="BH73" s="1312"/>
      <c r="BI73" s="1312"/>
      <c r="BJ73" s="1312"/>
      <c r="BK73" s="1312"/>
      <c r="BL73" s="1312"/>
      <c r="BM73" s="1312"/>
      <c r="BN73" s="1312"/>
      <c r="BO73" s="1312"/>
      <c r="BP73" s="1313">
        <v>82.6</v>
      </c>
      <c r="BQ73" s="1313"/>
      <c r="BR73" s="1313"/>
      <c r="BS73" s="1313"/>
      <c r="BT73" s="1313"/>
      <c r="BU73" s="1313"/>
      <c r="BV73" s="1313"/>
      <c r="BW73" s="1313"/>
      <c r="BX73" s="1313">
        <v>72.3</v>
      </c>
      <c r="BY73" s="1313"/>
      <c r="BZ73" s="1313"/>
      <c r="CA73" s="1313"/>
      <c r="CB73" s="1313"/>
      <c r="CC73" s="1313"/>
      <c r="CD73" s="1313"/>
      <c r="CE73" s="1313"/>
      <c r="CF73" s="1313">
        <v>59.5</v>
      </c>
      <c r="CG73" s="1313"/>
      <c r="CH73" s="1313"/>
      <c r="CI73" s="1313"/>
      <c r="CJ73" s="1313"/>
      <c r="CK73" s="1313"/>
      <c r="CL73" s="1313"/>
      <c r="CM73" s="1313"/>
      <c r="CN73" s="1313">
        <v>54.6</v>
      </c>
      <c r="CO73" s="1313"/>
      <c r="CP73" s="1313"/>
      <c r="CQ73" s="1313"/>
      <c r="CR73" s="1313"/>
      <c r="CS73" s="1313"/>
      <c r="CT73" s="1313"/>
      <c r="CU73" s="1313"/>
      <c r="CV73" s="1313">
        <v>44.1</v>
      </c>
      <c r="CW73" s="1313"/>
      <c r="CX73" s="1313"/>
      <c r="CY73" s="1313"/>
      <c r="CZ73" s="1313"/>
      <c r="DA73" s="1313"/>
      <c r="DB73" s="1313"/>
      <c r="DC73" s="1313"/>
    </row>
    <row r="74" spans="2:107" x14ac:dyDescent="0.15">
      <c r="B74" s="1283"/>
      <c r="G74" s="1309"/>
      <c r="H74" s="1309"/>
      <c r="I74" s="1309"/>
      <c r="J74" s="1309"/>
      <c r="K74" s="1339"/>
      <c r="L74" s="1339"/>
      <c r="M74" s="1339"/>
      <c r="N74" s="1339"/>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644</v>
      </c>
      <c r="BC75" s="1312"/>
      <c r="BD75" s="1312"/>
      <c r="BE75" s="1312"/>
      <c r="BF75" s="1312"/>
      <c r="BG75" s="1312"/>
      <c r="BH75" s="1312"/>
      <c r="BI75" s="1312"/>
      <c r="BJ75" s="1312"/>
      <c r="BK75" s="1312"/>
      <c r="BL75" s="1312"/>
      <c r="BM75" s="1312"/>
      <c r="BN75" s="1312"/>
      <c r="BO75" s="1312"/>
      <c r="BP75" s="1313">
        <v>9.9</v>
      </c>
      <c r="BQ75" s="1313"/>
      <c r="BR75" s="1313"/>
      <c r="BS75" s="1313"/>
      <c r="BT75" s="1313"/>
      <c r="BU75" s="1313"/>
      <c r="BV75" s="1313"/>
      <c r="BW75" s="1313"/>
      <c r="BX75" s="1313">
        <v>10.1</v>
      </c>
      <c r="BY75" s="1313"/>
      <c r="BZ75" s="1313"/>
      <c r="CA75" s="1313"/>
      <c r="CB75" s="1313"/>
      <c r="CC75" s="1313"/>
      <c r="CD75" s="1313"/>
      <c r="CE75" s="1313"/>
      <c r="CF75" s="1313">
        <v>10.5</v>
      </c>
      <c r="CG75" s="1313"/>
      <c r="CH75" s="1313"/>
      <c r="CI75" s="1313"/>
      <c r="CJ75" s="1313"/>
      <c r="CK75" s="1313"/>
      <c r="CL75" s="1313"/>
      <c r="CM75" s="1313"/>
      <c r="CN75" s="1313">
        <v>10.9</v>
      </c>
      <c r="CO75" s="1313"/>
      <c r="CP75" s="1313"/>
      <c r="CQ75" s="1313"/>
      <c r="CR75" s="1313"/>
      <c r="CS75" s="1313"/>
      <c r="CT75" s="1313"/>
      <c r="CU75" s="1313"/>
      <c r="CV75" s="1313">
        <v>10.7</v>
      </c>
      <c r="CW75" s="1313"/>
      <c r="CX75" s="1313"/>
      <c r="CY75" s="1313"/>
      <c r="CZ75" s="1313"/>
      <c r="DA75" s="1313"/>
      <c r="DB75" s="1313"/>
      <c r="DC75" s="1313"/>
    </row>
    <row r="76" spans="2:107" x14ac:dyDescent="0.15">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3"/>
      <c r="G77" s="1302"/>
      <c r="H77" s="1302"/>
      <c r="I77" s="1302"/>
      <c r="J77" s="1302"/>
      <c r="K77" s="1339"/>
      <c r="L77" s="1339"/>
      <c r="M77" s="1339"/>
      <c r="N77" s="1339"/>
      <c r="AN77" s="1308" t="s">
        <v>645</v>
      </c>
      <c r="AO77" s="1308"/>
      <c r="AP77" s="1308"/>
      <c r="AQ77" s="1308"/>
      <c r="AR77" s="1308"/>
      <c r="AS77" s="1308"/>
      <c r="AT77" s="1308"/>
      <c r="AU77" s="1308"/>
      <c r="AV77" s="1308"/>
      <c r="AW77" s="1308"/>
      <c r="AX77" s="1308"/>
      <c r="AY77" s="1308"/>
      <c r="AZ77" s="1308"/>
      <c r="BA77" s="1308"/>
      <c r="BB77" s="1312" t="s">
        <v>637</v>
      </c>
      <c r="BC77" s="1312"/>
      <c r="BD77" s="1312"/>
      <c r="BE77" s="1312"/>
      <c r="BF77" s="1312"/>
      <c r="BG77" s="1312"/>
      <c r="BH77" s="1312"/>
      <c r="BI77" s="1312"/>
      <c r="BJ77" s="1312"/>
      <c r="BK77" s="1312"/>
      <c r="BL77" s="1312"/>
      <c r="BM77" s="1312"/>
      <c r="BN77" s="1312"/>
      <c r="BO77" s="1312"/>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x14ac:dyDescent="0.15">
      <c r="B78" s="1283"/>
      <c r="G78" s="1302"/>
      <c r="H78" s="1302"/>
      <c r="I78" s="1302"/>
      <c r="J78" s="1302"/>
      <c r="K78" s="1339"/>
      <c r="L78" s="1339"/>
      <c r="M78" s="1339"/>
      <c r="N78" s="1339"/>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3"/>
      <c r="G79" s="1302"/>
      <c r="H79" s="1302"/>
      <c r="I79" s="1315"/>
      <c r="J79" s="1315"/>
      <c r="K79" s="1340"/>
      <c r="L79" s="1340"/>
      <c r="M79" s="1340"/>
      <c r="N79" s="1340"/>
      <c r="AN79" s="1308"/>
      <c r="AO79" s="1308"/>
      <c r="AP79" s="1308"/>
      <c r="AQ79" s="1308"/>
      <c r="AR79" s="1308"/>
      <c r="AS79" s="1308"/>
      <c r="AT79" s="1308"/>
      <c r="AU79" s="1308"/>
      <c r="AV79" s="1308"/>
      <c r="AW79" s="1308"/>
      <c r="AX79" s="1308"/>
      <c r="AY79" s="1308"/>
      <c r="AZ79" s="1308"/>
      <c r="BA79" s="1308"/>
      <c r="BB79" s="1312" t="s">
        <v>643</v>
      </c>
      <c r="BC79" s="1312"/>
      <c r="BD79" s="1312"/>
      <c r="BE79" s="1312"/>
      <c r="BF79" s="1312"/>
      <c r="BG79" s="1312"/>
      <c r="BH79" s="1312"/>
      <c r="BI79" s="1312"/>
      <c r="BJ79" s="1312"/>
      <c r="BK79" s="1312"/>
      <c r="BL79" s="1312"/>
      <c r="BM79" s="1312"/>
      <c r="BN79" s="1312"/>
      <c r="BO79" s="1312"/>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x14ac:dyDescent="0.15">
      <c r="B80" s="1283"/>
      <c r="G80" s="1302"/>
      <c r="H80" s="1302"/>
      <c r="I80" s="1315"/>
      <c r="J80" s="1315"/>
      <c r="K80" s="1340"/>
      <c r="L80" s="1340"/>
      <c r="M80" s="1340"/>
      <c r="N80" s="1340"/>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3"/>
    </row>
    <row r="82" spans="2:109" ht="17.25" x14ac:dyDescent="0.15">
      <c r="B82" s="1283"/>
      <c r="K82" s="1341"/>
      <c r="L82" s="1341"/>
      <c r="M82" s="1341"/>
      <c r="N82" s="1341"/>
      <c r="AQ82" s="1341"/>
      <c r="AR82" s="1341"/>
      <c r="AS82" s="1341"/>
      <c r="AT82" s="1341"/>
      <c r="BC82" s="1341"/>
      <c r="BD82" s="1341"/>
      <c r="BE82" s="1341"/>
      <c r="BF82" s="1341"/>
      <c r="BO82" s="1341"/>
      <c r="BP82" s="1341"/>
      <c r="BQ82" s="1341"/>
      <c r="BR82" s="1341"/>
      <c r="CA82" s="1341"/>
      <c r="CB82" s="1341"/>
      <c r="CC82" s="1341"/>
      <c r="CD82" s="1341"/>
      <c r="CM82" s="1341"/>
      <c r="CN82" s="1341"/>
      <c r="CO82" s="1341"/>
      <c r="CP82" s="1341"/>
      <c r="CY82" s="1341"/>
      <c r="CZ82" s="1341"/>
      <c r="DA82" s="1341"/>
      <c r="DB82" s="1341"/>
      <c r="DC82" s="1341"/>
    </row>
    <row r="83" spans="2:109" x14ac:dyDescent="0.15">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x14ac:dyDescent="0.15">
      <c r="DD84" s="1276"/>
      <c r="DE84" s="1276"/>
    </row>
    <row r="85" spans="2:109" x14ac:dyDescent="0.15">
      <c r="DD85" s="1276"/>
      <c r="DE85" s="1276"/>
    </row>
    <row r="86" spans="2:109" hidden="1" x14ac:dyDescent="0.15">
      <c r="DD86" s="1276"/>
      <c r="DE86" s="1276"/>
    </row>
    <row r="87" spans="2:109" hidden="1" x14ac:dyDescent="0.15">
      <c r="K87" s="1342"/>
      <c r="AQ87" s="1342"/>
      <c r="BC87" s="1342"/>
      <c r="BO87" s="1342"/>
      <c r="CA87" s="1342"/>
      <c r="CM87" s="1342"/>
      <c r="CY87" s="1342"/>
      <c r="DD87" s="1276"/>
      <c r="DE87" s="1276"/>
    </row>
    <row r="88" spans="2:109" hidden="1" x14ac:dyDescent="0.15">
      <c r="DD88" s="1276"/>
      <c r="DE88" s="1276"/>
    </row>
    <row r="89" spans="2:109" hidden="1" x14ac:dyDescent="0.15">
      <c r="DD89" s="1276"/>
      <c r="DE89" s="1276"/>
    </row>
    <row r="90" spans="2:109" hidden="1" x14ac:dyDescent="0.15">
      <c r="DD90" s="1276"/>
      <c r="DE90" s="1276"/>
    </row>
    <row r="91" spans="2:109"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L4aeWKiesDkfyQxuGP+zZHxMx9Ka9BivRvmGNRKaOJEqjQTLMI4e7oED+2ztkHUXMj0SDyOfGECMN2XBXBmB6g==" saltValue="yuQteWSYzrE9oJHXiayR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646</v>
      </c>
    </row>
  </sheetData>
  <sheetProtection algorithmName="SHA-512" hashValue="EXEvRWKuZasV0MlONArSuzZIENA1O4DSYmkSOG3r+lGMdnyqTNC4ZtLQXW7/Vx+l+TbvzyOWSBIcSTcropnrxA==" saltValue="cRsYb/KxKJpUpk+1cflM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647</v>
      </c>
    </row>
  </sheetData>
  <sheetProtection algorithmName="SHA-512" hashValue="maNf5pT1r39HzMZyWjKkY4aFDPx8orBcZep6NkDMwksGxe395gL4zhH4mYrZL9usJZ/Z1GyHs9hFIHu+uFsW8A==" saltValue="jFLnV/M9V5Xfovdv87xs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90256</v>
      </c>
      <c r="E3" s="162"/>
      <c r="F3" s="163">
        <v>44504</v>
      </c>
      <c r="G3" s="164"/>
      <c r="H3" s="165"/>
    </row>
    <row r="4" spans="1:8" x14ac:dyDescent="0.15">
      <c r="A4" s="166"/>
      <c r="B4" s="167"/>
      <c r="C4" s="168"/>
      <c r="D4" s="169">
        <v>47016</v>
      </c>
      <c r="E4" s="170"/>
      <c r="F4" s="171">
        <v>25876</v>
      </c>
      <c r="G4" s="172"/>
      <c r="H4" s="173"/>
    </row>
    <row r="5" spans="1:8" x14ac:dyDescent="0.15">
      <c r="A5" s="154" t="s">
        <v>560</v>
      </c>
      <c r="B5" s="159"/>
      <c r="C5" s="160"/>
      <c r="D5" s="161">
        <v>78980</v>
      </c>
      <c r="E5" s="162"/>
      <c r="F5" s="163">
        <v>47820</v>
      </c>
      <c r="G5" s="164"/>
      <c r="H5" s="165"/>
    </row>
    <row r="6" spans="1:8" x14ac:dyDescent="0.15">
      <c r="A6" s="166"/>
      <c r="B6" s="167"/>
      <c r="C6" s="168"/>
      <c r="D6" s="169">
        <v>39248</v>
      </c>
      <c r="E6" s="170"/>
      <c r="F6" s="171">
        <v>25855</v>
      </c>
      <c r="G6" s="172"/>
      <c r="H6" s="173"/>
    </row>
    <row r="7" spans="1:8" x14ac:dyDescent="0.15">
      <c r="A7" s="154" t="s">
        <v>561</v>
      </c>
      <c r="B7" s="159"/>
      <c r="C7" s="160"/>
      <c r="D7" s="161">
        <v>115919</v>
      </c>
      <c r="E7" s="162"/>
      <c r="F7" s="163">
        <v>41934</v>
      </c>
      <c r="G7" s="164"/>
      <c r="H7" s="165"/>
    </row>
    <row r="8" spans="1:8" x14ac:dyDescent="0.15">
      <c r="A8" s="166"/>
      <c r="B8" s="167"/>
      <c r="C8" s="168"/>
      <c r="D8" s="169">
        <v>35075</v>
      </c>
      <c r="E8" s="170"/>
      <c r="F8" s="171">
        <v>23352</v>
      </c>
      <c r="G8" s="172"/>
      <c r="H8" s="173"/>
    </row>
    <row r="9" spans="1:8" x14ac:dyDescent="0.15">
      <c r="A9" s="154" t="s">
        <v>562</v>
      </c>
      <c r="B9" s="159"/>
      <c r="C9" s="160"/>
      <c r="D9" s="161">
        <v>113392</v>
      </c>
      <c r="E9" s="162"/>
      <c r="F9" s="163">
        <v>45588</v>
      </c>
      <c r="G9" s="164"/>
      <c r="H9" s="165"/>
    </row>
    <row r="10" spans="1:8" x14ac:dyDescent="0.15">
      <c r="A10" s="166"/>
      <c r="B10" s="167"/>
      <c r="C10" s="168"/>
      <c r="D10" s="169">
        <v>39403</v>
      </c>
      <c r="E10" s="170"/>
      <c r="F10" s="171">
        <v>24150</v>
      </c>
      <c r="G10" s="172"/>
      <c r="H10" s="173"/>
    </row>
    <row r="11" spans="1:8" x14ac:dyDescent="0.15">
      <c r="A11" s="154" t="s">
        <v>563</v>
      </c>
      <c r="B11" s="159"/>
      <c r="C11" s="160"/>
      <c r="D11" s="161">
        <v>65857</v>
      </c>
      <c r="E11" s="162"/>
      <c r="F11" s="163">
        <v>45483</v>
      </c>
      <c r="G11" s="164"/>
      <c r="H11" s="165"/>
    </row>
    <row r="12" spans="1:8" x14ac:dyDescent="0.15">
      <c r="A12" s="166"/>
      <c r="B12" s="167"/>
      <c r="C12" s="174"/>
      <c r="D12" s="169">
        <v>38642</v>
      </c>
      <c r="E12" s="170"/>
      <c r="F12" s="171">
        <v>24241</v>
      </c>
      <c r="G12" s="172"/>
      <c r="H12" s="173"/>
    </row>
    <row r="13" spans="1:8" x14ac:dyDescent="0.15">
      <c r="A13" s="154"/>
      <c r="B13" s="159"/>
      <c r="C13" s="175"/>
      <c r="D13" s="176">
        <v>92881</v>
      </c>
      <c r="E13" s="177"/>
      <c r="F13" s="178">
        <v>45066</v>
      </c>
      <c r="G13" s="179"/>
      <c r="H13" s="165"/>
    </row>
    <row r="14" spans="1:8" x14ac:dyDescent="0.15">
      <c r="A14" s="166"/>
      <c r="B14" s="167"/>
      <c r="C14" s="168"/>
      <c r="D14" s="169">
        <v>39877</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2.7</v>
      </c>
      <c r="C19" s="180">
        <f>ROUND(VALUE(SUBSTITUTE(実質収支比率等に係る経年分析!G$48,"▲","-")),2)</f>
        <v>2.25</v>
      </c>
      <c r="D19" s="180">
        <f>ROUND(VALUE(SUBSTITUTE(実質収支比率等に係る経年分析!H$48,"▲","-")),2)</f>
        <v>2.38</v>
      </c>
      <c r="E19" s="180">
        <f>ROUND(VALUE(SUBSTITUTE(実質収支比率等に係る経年分析!I$48,"▲","-")),2)</f>
        <v>2.78</v>
      </c>
      <c r="F19" s="180">
        <f>ROUND(VALUE(SUBSTITUTE(実質収支比率等に係る経年分析!J$48,"▲","-")),2)</f>
        <v>3.26</v>
      </c>
    </row>
    <row r="20" spans="1:11" x14ac:dyDescent="0.15">
      <c r="A20" s="180" t="s">
        <v>55</v>
      </c>
      <c r="B20" s="180">
        <f>ROUND(VALUE(SUBSTITUTE(実質収支比率等に係る経年分析!F$47,"▲","-")),2)</f>
        <v>20.16</v>
      </c>
      <c r="C20" s="180">
        <f>ROUND(VALUE(SUBSTITUTE(実質収支比率等に係る経年分析!G$47,"▲","-")),2)</f>
        <v>16.899999999999999</v>
      </c>
      <c r="D20" s="180">
        <f>ROUND(VALUE(SUBSTITUTE(実質収支比率等に係る経年分析!H$47,"▲","-")),2)</f>
        <v>18.05</v>
      </c>
      <c r="E20" s="180">
        <f>ROUND(VALUE(SUBSTITUTE(実質収支比率等に係る経年分析!I$47,"▲","-")),2)</f>
        <v>19.53</v>
      </c>
      <c r="F20" s="180">
        <f>ROUND(VALUE(SUBSTITUTE(実質収支比率等に係る経年分析!J$47,"▲","-")),2)</f>
        <v>20.63</v>
      </c>
    </row>
    <row r="21" spans="1:11" x14ac:dyDescent="0.15">
      <c r="A21" s="180" t="s">
        <v>56</v>
      </c>
      <c r="B21" s="180">
        <f>IF(ISNUMBER(VALUE(SUBSTITUTE(実質収支比率等に係る経年分析!F$49,"▲","-"))),ROUND(VALUE(SUBSTITUTE(実質収支比率等に係る経年分析!F$49,"▲","-")),2),NA())</f>
        <v>4.08</v>
      </c>
      <c r="C21" s="180">
        <f>IF(ISNUMBER(VALUE(SUBSTITUTE(実質収支比率等に係る経年分析!G$49,"▲","-"))),ROUND(VALUE(SUBSTITUTE(実質収支比率等に係る経年分析!G$49,"▲","-")),2),NA())</f>
        <v>1.22</v>
      </c>
      <c r="D21" s="180">
        <f>IF(ISNUMBER(VALUE(SUBSTITUTE(実質収支比率等に係る経年分析!H$49,"▲","-"))),ROUND(VALUE(SUBSTITUTE(実質収支比率等に係る経年分析!H$49,"▲","-")),2),NA())</f>
        <v>3.32</v>
      </c>
      <c r="E21" s="180">
        <f>IF(ISNUMBER(VALUE(SUBSTITUTE(実質収支比率等に係る経年分析!I$49,"▲","-"))),ROUND(VALUE(SUBSTITUTE(実質収支比率等に係る経年分析!I$49,"▲","-")),2),NA())</f>
        <v>5.24</v>
      </c>
      <c r="F21" s="180">
        <f>IF(ISNUMBER(VALUE(SUBSTITUTE(実質収支比率等に係る経年分析!J$49,"▲","-"))),ROUND(VALUE(SUBSTITUTE(実質収支比率等に係る経年分析!J$49,"▲","-")),2),NA())</f>
        <v>1.92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生活排水処理事業特別会計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2.4300000000000002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4768</v>
      </c>
      <c r="E42" s="182"/>
      <c r="F42" s="182"/>
      <c r="G42" s="182">
        <f>'実質公債費比率（分子）の構造'!L$52</f>
        <v>4882</v>
      </c>
      <c r="H42" s="182"/>
      <c r="I42" s="182"/>
      <c r="J42" s="182">
        <f>'実質公債費比率（分子）の構造'!M$52</f>
        <v>5072</v>
      </c>
      <c r="K42" s="182"/>
      <c r="L42" s="182"/>
      <c r="M42" s="182">
        <f>'実質公債費比率（分子）の構造'!N$52</f>
        <v>5090</v>
      </c>
      <c r="N42" s="182"/>
      <c r="O42" s="182"/>
      <c r="P42" s="182">
        <f>'実質公債費比率（分子）の構造'!O$52</f>
        <v>5088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379</v>
      </c>
      <c r="C45" s="182"/>
      <c r="D45" s="182"/>
      <c r="E45" s="182">
        <f>'実質公債費比率（分子）の構造'!L$49</f>
        <v>379</v>
      </c>
      <c r="F45" s="182"/>
      <c r="G45" s="182"/>
      <c r="H45" s="182">
        <f>'実質公債費比率（分子）の構造'!M$49</f>
        <v>379</v>
      </c>
      <c r="I45" s="182"/>
      <c r="J45" s="182"/>
      <c r="K45" s="182">
        <f>'実質公債費比率（分子）の構造'!N$49</f>
        <v>379</v>
      </c>
      <c r="L45" s="182"/>
      <c r="M45" s="182"/>
      <c r="N45" s="182">
        <f>'実質公債費比率（分子）の構造'!O$49</f>
        <v>241</v>
      </c>
      <c r="O45" s="182"/>
      <c r="P45" s="182"/>
    </row>
    <row r="46" spans="1:16" x14ac:dyDescent="0.15">
      <c r="A46" s="182" t="s">
        <v>67</v>
      </c>
      <c r="B46" s="182">
        <f>'実質公債費比率（分子）の構造'!K$48</f>
        <v>1086</v>
      </c>
      <c r="C46" s="182"/>
      <c r="D46" s="182"/>
      <c r="E46" s="182">
        <f>'実質公債費比率（分子）の構造'!L$48</f>
        <v>1157</v>
      </c>
      <c r="F46" s="182"/>
      <c r="G46" s="182"/>
      <c r="H46" s="182">
        <f>'実質公債費比率（分子）の構造'!M$48</f>
        <v>1149</v>
      </c>
      <c r="I46" s="182"/>
      <c r="J46" s="182"/>
      <c r="K46" s="182">
        <f>'実質公債費比率（分子）の構造'!N$48</f>
        <v>1205</v>
      </c>
      <c r="L46" s="182"/>
      <c r="M46" s="182"/>
      <c r="N46" s="182">
        <f>'実質公債費比率（分子）の構造'!O$48</f>
        <v>1146</v>
      </c>
      <c r="O46" s="182"/>
      <c r="P46" s="182"/>
    </row>
    <row r="47" spans="1:16" x14ac:dyDescent="0.15">
      <c r="A47" s="182" t="s">
        <v>68</v>
      </c>
      <c r="B47" s="182">
        <f>'実質公債費比率（分子）の構造'!K$47</f>
        <v>17</v>
      </c>
      <c r="C47" s="182"/>
      <c r="D47" s="182"/>
      <c r="E47" s="182">
        <f>'実質公債費比率（分子）の構造'!L$47</f>
        <v>13</v>
      </c>
      <c r="F47" s="182"/>
      <c r="G47" s="182"/>
      <c r="H47" s="182">
        <f>'実質公債費比率（分子）の構造'!M$47</f>
        <v>10</v>
      </c>
      <c r="I47" s="182"/>
      <c r="J47" s="182"/>
      <c r="K47" s="182">
        <f>'実質公債費比率（分子）の構造'!N$47</f>
        <v>7</v>
      </c>
      <c r="L47" s="182"/>
      <c r="M47" s="182"/>
      <c r="N47" s="182">
        <f>'実質公債費比率（分子）の構造'!O$47</f>
        <v>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4932</v>
      </c>
      <c r="C49" s="182"/>
      <c r="D49" s="182"/>
      <c r="E49" s="182">
        <f>'実質公債費比率（分子）の構造'!L$45</f>
        <v>5027</v>
      </c>
      <c r="F49" s="182"/>
      <c r="G49" s="182"/>
      <c r="H49" s="182">
        <f>'実質公債費比率（分子）の構造'!M$45</f>
        <v>5154</v>
      </c>
      <c r="I49" s="182"/>
      <c r="J49" s="182"/>
      <c r="K49" s="182">
        <f>'実質公債費比率（分子）の構造'!N$45</f>
        <v>5228</v>
      </c>
      <c r="L49" s="182"/>
      <c r="M49" s="182"/>
      <c r="N49" s="182">
        <f>'実質公債費比率（分子）の構造'!O$45</f>
        <v>5293</v>
      </c>
      <c r="O49" s="182"/>
      <c r="P49" s="182"/>
    </row>
    <row r="50" spans="1:16" x14ac:dyDescent="0.15">
      <c r="A50" s="182" t="s">
        <v>71</v>
      </c>
      <c r="B50" s="182" t="e">
        <f>NA()</f>
        <v>#N/A</v>
      </c>
      <c r="C50" s="182">
        <f>IF(ISNUMBER('実質公債費比率（分子）の構造'!K$53),'実質公債費比率（分子）の構造'!K$53,NA())</f>
        <v>1646</v>
      </c>
      <c r="D50" s="182" t="e">
        <f>NA()</f>
        <v>#N/A</v>
      </c>
      <c r="E50" s="182" t="e">
        <f>NA()</f>
        <v>#N/A</v>
      </c>
      <c r="F50" s="182">
        <f>IF(ISNUMBER('実質公債費比率（分子）の構造'!L$53),'実質公債費比率（分子）の構造'!L$53,NA())</f>
        <v>1694</v>
      </c>
      <c r="G50" s="182" t="e">
        <f>NA()</f>
        <v>#N/A</v>
      </c>
      <c r="H50" s="182" t="e">
        <f>NA()</f>
        <v>#N/A</v>
      </c>
      <c r="I50" s="182">
        <f>IF(ISNUMBER('実質公債費比率（分子）の構造'!M$53),'実質公債費比率（分子）の構造'!M$53,NA())</f>
        <v>1620</v>
      </c>
      <c r="J50" s="182" t="e">
        <f>NA()</f>
        <v>#N/A</v>
      </c>
      <c r="K50" s="182" t="e">
        <f>NA()</f>
        <v>#N/A</v>
      </c>
      <c r="L50" s="182">
        <f>IF(ISNUMBER('実質公債費比率（分子）の構造'!N$53),'実質公債費比率（分子）の構造'!N$53,NA())</f>
        <v>1729</v>
      </c>
      <c r="M50" s="182" t="e">
        <f>NA()</f>
        <v>#N/A</v>
      </c>
      <c r="N50" s="182" t="e">
        <f>NA()</f>
        <v>#N/A</v>
      </c>
      <c r="O50" s="182">
        <f>IF(ISNUMBER('実質公債費比率（分子）の構造'!O$53),'実質公債費比率（分子）の構造'!O$53,NA())</f>
        <v>1595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49974</v>
      </c>
      <c r="E56" s="181"/>
      <c r="F56" s="181"/>
      <c r="G56" s="181">
        <f>'将来負担比率（分子）の構造'!J$52</f>
        <v>48964</v>
      </c>
      <c r="H56" s="181"/>
      <c r="I56" s="181"/>
      <c r="J56" s="181">
        <f>'将来負担比率（分子）の構造'!K$52</f>
        <v>48185</v>
      </c>
      <c r="K56" s="181"/>
      <c r="L56" s="181"/>
      <c r="M56" s="181">
        <f>'将来負担比率（分子）の構造'!L$52</f>
        <v>46861</v>
      </c>
      <c r="N56" s="181"/>
      <c r="O56" s="181"/>
      <c r="P56" s="181">
        <f>'将来負担比率（分子）の構造'!M$52</f>
        <v>44615</v>
      </c>
    </row>
    <row r="57" spans="1:16" x14ac:dyDescent="0.15">
      <c r="A57" s="181" t="s">
        <v>42</v>
      </c>
      <c r="B57" s="181"/>
      <c r="C57" s="181"/>
      <c r="D57" s="181">
        <f>'将来負担比率（分子）の構造'!I$51</f>
        <v>1760</v>
      </c>
      <c r="E57" s="181"/>
      <c r="F57" s="181"/>
      <c r="G57" s="181">
        <f>'将来負担比率（分子）の構造'!J$51</f>
        <v>1624</v>
      </c>
      <c r="H57" s="181"/>
      <c r="I57" s="181"/>
      <c r="J57" s="181">
        <f>'将来負担比率（分子）の構造'!K$51</f>
        <v>1352</v>
      </c>
      <c r="K57" s="181"/>
      <c r="L57" s="181"/>
      <c r="M57" s="181">
        <f>'将来負担比率（分子）の構造'!L$51</f>
        <v>1209</v>
      </c>
      <c r="N57" s="181"/>
      <c r="O57" s="181"/>
      <c r="P57" s="181">
        <f>'将来負担比率（分子）の構造'!M$51</f>
        <v>1070</v>
      </c>
    </row>
    <row r="58" spans="1:16" x14ac:dyDescent="0.15">
      <c r="A58" s="181" t="s">
        <v>41</v>
      </c>
      <c r="B58" s="181"/>
      <c r="C58" s="181"/>
      <c r="D58" s="181">
        <f>'将来負担比率（分子）の構造'!I$50</f>
        <v>12619</v>
      </c>
      <c r="E58" s="181"/>
      <c r="F58" s="181"/>
      <c r="G58" s="181">
        <f>'将来負担比率（分子）の構造'!J$50</f>
        <v>13027</v>
      </c>
      <c r="H58" s="181"/>
      <c r="I58" s="181"/>
      <c r="J58" s="181">
        <f>'将来負担比率（分子）の構造'!K$50</f>
        <v>13682</v>
      </c>
      <c r="K58" s="181"/>
      <c r="L58" s="181"/>
      <c r="M58" s="181">
        <f>'将来負担比率（分子）の構造'!L$50</f>
        <v>13542</v>
      </c>
      <c r="N58" s="181"/>
      <c r="O58" s="181"/>
      <c r="P58" s="181">
        <f>'将来負担比率（分子）の構造'!M$50</f>
        <v>14047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4971</v>
      </c>
      <c r="C62" s="181"/>
      <c r="D62" s="181"/>
      <c r="E62" s="181">
        <f>'将来負担比率（分子）の構造'!J$45</f>
        <v>4884</v>
      </c>
      <c r="F62" s="181"/>
      <c r="G62" s="181"/>
      <c r="H62" s="181">
        <f>'将来負担比率（分子）の構造'!K$45</f>
        <v>4719</v>
      </c>
      <c r="I62" s="181"/>
      <c r="J62" s="181"/>
      <c r="K62" s="181">
        <f>'将来負担比率（分子）の構造'!L$45</f>
        <v>4699</v>
      </c>
      <c r="L62" s="181"/>
      <c r="M62" s="181"/>
      <c r="N62" s="181">
        <f>'将来負担比率（分子）の構造'!M$45</f>
        <v>4628</v>
      </c>
      <c r="O62" s="181"/>
      <c r="P62" s="181"/>
    </row>
    <row r="63" spans="1:16" x14ac:dyDescent="0.15">
      <c r="A63" s="181" t="s">
        <v>34</v>
      </c>
      <c r="B63" s="181">
        <f>'将来負担比率（分子）の構造'!I$44</f>
        <v>1456</v>
      </c>
      <c r="C63" s="181"/>
      <c r="D63" s="181"/>
      <c r="E63" s="181">
        <f>'将来負担比率（分子）の構造'!J$44</f>
        <v>1100</v>
      </c>
      <c r="F63" s="181"/>
      <c r="G63" s="181"/>
      <c r="H63" s="181">
        <f>'将来負担比率（分子）の構造'!K$44</f>
        <v>738</v>
      </c>
      <c r="I63" s="181"/>
      <c r="J63" s="181"/>
      <c r="K63" s="181">
        <f>'将来負担比率（分子）の構造'!L$44</f>
        <v>370</v>
      </c>
      <c r="L63" s="181"/>
      <c r="M63" s="181"/>
      <c r="N63" s="181">
        <f>'将来負担比率（分子）の構造'!M$44</f>
        <v>135</v>
      </c>
      <c r="O63" s="181"/>
      <c r="P63" s="181"/>
    </row>
    <row r="64" spans="1:16" x14ac:dyDescent="0.15">
      <c r="A64" s="181" t="s">
        <v>33</v>
      </c>
      <c r="B64" s="181">
        <f>'将来負担比率（分子）の構造'!I$43</f>
        <v>15310</v>
      </c>
      <c r="C64" s="181"/>
      <c r="D64" s="181"/>
      <c r="E64" s="181">
        <f>'将来負担比率（分子）の構造'!J$43</f>
        <v>14821</v>
      </c>
      <c r="F64" s="181"/>
      <c r="G64" s="181"/>
      <c r="H64" s="181">
        <f>'将来負担比率（分子）の構造'!K$43</f>
        <v>13791</v>
      </c>
      <c r="I64" s="181"/>
      <c r="J64" s="181"/>
      <c r="K64" s="181">
        <f>'将来負担比率（分子）の構造'!L$43</f>
        <v>12984</v>
      </c>
      <c r="L64" s="181"/>
      <c r="M64" s="181"/>
      <c r="N64" s="181">
        <f>'将来負担比率（分子）の構造'!M$43</f>
        <v>12038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55886</v>
      </c>
      <c r="C66" s="181"/>
      <c r="D66" s="181"/>
      <c r="E66" s="181">
        <f>'将来負担比率（分子）の構造'!J$41</f>
        <v>54117</v>
      </c>
      <c r="F66" s="181"/>
      <c r="G66" s="181"/>
      <c r="H66" s="181">
        <f>'将来負担比率（分子）の構造'!K$41</f>
        <v>53174</v>
      </c>
      <c r="I66" s="181"/>
      <c r="J66" s="181"/>
      <c r="K66" s="181">
        <f>'将来負担比率（分子）の構造'!L$41</f>
        <v>51849</v>
      </c>
      <c r="L66" s="181"/>
      <c r="M66" s="181"/>
      <c r="N66" s="181">
        <f>'将来負担比率（分子）の構造'!M$41</f>
        <v>49767</v>
      </c>
      <c r="O66" s="181"/>
      <c r="P66" s="181"/>
    </row>
    <row r="67" spans="1:16" x14ac:dyDescent="0.15">
      <c r="A67" s="181" t="s">
        <v>75</v>
      </c>
      <c r="B67" s="181" t="e">
        <f>NA()</f>
        <v>#N/A</v>
      </c>
      <c r="C67" s="181">
        <f>IF(ISNUMBER('将来負担比率（分子）の構造'!I$53), IF('将来負担比率（分子）の構造'!I$53 &lt; 0, 0, '将来負担比率（分子）の構造'!I$53), NA())</f>
        <v>13270</v>
      </c>
      <c r="D67" s="181" t="e">
        <f>NA()</f>
        <v>#N/A</v>
      </c>
      <c r="E67" s="181" t="e">
        <f>NA()</f>
        <v>#N/A</v>
      </c>
      <c r="F67" s="181">
        <f>IF(ISNUMBER('将来負担比率（分子）の構造'!J$53), IF('将来負担比率（分子）の構造'!J$53 &lt; 0, 0, '将来負担比率（分子）の構造'!J$53), NA())</f>
        <v>11307</v>
      </c>
      <c r="G67" s="181" t="e">
        <f>NA()</f>
        <v>#N/A</v>
      </c>
      <c r="H67" s="181" t="e">
        <f>NA()</f>
        <v>#N/A</v>
      </c>
      <c r="I67" s="181">
        <f>IF(ISNUMBER('将来負担比率（分子）の構造'!K$53), IF('将来負担比率（分子）の構造'!K$53 &lt; 0, 0, '将来負担比率（分子）の構造'!K$53), NA())</f>
        <v>9203</v>
      </c>
      <c r="J67" s="181" t="e">
        <f>NA()</f>
        <v>#N/A</v>
      </c>
      <c r="K67" s="181" t="e">
        <f>NA()</f>
        <v>#N/A</v>
      </c>
      <c r="L67" s="181">
        <f>IF(ISNUMBER('将来負担比率（分子）の構造'!L$53), IF('将来負担比率（分子）の構造'!L$53 &lt; 0, 0, '将来負担比率（分子）の構造'!L$53), NA())</f>
        <v>8290</v>
      </c>
      <c r="M67" s="181" t="e">
        <f>NA()</f>
        <v>#N/A</v>
      </c>
      <c r="N67" s="181" t="e">
        <f>NA()</f>
        <v>#N/A</v>
      </c>
      <c r="O67" s="181">
        <f>IF(ISNUMBER('将来負担比率（分子）の構造'!M$53), IF('将来負担比率（分子）の構造'!M$53 &lt; 0, 0, '将来負担比率（分子）の構造'!M$53), NA())</f>
        <v>6836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3675</v>
      </c>
      <c r="C72" s="185">
        <f>基金残高に係る経年分析!G55</f>
        <v>3929</v>
      </c>
      <c r="D72" s="185">
        <f>基金残高に係る経年分析!H55</f>
        <v>4214</v>
      </c>
    </row>
    <row r="73" spans="1:16" x14ac:dyDescent="0.15">
      <c r="A73" s="184" t="s">
        <v>78</v>
      </c>
      <c r="B73" s="185">
        <f>基金残高に係る経年分析!F56</f>
        <v>4607</v>
      </c>
      <c r="C73" s="185">
        <f>基金残高に係る経年分析!G56</f>
        <v>4349</v>
      </c>
      <c r="D73" s="185">
        <f>基金残高に係る経年分析!H56</f>
        <v>4023</v>
      </c>
    </row>
    <row r="74" spans="1:16" x14ac:dyDescent="0.15">
      <c r="A74" s="184" t="s">
        <v>79</v>
      </c>
      <c r="B74" s="185">
        <f>基金残高に係る経年分析!F57</f>
        <v>7105</v>
      </c>
      <c r="C74" s="185">
        <f>基金残高に係る経年分析!G57</f>
        <v>6805</v>
      </c>
      <c r="D74" s="185">
        <f>基金残高に係る経年分析!H57</f>
        <v>7789</v>
      </c>
    </row>
  </sheetData>
  <sheetProtection algorithmName="SHA-512" hashValue="ubs6NnGIQdDSK8yGrRUukE218CcOs7SfZxz9AGRRQwRUKudnMpn2cVFPEmIG6nSbqZODpFPeswKGsFbIKDZiow==" saltValue="tbWSVmbs3BvZe677CjAx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7387990</v>
      </c>
      <c r="S5" s="637"/>
      <c r="T5" s="637"/>
      <c r="U5" s="637"/>
      <c r="V5" s="637"/>
      <c r="W5" s="637"/>
      <c r="X5" s="637"/>
      <c r="Y5" s="638"/>
      <c r="Z5" s="639">
        <v>16.8</v>
      </c>
      <c r="AA5" s="639"/>
      <c r="AB5" s="639"/>
      <c r="AC5" s="639"/>
      <c r="AD5" s="640">
        <v>7387990</v>
      </c>
      <c r="AE5" s="640"/>
      <c r="AF5" s="640"/>
      <c r="AG5" s="640"/>
      <c r="AH5" s="640"/>
      <c r="AI5" s="640"/>
      <c r="AJ5" s="640"/>
      <c r="AK5" s="640"/>
      <c r="AL5" s="641">
        <v>36.6</v>
      </c>
      <c r="AM5" s="642"/>
      <c r="AN5" s="642"/>
      <c r="AO5" s="643"/>
      <c r="AP5" s="633" t="s">
        <v>227</v>
      </c>
      <c r="AQ5" s="634"/>
      <c r="AR5" s="634"/>
      <c r="AS5" s="634"/>
      <c r="AT5" s="634"/>
      <c r="AU5" s="634"/>
      <c r="AV5" s="634"/>
      <c r="AW5" s="634"/>
      <c r="AX5" s="634"/>
      <c r="AY5" s="634"/>
      <c r="AZ5" s="634"/>
      <c r="BA5" s="634"/>
      <c r="BB5" s="634"/>
      <c r="BC5" s="634"/>
      <c r="BD5" s="634"/>
      <c r="BE5" s="634"/>
      <c r="BF5" s="635"/>
      <c r="BG5" s="647">
        <v>7384722</v>
      </c>
      <c r="BH5" s="648"/>
      <c r="BI5" s="648"/>
      <c r="BJ5" s="648"/>
      <c r="BK5" s="648"/>
      <c r="BL5" s="648"/>
      <c r="BM5" s="648"/>
      <c r="BN5" s="649"/>
      <c r="BO5" s="650">
        <v>100</v>
      </c>
      <c r="BP5" s="650"/>
      <c r="BQ5" s="650"/>
      <c r="BR5" s="650"/>
      <c r="BS5" s="651">
        <v>392163</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386974</v>
      </c>
      <c r="S6" s="648"/>
      <c r="T6" s="648"/>
      <c r="U6" s="648"/>
      <c r="V6" s="648"/>
      <c r="W6" s="648"/>
      <c r="X6" s="648"/>
      <c r="Y6" s="649"/>
      <c r="Z6" s="650">
        <v>0.9</v>
      </c>
      <c r="AA6" s="650"/>
      <c r="AB6" s="650"/>
      <c r="AC6" s="650"/>
      <c r="AD6" s="651">
        <v>386974</v>
      </c>
      <c r="AE6" s="651"/>
      <c r="AF6" s="651"/>
      <c r="AG6" s="651"/>
      <c r="AH6" s="651"/>
      <c r="AI6" s="651"/>
      <c r="AJ6" s="651"/>
      <c r="AK6" s="651"/>
      <c r="AL6" s="652">
        <v>1.9</v>
      </c>
      <c r="AM6" s="653"/>
      <c r="AN6" s="653"/>
      <c r="AO6" s="654"/>
      <c r="AP6" s="644" t="s">
        <v>232</v>
      </c>
      <c r="AQ6" s="645"/>
      <c r="AR6" s="645"/>
      <c r="AS6" s="645"/>
      <c r="AT6" s="645"/>
      <c r="AU6" s="645"/>
      <c r="AV6" s="645"/>
      <c r="AW6" s="645"/>
      <c r="AX6" s="645"/>
      <c r="AY6" s="645"/>
      <c r="AZ6" s="645"/>
      <c r="BA6" s="645"/>
      <c r="BB6" s="645"/>
      <c r="BC6" s="645"/>
      <c r="BD6" s="645"/>
      <c r="BE6" s="645"/>
      <c r="BF6" s="646"/>
      <c r="BG6" s="647">
        <v>7384722</v>
      </c>
      <c r="BH6" s="648"/>
      <c r="BI6" s="648"/>
      <c r="BJ6" s="648"/>
      <c r="BK6" s="648"/>
      <c r="BL6" s="648"/>
      <c r="BM6" s="648"/>
      <c r="BN6" s="649"/>
      <c r="BO6" s="650">
        <v>100</v>
      </c>
      <c r="BP6" s="650"/>
      <c r="BQ6" s="650"/>
      <c r="BR6" s="650"/>
      <c r="BS6" s="651">
        <v>392163</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267664</v>
      </c>
      <c r="CS6" s="648"/>
      <c r="CT6" s="648"/>
      <c r="CU6" s="648"/>
      <c r="CV6" s="648"/>
      <c r="CW6" s="648"/>
      <c r="CX6" s="648"/>
      <c r="CY6" s="649"/>
      <c r="CZ6" s="641">
        <v>0.6</v>
      </c>
      <c r="DA6" s="642"/>
      <c r="DB6" s="642"/>
      <c r="DC6" s="661"/>
      <c r="DD6" s="656">
        <v>20785</v>
      </c>
      <c r="DE6" s="648"/>
      <c r="DF6" s="648"/>
      <c r="DG6" s="648"/>
      <c r="DH6" s="648"/>
      <c r="DI6" s="648"/>
      <c r="DJ6" s="648"/>
      <c r="DK6" s="648"/>
      <c r="DL6" s="648"/>
      <c r="DM6" s="648"/>
      <c r="DN6" s="648"/>
      <c r="DO6" s="648"/>
      <c r="DP6" s="649"/>
      <c r="DQ6" s="656">
        <v>247964</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8205</v>
      </c>
      <c r="S7" s="648"/>
      <c r="T7" s="648"/>
      <c r="U7" s="648"/>
      <c r="V7" s="648"/>
      <c r="W7" s="648"/>
      <c r="X7" s="648"/>
      <c r="Y7" s="649"/>
      <c r="Z7" s="650">
        <v>0</v>
      </c>
      <c r="AA7" s="650"/>
      <c r="AB7" s="650"/>
      <c r="AC7" s="650"/>
      <c r="AD7" s="651">
        <v>8205</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2823404</v>
      </c>
      <c r="BH7" s="648"/>
      <c r="BI7" s="648"/>
      <c r="BJ7" s="648"/>
      <c r="BK7" s="648"/>
      <c r="BL7" s="648"/>
      <c r="BM7" s="648"/>
      <c r="BN7" s="649"/>
      <c r="BO7" s="650">
        <v>38.200000000000003</v>
      </c>
      <c r="BP7" s="650"/>
      <c r="BQ7" s="650"/>
      <c r="BR7" s="650"/>
      <c r="BS7" s="651">
        <v>117897</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12194397</v>
      </c>
      <c r="CS7" s="648"/>
      <c r="CT7" s="648"/>
      <c r="CU7" s="648"/>
      <c r="CV7" s="648"/>
      <c r="CW7" s="648"/>
      <c r="CX7" s="648"/>
      <c r="CY7" s="649"/>
      <c r="CZ7" s="650">
        <v>28.2</v>
      </c>
      <c r="DA7" s="650"/>
      <c r="DB7" s="650"/>
      <c r="DC7" s="650"/>
      <c r="DD7" s="656">
        <v>279245</v>
      </c>
      <c r="DE7" s="648"/>
      <c r="DF7" s="648"/>
      <c r="DG7" s="648"/>
      <c r="DH7" s="648"/>
      <c r="DI7" s="648"/>
      <c r="DJ7" s="648"/>
      <c r="DK7" s="648"/>
      <c r="DL7" s="648"/>
      <c r="DM7" s="648"/>
      <c r="DN7" s="648"/>
      <c r="DO7" s="648"/>
      <c r="DP7" s="649"/>
      <c r="DQ7" s="656">
        <v>4222744</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18041</v>
      </c>
      <c r="S8" s="648"/>
      <c r="T8" s="648"/>
      <c r="U8" s="648"/>
      <c r="V8" s="648"/>
      <c r="W8" s="648"/>
      <c r="X8" s="648"/>
      <c r="Y8" s="649"/>
      <c r="Z8" s="650">
        <v>0</v>
      </c>
      <c r="AA8" s="650"/>
      <c r="AB8" s="650"/>
      <c r="AC8" s="650"/>
      <c r="AD8" s="651">
        <v>18041</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93431</v>
      </c>
      <c r="BH8" s="648"/>
      <c r="BI8" s="648"/>
      <c r="BJ8" s="648"/>
      <c r="BK8" s="648"/>
      <c r="BL8" s="648"/>
      <c r="BM8" s="648"/>
      <c r="BN8" s="649"/>
      <c r="BO8" s="650">
        <v>1.3</v>
      </c>
      <c r="BP8" s="650"/>
      <c r="BQ8" s="650"/>
      <c r="BR8" s="650"/>
      <c r="BS8" s="656" t="s">
        <v>130</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11231439</v>
      </c>
      <c r="CS8" s="648"/>
      <c r="CT8" s="648"/>
      <c r="CU8" s="648"/>
      <c r="CV8" s="648"/>
      <c r="CW8" s="648"/>
      <c r="CX8" s="648"/>
      <c r="CY8" s="649"/>
      <c r="CZ8" s="650">
        <v>26</v>
      </c>
      <c r="DA8" s="650"/>
      <c r="DB8" s="650"/>
      <c r="DC8" s="650"/>
      <c r="DD8" s="656">
        <v>125055</v>
      </c>
      <c r="DE8" s="648"/>
      <c r="DF8" s="648"/>
      <c r="DG8" s="648"/>
      <c r="DH8" s="648"/>
      <c r="DI8" s="648"/>
      <c r="DJ8" s="648"/>
      <c r="DK8" s="648"/>
      <c r="DL8" s="648"/>
      <c r="DM8" s="648"/>
      <c r="DN8" s="648"/>
      <c r="DO8" s="648"/>
      <c r="DP8" s="649"/>
      <c r="DQ8" s="656">
        <v>5299353</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19265</v>
      </c>
      <c r="S9" s="648"/>
      <c r="T9" s="648"/>
      <c r="U9" s="648"/>
      <c r="V9" s="648"/>
      <c r="W9" s="648"/>
      <c r="X9" s="648"/>
      <c r="Y9" s="649"/>
      <c r="Z9" s="650">
        <v>0</v>
      </c>
      <c r="AA9" s="650"/>
      <c r="AB9" s="650"/>
      <c r="AC9" s="650"/>
      <c r="AD9" s="651">
        <v>19265</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2161066</v>
      </c>
      <c r="BH9" s="648"/>
      <c r="BI9" s="648"/>
      <c r="BJ9" s="648"/>
      <c r="BK9" s="648"/>
      <c r="BL9" s="648"/>
      <c r="BM9" s="648"/>
      <c r="BN9" s="649"/>
      <c r="BO9" s="650">
        <v>29.3</v>
      </c>
      <c r="BP9" s="650"/>
      <c r="BQ9" s="650"/>
      <c r="BR9" s="650"/>
      <c r="BS9" s="656" t="s">
        <v>130</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3119402</v>
      </c>
      <c r="CS9" s="648"/>
      <c r="CT9" s="648"/>
      <c r="CU9" s="648"/>
      <c r="CV9" s="648"/>
      <c r="CW9" s="648"/>
      <c r="CX9" s="648"/>
      <c r="CY9" s="649"/>
      <c r="CZ9" s="650">
        <v>7.2</v>
      </c>
      <c r="DA9" s="650"/>
      <c r="DB9" s="650"/>
      <c r="DC9" s="650"/>
      <c r="DD9" s="656">
        <v>155338</v>
      </c>
      <c r="DE9" s="648"/>
      <c r="DF9" s="648"/>
      <c r="DG9" s="648"/>
      <c r="DH9" s="648"/>
      <c r="DI9" s="648"/>
      <c r="DJ9" s="648"/>
      <c r="DK9" s="648"/>
      <c r="DL9" s="648"/>
      <c r="DM9" s="648"/>
      <c r="DN9" s="648"/>
      <c r="DO9" s="648"/>
      <c r="DP9" s="649"/>
      <c r="DQ9" s="656">
        <v>2393029</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130</v>
      </c>
      <c r="AA10" s="650"/>
      <c r="AB10" s="650"/>
      <c r="AC10" s="650"/>
      <c r="AD10" s="651" t="s">
        <v>130</v>
      </c>
      <c r="AE10" s="651"/>
      <c r="AF10" s="651"/>
      <c r="AG10" s="651"/>
      <c r="AH10" s="651"/>
      <c r="AI10" s="651"/>
      <c r="AJ10" s="651"/>
      <c r="AK10" s="651"/>
      <c r="AL10" s="652" t="s">
        <v>130</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209574</v>
      </c>
      <c r="BH10" s="648"/>
      <c r="BI10" s="648"/>
      <c r="BJ10" s="648"/>
      <c r="BK10" s="648"/>
      <c r="BL10" s="648"/>
      <c r="BM10" s="648"/>
      <c r="BN10" s="649"/>
      <c r="BO10" s="650">
        <v>2.8</v>
      </c>
      <c r="BP10" s="650"/>
      <c r="BQ10" s="650"/>
      <c r="BR10" s="650"/>
      <c r="BS10" s="656">
        <v>34860</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40355</v>
      </c>
      <c r="CS10" s="648"/>
      <c r="CT10" s="648"/>
      <c r="CU10" s="648"/>
      <c r="CV10" s="648"/>
      <c r="CW10" s="648"/>
      <c r="CX10" s="648"/>
      <c r="CY10" s="649"/>
      <c r="CZ10" s="650">
        <v>0.1</v>
      </c>
      <c r="DA10" s="650"/>
      <c r="DB10" s="650"/>
      <c r="DC10" s="650"/>
      <c r="DD10" s="656" t="s">
        <v>130</v>
      </c>
      <c r="DE10" s="648"/>
      <c r="DF10" s="648"/>
      <c r="DG10" s="648"/>
      <c r="DH10" s="648"/>
      <c r="DI10" s="648"/>
      <c r="DJ10" s="648"/>
      <c r="DK10" s="648"/>
      <c r="DL10" s="648"/>
      <c r="DM10" s="648"/>
      <c r="DN10" s="648"/>
      <c r="DO10" s="648"/>
      <c r="DP10" s="649"/>
      <c r="DQ10" s="656">
        <v>20805</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1252355</v>
      </c>
      <c r="S11" s="648"/>
      <c r="T11" s="648"/>
      <c r="U11" s="648"/>
      <c r="V11" s="648"/>
      <c r="W11" s="648"/>
      <c r="X11" s="648"/>
      <c r="Y11" s="649"/>
      <c r="Z11" s="652">
        <v>2.8</v>
      </c>
      <c r="AA11" s="653"/>
      <c r="AB11" s="653"/>
      <c r="AC11" s="665"/>
      <c r="AD11" s="656">
        <v>1252355</v>
      </c>
      <c r="AE11" s="648"/>
      <c r="AF11" s="648"/>
      <c r="AG11" s="648"/>
      <c r="AH11" s="648"/>
      <c r="AI11" s="648"/>
      <c r="AJ11" s="648"/>
      <c r="AK11" s="649"/>
      <c r="AL11" s="652">
        <v>6.2</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359333</v>
      </c>
      <c r="BH11" s="648"/>
      <c r="BI11" s="648"/>
      <c r="BJ11" s="648"/>
      <c r="BK11" s="648"/>
      <c r="BL11" s="648"/>
      <c r="BM11" s="648"/>
      <c r="BN11" s="649"/>
      <c r="BO11" s="650">
        <v>4.9000000000000004</v>
      </c>
      <c r="BP11" s="650"/>
      <c r="BQ11" s="650"/>
      <c r="BR11" s="650"/>
      <c r="BS11" s="656">
        <v>83037</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2428008</v>
      </c>
      <c r="CS11" s="648"/>
      <c r="CT11" s="648"/>
      <c r="CU11" s="648"/>
      <c r="CV11" s="648"/>
      <c r="CW11" s="648"/>
      <c r="CX11" s="648"/>
      <c r="CY11" s="649"/>
      <c r="CZ11" s="650">
        <v>5.6</v>
      </c>
      <c r="DA11" s="650"/>
      <c r="DB11" s="650"/>
      <c r="DC11" s="650"/>
      <c r="DD11" s="656">
        <v>977135</v>
      </c>
      <c r="DE11" s="648"/>
      <c r="DF11" s="648"/>
      <c r="DG11" s="648"/>
      <c r="DH11" s="648"/>
      <c r="DI11" s="648"/>
      <c r="DJ11" s="648"/>
      <c r="DK11" s="648"/>
      <c r="DL11" s="648"/>
      <c r="DM11" s="648"/>
      <c r="DN11" s="648"/>
      <c r="DO11" s="648"/>
      <c r="DP11" s="649"/>
      <c r="DQ11" s="656">
        <v>1066869</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13536</v>
      </c>
      <c r="S12" s="648"/>
      <c r="T12" s="648"/>
      <c r="U12" s="648"/>
      <c r="V12" s="648"/>
      <c r="W12" s="648"/>
      <c r="X12" s="648"/>
      <c r="Y12" s="649"/>
      <c r="Z12" s="650">
        <v>0</v>
      </c>
      <c r="AA12" s="650"/>
      <c r="AB12" s="650"/>
      <c r="AC12" s="650"/>
      <c r="AD12" s="651">
        <v>13536</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3992039</v>
      </c>
      <c r="BH12" s="648"/>
      <c r="BI12" s="648"/>
      <c r="BJ12" s="648"/>
      <c r="BK12" s="648"/>
      <c r="BL12" s="648"/>
      <c r="BM12" s="648"/>
      <c r="BN12" s="649"/>
      <c r="BO12" s="650">
        <v>54</v>
      </c>
      <c r="BP12" s="650"/>
      <c r="BQ12" s="650"/>
      <c r="BR12" s="650"/>
      <c r="BS12" s="656">
        <v>261418</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1193910</v>
      </c>
      <c r="CS12" s="648"/>
      <c r="CT12" s="648"/>
      <c r="CU12" s="648"/>
      <c r="CV12" s="648"/>
      <c r="CW12" s="648"/>
      <c r="CX12" s="648"/>
      <c r="CY12" s="649"/>
      <c r="CZ12" s="650">
        <v>2.8</v>
      </c>
      <c r="DA12" s="650"/>
      <c r="DB12" s="650"/>
      <c r="DC12" s="650"/>
      <c r="DD12" s="656">
        <v>30707</v>
      </c>
      <c r="DE12" s="648"/>
      <c r="DF12" s="648"/>
      <c r="DG12" s="648"/>
      <c r="DH12" s="648"/>
      <c r="DI12" s="648"/>
      <c r="DJ12" s="648"/>
      <c r="DK12" s="648"/>
      <c r="DL12" s="648"/>
      <c r="DM12" s="648"/>
      <c r="DN12" s="648"/>
      <c r="DO12" s="648"/>
      <c r="DP12" s="649"/>
      <c r="DQ12" s="656">
        <v>899350</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50" t="s">
        <v>130</v>
      </c>
      <c r="AA13" s="650"/>
      <c r="AB13" s="650"/>
      <c r="AC13" s="650"/>
      <c r="AD13" s="651" t="s">
        <v>130</v>
      </c>
      <c r="AE13" s="651"/>
      <c r="AF13" s="651"/>
      <c r="AG13" s="651"/>
      <c r="AH13" s="651"/>
      <c r="AI13" s="651"/>
      <c r="AJ13" s="651"/>
      <c r="AK13" s="651"/>
      <c r="AL13" s="652" t="s">
        <v>130</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3930353</v>
      </c>
      <c r="BH13" s="648"/>
      <c r="BI13" s="648"/>
      <c r="BJ13" s="648"/>
      <c r="BK13" s="648"/>
      <c r="BL13" s="648"/>
      <c r="BM13" s="648"/>
      <c r="BN13" s="649"/>
      <c r="BO13" s="650">
        <v>53.2</v>
      </c>
      <c r="BP13" s="650"/>
      <c r="BQ13" s="650"/>
      <c r="BR13" s="650"/>
      <c r="BS13" s="656">
        <v>261418</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2641559</v>
      </c>
      <c r="CS13" s="648"/>
      <c r="CT13" s="648"/>
      <c r="CU13" s="648"/>
      <c r="CV13" s="648"/>
      <c r="CW13" s="648"/>
      <c r="CX13" s="648"/>
      <c r="CY13" s="649"/>
      <c r="CZ13" s="650">
        <v>6.1</v>
      </c>
      <c r="DA13" s="650"/>
      <c r="DB13" s="650"/>
      <c r="DC13" s="650"/>
      <c r="DD13" s="656">
        <v>1151533</v>
      </c>
      <c r="DE13" s="648"/>
      <c r="DF13" s="648"/>
      <c r="DG13" s="648"/>
      <c r="DH13" s="648"/>
      <c r="DI13" s="648"/>
      <c r="DJ13" s="648"/>
      <c r="DK13" s="648"/>
      <c r="DL13" s="648"/>
      <c r="DM13" s="648"/>
      <c r="DN13" s="648"/>
      <c r="DO13" s="648"/>
      <c r="DP13" s="649"/>
      <c r="DQ13" s="656">
        <v>1551357</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256</v>
      </c>
      <c r="S14" s="648"/>
      <c r="T14" s="648"/>
      <c r="U14" s="648"/>
      <c r="V14" s="648"/>
      <c r="W14" s="648"/>
      <c r="X14" s="648"/>
      <c r="Y14" s="649"/>
      <c r="Z14" s="650" t="s">
        <v>130</v>
      </c>
      <c r="AA14" s="650"/>
      <c r="AB14" s="650"/>
      <c r="AC14" s="650"/>
      <c r="AD14" s="651" t="s">
        <v>130</v>
      </c>
      <c r="AE14" s="651"/>
      <c r="AF14" s="651"/>
      <c r="AG14" s="651"/>
      <c r="AH14" s="651"/>
      <c r="AI14" s="651"/>
      <c r="AJ14" s="651"/>
      <c r="AK14" s="651"/>
      <c r="AL14" s="652" t="s">
        <v>130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205634</v>
      </c>
      <c r="BH14" s="648"/>
      <c r="BI14" s="648"/>
      <c r="BJ14" s="648"/>
      <c r="BK14" s="648"/>
      <c r="BL14" s="648"/>
      <c r="BM14" s="648"/>
      <c r="BN14" s="649"/>
      <c r="BO14" s="650">
        <v>2.8</v>
      </c>
      <c r="BP14" s="650"/>
      <c r="BQ14" s="650"/>
      <c r="BR14" s="650"/>
      <c r="BS14" s="656">
        <v>12848</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1315749</v>
      </c>
      <c r="CS14" s="648"/>
      <c r="CT14" s="648"/>
      <c r="CU14" s="648"/>
      <c r="CV14" s="648"/>
      <c r="CW14" s="648"/>
      <c r="CX14" s="648"/>
      <c r="CY14" s="649"/>
      <c r="CZ14" s="650">
        <v>3</v>
      </c>
      <c r="DA14" s="650"/>
      <c r="DB14" s="650"/>
      <c r="DC14" s="650"/>
      <c r="DD14" s="656">
        <v>97201</v>
      </c>
      <c r="DE14" s="648"/>
      <c r="DF14" s="648"/>
      <c r="DG14" s="648"/>
      <c r="DH14" s="648"/>
      <c r="DI14" s="648"/>
      <c r="DJ14" s="648"/>
      <c r="DK14" s="648"/>
      <c r="DL14" s="648"/>
      <c r="DM14" s="648"/>
      <c r="DN14" s="648"/>
      <c r="DO14" s="648"/>
      <c r="DP14" s="649"/>
      <c r="DQ14" s="656">
        <v>1191540</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130</v>
      </c>
      <c r="S15" s="648"/>
      <c r="T15" s="648"/>
      <c r="U15" s="648"/>
      <c r="V15" s="648"/>
      <c r="W15" s="648"/>
      <c r="X15" s="648"/>
      <c r="Y15" s="649"/>
      <c r="Z15" s="650" t="s">
        <v>130</v>
      </c>
      <c r="AA15" s="650"/>
      <c r="AB15" s="650"/>
      <c r="AC15" s="650"/>
      <c r="AD15" s="651" t="s">
        <v>130</v>
      </c>
      <c r="AE15" s="651"/>
      <c r="AF15" s="651"/>
      <c r="AG15" s="651"/>
      <c r="AH15" s="651"/>
      <c r="AI15" s="651"/>
      <c r="AJ15" s="651"/>
      <c r="AK15" s="651"/>
      <c r="AL15" s="652" t="s">
        <v>130</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363645</v>
      </c>
      <c r="BH15" s="648"/>
      <c r="BI15" s="648"/>
      <c r="BJ15" s="648"/>
      <c r="BK15" s="648"/>
      <c r="BL15" s="648"/>
      <c r="BM15" s="648"/>
      <c r="BN15" s="649"/>
      <c r="BO15" s="650">
        <v>4.9000000000000004</v>
      </c>
      <c r="BP15" s="650"/>
      <c r="BQ15" s="650"/>
      <c r="BR15" s="650"/>
      <c r="BS15" s="656" t="s">
        <v>130</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3243787</v>
      </c>
      <c r="CS15" s="648"/>
      <c r="CT15" s="648"/>
      <c r="CU15" s="648"/>
      <c r="CV15" s="648"/>
      <c r="CW15" s="648"/>
      <c r="CX15" s="648"/>
      <c r="CY15" s="649"/>
      <c r="CZ15" s="650">
        <v>7.5</v>
      </c>
      <c r="DA15" s="650"/>
      <c r="DB15" s="650"/>
      <c r="DC15" s="650"/>
      <c r="DD15" s="656">
        <v>627425</v>
      </c>
      <c r="DE15" s="648"/>
      <c r="DF15" s="648"/>
      <c r="DG15" s="648"/>
      <c r="DH15" s="648"/>
      <c r="DI15" s="648"/>
      <c r="DJ15" s="648"/>
      <c r="DK15" s="648"/>
      <c r="DL15" s="648"/>
      <c r="DM15" s="648"/>
      <c r="DN15" s="648"/>
      <c r="DO15" s="648"/>
      <c r="DP15" s="649"/>
      <c r="DQ15" s="656">
        <v>2148305</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18144</v>
      </c>
      <c r="S16" s="648"/>
      <c r="T16" s="648"/>
      <c r="U16" s="648"/>
      <c r="V16" s="648"/>
      <c r="W16" s="648"/>
      <c r="X16" s="648"/>
      <c r="Y16" s="649"/>
      <c r="Z16" s="650">
        <v>0</v>
      </c>
      <c r="AA16" s="650"/>
      <c r="AB16" s="650"/>
      <c r="AC16" s="650"/>
      <c r="AD16" s="651">
        <v>18144</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50" t="s">
        <v>130</v>
      </c>
      <c r="BP16" s="650"/>
      <c r="BQ16" s="650"/>
      <c r="BR16" s="650"/>
      <c r="BS16" s="656" t="s">
        <v>130</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203018</v>
      </c>
      <c r="CS16" s="648"/>
      <c r="CT16" s="648"/>
      <c r="CU16" s="648"/>
      <c r="CV16" s="648"/>
      <c r="CW16" s="648"/>
      <c r="CX16" s="648"/>
      <c r="CY16" s="649"/>
      <c r="CZ16" s="650">
        <v>0.5</v>
      </c>
      <c r="DA16" s="650"/>
      <c r="DB16" s="650"/>
      <c r="DC16" s="650"/>
      <c r="DD16" s="656" t="s">
        <v>130</v>
      </c>
      <c r="DE16" s="648"/>
      <c r="DF16" s="648"/>
      <c r="DG16" s="648"/>
      <c r="DH16" s="648"/>
      <c r="DI16" s="648"/>
      <c r="DJ16" s="648"/>
      <c r="DK16" s="648"/>
      <c r="DL16" s="648"/>
      <c r="DM16" s="648"/>
      <c r="DN16" s="648"/>
      <c r="DO16" s="648"/>
      <c r="DP16" s="649"/>
      <c r="DQ16" s="656">
        <v>6013</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49441</v>
      </c>
      <c r="S17" s="648"/>
      <c r="T17" s="648"/>
      <c r="U17" s="648"/>
      <c r="V17" s="648"/>
      <c r="W17" s="648"/>
      <c r="X17" s="648"/>
      <c r="Y17" s="649"/>
      <c r="Z17" s="650">
        <v>0.1</v>
      </c>
      <c r="AA17" s="650"/>
      <c r="AB17" s="650"/>
      <c r="AC17" s="650"/>
      <c r="AD17" s="651">
        <v>49441</v>
      </c>
      <c r="AE17" s="651"/>
      <c r="AF17" s="651"/>
      <c r="AG17" s="651"/>
      <c r="AH17" s="651"/>
      <c r="AI17" s="651"/>
      <c r="AJ17" s="651"/>
      <c r="AK17" s="651"/>
      <c r="AL17" s="652">
        <v>0.2</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50" t="s">
        <v>256</v>
      </c>
      <c r="BP17" s="650"/>
      <c r="BQ17" s="650"/>
      <c r="BR17" s="650"/>
      <c r="BS17" s="656" t="s">
        <v>130</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5393047</v>
      </c>
      <c r="CS17" s="648"/>
      <c r="CT17" s="648"/>
      <c r="CU17" s="648"/>
      <c r="CV17" s="648"/>
      <c r="CW17" s="648"/>
      <c r="CX17" s="648"/>
      <c r="CY17" s="649"/>
      <c r="CZ17" s="650">
        <v>12.5</v>
      </c>
      <c r="DA17" s="650"/>
      <c r="DB17" s="650"/>
      <c r="DC17" s="650"/>
      <c r="DD17" s="656" t="s">
        <v>130</v>
      </c>
      <c r="DE17" s="648"/>
      <c r="DF17" s="648"/>
      <c r="DG17" s="648"/>
      <c r="DH17" s="648"/>
      <c r="DI17" s="648"/>
      <c r="DJ17" s="648"/>
      <c r="DK17" s="648"/>
      <c r="DL17" s="648"/>
      <c r="DM17" s="648"/>
      <c r="DN17" s="648"/>
      <c r="DO17" s="648"/>
      <c r="DP17" s="649"/>
      <c r="DQ17" s="656">
        <v>5258172</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43505</v>
      </c>
      <c r="S18" s="648"/>
      <c r="T18" s="648"/>
      <c r="U18" s="648"/>
      <c r="V18" s="648"/>
      <c r="W18" s="648"/>
      <c r="X18" s="648"/>
      <c r="Y18" s="649"/>
      <c r="Z18" s="650">
        <v>0.1</v>
      </c>
      <c r="AA18" s="650"/>
      <c r="AB18" s="650"/>
      <c r="AC18" s="650"/>
      <c r="AD18" s="651">
        <v>43505</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50" t="s">
        <v>130</v>
      </c>
      <c r="BP18" s="650"/>
      <c r="BQ18" s="650"/>
      <c r="BR18" s="650"/>
      <c r="BS18" s="656" t="s">
        <v>130</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130</v>
      </c>
      <c r="CS18" s="648"/>
      <c r="CT18" s="648"/>
      <c r="CU18" s="648"/>
      <c r="CV18" s="648"/>
      <c r="CW18" s="648"/>
      <c r="CX18" s="648"/>
      <c r="CY18" s="649"/>
      <c r="CZ18" s="650" t="s">
        <v>130</v>
      </c>
      <c r="DA18" s="650"/>
      <c r="DB18" s="650"/>
      <c r="DC18" s="650"/>
      <c r="DD18" s="656" t="s">
        <v>130</v>
      </c>
      <c r="DE18" s="648"/>
      <c r="DF18" s="648"/>
      <c r="DG18" s="648"/>
      <c r="DH18" s="648"/>
      <c r="DI18" s="648"/>
      <c r="DJ18" s="648"/>
      <c r="DK18" s="648"/>
      <c r="DL18" s="648"/>
      <c r="DM18" s="648"/>
      <c r="DN18" s="648"/>
      <c r="DO18" s="648"/>
      <c r="DP18" s="649"/>
      <c r="DQ18" s="656" t="s">
        <v>130</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30539</v>
      </c>
      <c r="S19" s="648"/>
      <c r="T19" s="648"/>
      <c r="U19" s="648"/>
      <c r="V19" s="648"/>
      <c r="W19" s="648"/>
      <c r="X19" s="648"/>
      <c r="Y19" s="649"/>
      <c r="Z19" s="650">
        <v>0.1</v>
      </c>
      <c r="AA19" s="650"/>
      <c r="AB19" s="650"/>
      <c r="AC19" s="650"/>
      <c r="AD19" s="651">
        <v>30539</v>
      </c>
      <c r="AE19" s="651"/>
      <c r="AF19" s="651"/>
      <c r="AG19" s="651"/>
      <c r="AH19" s="651"/>
      <c r="AI19" s="651"/>
      <c r="AJ19" s="651"/>
      <c r="AK19" s="651"/>
      <c r="AL19" s="652">
        <v>0.2</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3268</v>
      </c>
      <c r="BH19" s="648"/>
      <c r="BI19" s="648"/>
      <c r="BJ19" s="648"/>
      <c r="BK19" s="648"/>
      <c r="BL19" s="648"/>
      <c r="BM19" s="648"/>
      <c r="BN19" s="649"/>
      <c r="BO19" s="650">
        <v>0</v>
      </c>
      <c r="BP19" s="650"/>
      <c r="BQ19" s="650"/>
      <c r="BR19" s="650"/>
      <c r="BS19" s="656" t="s">
        <v>130</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130</v>
      </c>
      <c r="DA19" s="650"/>
      <c r="DB19" s="650"/>
      <c r="DC19" s="650"/>
      <c r="DD19" s="656" t="s">
        <v>130</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8382</v>
      </c>
      <c r="S20" s="648"/>
      <c r="T20" s="648"/>
      <c r="U20" s="648"/>
      <c r="V20" s="648"/>
      <c r="W20" s="648"/>
      <c r="X20" s="648"/>
      <c r="Y20" s="649"/>
      <c r="Z20" s="650">
        <v>0</v>
      </c>
      <c r="AA20" s="650"/>
      <c r="AB20" s="650"/>
      <c r="AC20" s="650"/>
      <c r="AD20" s="651">
        <v>8382</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3268</v>
      </c>
      <c r="BH20" s="648"/>
      <c r="BI20" s="648"/>
      <c r="BJ20" s="648"/>
      <c r="BK20" s="648"/>
      <c r="BL20" s="648"/>
      <c r="BM20" s="648"/>
      <c r="BN20" s="649"/>
      <c r="BO20" s="650">
        <v>0</v>
      </c>
      <c r="BP20" s="650"/>
      <c r="BQ20" s="650"/>
      <c r="BR20" s="650"/>
      <c r="BS20" s="656" t="s">
        <v>130</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43272335</v>
      </c>
      <c r="CS20" s="648"/>
      <c r="CT20" s="648"/>
      <c r="CU20" s="648"/>
      <c r="CV20" s="648"/>
      <c r="CW20" s="648"/>
      <c r="CX20" s="648"/>
      <c r="CY20" s="649"/>
      <c r="CZ20" s="650">
        <v>100</v>
      </c>
      <c r="DA20" s="650"/>
      <c r="DB20" s="650"/>
      <c r="DC20" s="650"/>
      <c r="DD20" s="656">
        <v>3464424</v>
      </c>
      <c r="DE20" s="648"/>
      <c r="DF20" s="648"/>
      <c r="DG20" s="648"/>
      <c r="DH20" s="648"/>
      <c r="DI20" s="648"/>
      <c r="DJ20" s="648"/>
      <c r="DK20" s="648"/>
      <c r="DL20" s="648"/>
      <c r="DM20" s="648"/>
      <c r="DN20" s="648"/>
      <c r="DO20" s="648"/>
      <c r="DP20" s="649"/>
      <c r="DQ20" s="656">
        <v>24305501</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4584</v>
      </c>
      <c r="S21" s="648"/>
      <c r="T21" s="648"/>
      <c r="U21" s="648"/>
      <c r="V21" s="648"/>
      <c r="W21" s="648"/>
      <c r="X21" s="648"/>
      <c r="Y21" s="649"/>
      <c r="Z21" s="650">
        <v>0</v>
      </c>
      <c r="AA21" s="650"/>
      <c r="AB21" s="650"/>
      <c r="AC21" s="650"/>
      <c r="AD21" s="651">
        <v>4584</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3268</v>
      </c>
      <c r="BH21" s="648"/>
      <c r="BI21" s="648"/>
      <c r="BJ21" s="648"/>
      <c r="BK21" s="648"/>
      <c r="BL21" s="648"/>
      <c r="BM21" s="648"/>
      <c r="BN21" s="649"/>
      <c r="BO21" s="650">
        <v>0</v>
      </c>
      <c r="BP21" s="650"/>
      <c r="BQ21" s="650"/>
      <c r="BR21" s="650"/>
      <c r="BS21" s="656" t="s">
        <v>130</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12333246</v>
      </c>
      <c r="S22" s="648"/>
      <c r="T22" s="648"/>
      <c r="U22" s="648"/>
      <c r="V22" s="648"/>
      <c r="W22" s="648"/>
      <c r="X22" s="648"/>
      <c r="Y22" s="649"/>
      <c r="Z22" s="650">
        <v>28</v>
      </c>
      <c r="AA22" s="650"/>
      <c r="AB22" s="650"/>
      <c r="AC22" s="650"/>
      <c r="AD22" s="651">
        <v>10826810</v>
      </c>
      <c r="AE22" s="651"/>
      <c r="AF22" s="651"/>
      <c r="AG22" s="651"/>
      <c r="AH22" s="651"/>
      <c r="AI22" s="651"/>
      <c r="AJ22" s="651"/>
      <c r="AK22" s="651"/>
      <c r="AL22" s="652">
        <v>53.6</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130</v>
      </c>
      <c r="BH22" s="648"/>
      <c r="BI22" s="648"/>
      <c r="BJ22" s="648"/>
      <c r="BK22" s="648"/>
      <c r="BL22" s="648"/>
      <c r="BM22" s="648"/>
      <c r="BN22" s="649"/>
      <c r="BO22" s="650" t="s">
        <v>256</v>
      </c>
      <c r="BP22" s="650"/>
      <c r="BQ22" s="650"/>
      <c r="BR22" s="650"/>
      <c r="BS22" s="656" t="s">
        <v>130</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10826810</v>
      </c>
      <c r="S23" s="648"/>
      <c r="T23" s="648"/>
      <c r="U23" s="648"/>
      <c r="V23" s="648"/>
      <c r="W23" s="648"/>
      <c r="X23" s="648"/>
      <c r="Y23" s="649"/>
      <c r="Z23" s="650">
        <v>24.6</v>
      </c>
      <c r="AA23" s="650"/>
      <c r="AB23" s="650"/>
      <c r="AC23" s="650"/>
      <c r="AD23" s="651">
        <v>10826810</v>
      </c>
      <c r="AE23" s="651"/>
      <c r="AF23" s="651"/>
      <c r="AG23" s="651"/>
      <c r="AH23" s="651"/>
      <c r="AI23" s="651"/>
      <c r="AJ23" s="651"/>
      <c r="AK23" s="651"/>
      <c r="AL23" s="652">
        <v>53.6</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130</v>
      </c>
      <c r="BH23" s="648"/>
      <c r="BI23" s="648"/>
      <c r="BJ23" s="648"/>
      <c r="BK23" s="648"/>
      <c r="BL23" s="648"/>
      <c r="BM23" s="648"/>
      <c r="BN23" s="649"/>
      <c r="BO23" s="650" t="s">
        <v>130</v>
      </c>
      <c r="BP23" s="650"/>
      <c r="BQ23" s="650"/>
      <c r="BR23" s="650"/>
      <c r="BS23" s="656" t="s">
        <v>130</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80" t="s">
        <v>287</v>
      </c>
      <c r="DM23" s="681"/>
      <c r="DN23" s="681"/>
      <c r="DO23" s="681"/>
      <c r="DP23" s="681"/>
      <c r="DQ23" s="681"/>
      <c r="DR23" s="681"/>
      <c r="DS23" s="681"/>
      <c r="DT23" s="681"/>
      <c r="DU23" s="681"/>
      <c r="DV23" s="682"/>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1506436</v>
      </c>
      <c r="S24" s="648"/>
      <c r="T24" s="648"/>
      <c r="U24" s="648"/>
      <c r="V24" s="648"/>
      <c r="W24" s="648"/>
      <c r="X24" s="648"/>
      <c r="Y24" s="649"/>
      <c r="Z24" s="650">
        <v>3.4</v>
      </c>
      <c r="AA24" s="650"/>
      <c r="AB24" s="650"/>
      <c r="AC24" s="650"/>
      <c r="AD24" s="651" t="s">
        <v>130</v>
      </c>
      <c r="AE24" s="651"/>
      <c r="AF24" s="651"/>
      <c r="AG24" s="651"/>
      <c r="AH24" s="651"/>
      <c r="AI24" s="651"/>
      <c r="AJ24" s="651"/>
      <c r="AK24" s="651"/>
      <c r="AL24" s="652" t="s">
        <v>130</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130</v>
      </c>
      <c r="BH24" s="648"/>
      <c r="BI24" s="648"/>
      <c r="BJ24" s="648"/>
      <c r="BK24" s="648"/>
      <c r="BL24" s="648"/>
      <c r="BM24" s="648"/>
      <c r="BN24" s="649"/>
      <c r="BO24" s="650" t="s">
        <v>130</v>
      </c>
      <c r="BP24" s="650"/>
      <c r="BQ24" s="650"/>
      <c r="BR24" s="650"/>
      <c r="BS24" s="656" t="s">
        <v>256</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18666210</v>
      </c>
      <c r="CS24" s="637"/>
      <c r="CT24" s="637"/>
      <c r="CU24" s="637"/>
      <c r="CV24" s="637"/>
      <c r="CW24" s="637"/>
      <c r="CX24" s="637"/>
      <c r="CY24" s="638"/>
      <c r="CZ24" s="641">
        <v>43.1</v>
      </c>
      <c r="DA24" s="642"/>
      <c r="DB24" s="642"/>
      <c r="DC24" s="661"/>
      <c r="DD24" s="683">
        <v>12869347</v>
      </c>
      <c r="DE24" s="637"/>
      <c r="DF24" s="637"/>
      <c r="DG24" s="637"/>
      <c r="DH24" s="637"/>
      <c r="DI24" s="637"/>
      <c r="DJ24" s="637"/>
      <c r="DK24" s="638"/>
      <c r="DL24" s="683">
        <v>12600778</v>
      </c>
      <c r="DM24" s="637"/>
      <c r="DN24" s="637"/>
      <c r="DO24" s="637"/>
      <c r="DP24" s="637"/>
      <c r="DQ24" s="637"/>
      <c r="DR24" s="637"/>
      <c r="DS24" s="637"/>
      <c r="DT24" s="637"/>
      <c r="DU24" s="637"/>
      <c r="DV24" s="638"/>
      <c r="DW24" s="641">
        <v>60.2</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130</v>
      </c>
      <c r="S25" s="648"/>
      <c r="T25" s="648"/>
      <c r="U25" s="648"/>
      <c r="V25" s="648"/>
      <c r="W25" s="648"/>
      <c r="X25" s="648"/>
      <c r="Y25" s="649"/>
      <c r="Z25" s="650" t="s">
        <v>130</v>
      </c>
      <c r="AA25" s="650"/>
      <c r="AB25" s="650"/>
      <c r="AC25" s="650"/>
      <c r="AD25" s="651" t="s">
        <v>130</v>
      </c>
      <c r="AE25" s="651"/>
      <c r="AF25" s="651"/>
      <c r="AG25" s="651"/>
      <c r="AH25" s="651"/>
      <c r="AI25" s="651"/>
      <c r="AJ25" s="651"/>
      <c r="AK25" s="651"/>
      <c r="AL25" s="652" t="s">
        <v>130</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130</v>
      </c>
      <c r="BH25" s="648"/>
      <c r="BI25" s="648"/>
      <c r="BJ25" s="648"/>
      <c r="BK25" s="648"/>
      <c r="BL25" s="648"/>
      <c r="BM25" s="648"/>
      <c r="BN25" s="649"/>
      <c r="BO25" s="650" t="s">
        <v>130</v>
      </c>
      <c r="BP25" s="650"/>
      <c r="BQ25" s="650"/>
      <c r="BR25" s="650"/>
      <c r="BS25" s="656" t="s">
        <v>130</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6014554</v>
      </c>
      <c r="CS25" s="672"/>
      <c r="CT25" s="672"/>
      <c r="CU25" s="672"/>
      <c r="CV25" s="672"/>
      <c r="CW25" s="672"/>
      <c r="CX25" s="672"/>
      <c r="CY25" s="673"/>
      <c r="CZ25" s="652">
        <v>13.9</v>
      </c>
      <c r="DA25" s="684"/>
      <c r="DB25" s="684"/>
      <c r="DC25" s="686"/>
      <c r="DD25" s="656">
        <v>5400849</v>
      </c>
      <c r="DE25" s="672"/>
      <c r="DF25" s="672"/>
      <c r="DG25" s="672"/>
      <c r="DH25" s="672"/>
      <c r="DI25" s="672"/>
      <c r="DJ25" s="672"/>
      <c r="DK25" s="673"/>
      <c r="DL25" s="656">
        <v>5236344</v>
      </c>
      <c r="DM25" s="672"/>
      <c r="DN25" s="672"/>
      <c r="DO25" s="672"/>
      <c r="DP25" s="672"/>
      <c r="DQ25" s="672"/>
      <c r="DR25" s="672"/>
      <c r="DS25" s="672"/>
      <c r="DT25" s="672"/>
      <c r="DU25" s="672"/>
      <c r="DV25" s="673"/>
      <c r="DW25" s="652">
        <v>25</v>
      </c>
      <c r="DX25" s="684"/>
      <c r="DY25" s="684"/>
      <c r="DZ25" s="684"/>
      <c r="EA25" s="684"/>
      <c r="EB25" s="684"/>
      <c r="EC25" s="685"/>
    </row>
    <row r="26" spans="2:133" ht="11.25" customHeight="1" x14ac:dyDescent="0.15">
      <c r="B26" s="644" t="s">
        <v>295</v>
      </c>
      <c r="C26" s="645"/>
      <c r="D26" s="645"/>
      <c r="E26" s="645"/>
      <c r="F26" s="645"/>
      <c r="G26" s="645"/>
      <c r="H26" s="645"/>
      <c r="I26" s="645"/>
      <c r="J26" s="645"/>
      <c r="K26" s="645"/>
      <c r="L26" s="645"/>
      <c r="M26" s="645"/>
      <c r="N26" s="645"/>
      <c r="O26" s="645"/>
      <c r="P26" s="645"/>
      <c r="Q26" s="646"/>
      <c r="R26" s="647">
        <v>21530702</v>
      </c>
      <c r="S26" s="648"/>
      <c r="T26" s="648"/>
      <c r="U26" s="648"/>
      <c r="V26" s="648"/>
      <c r="W26" s="648"/>
      <c r="X26" s="648"/>
      <c r="Y26" s="649"/>
      <c r="Z26" s="650">
        <v>48.9</v>
      </c>
      <c r="AA26" s="650"/>
      <c r="AB26" s="650"/>
      <c r="AC26" s="650"/>
      <c r="AD26" s="651">
        <v>20024266</v>
      </c>
      <c r="AE26" s="651"/>
      <c r="AF26" s="651"/>
      <c r="AG26" s="651"/>
      <c r="AH26" s="651"/>
      <c r="AI26" s="651"/>
      <c r="AJ26" s="651"/>
      <c r="AK26" s="651"/>
      <c r="AL26" s="652">
        <v>99.2</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130</v>
      </c>
      <c r="BH26" s="648"/>
      <c r="BI26" s="648"/>
      <c r="BJ26" s="648"/>
      <c r="BK26" s="648"/>
      <c r="BL26" s="648"/>
      <c r="BM26" s="648"/>
      <c r="BN26" s="649"/>
      <c r="BO26" s="650" t="s">
        <v>130</v>
      </c>
      <c r="BP26" s="650"/>
      <c r="BQ26" s="650"/>
      <c r="BR26" s="650"/>
      <c r="BS26" s="656" t="s">
        <v>130</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3484725</v>
      </c>
      <c r="CS26" s="648"/>
      <c r="CT26" s="648"/>
      <c r="CU26" s="648"/>
      <c r="CV26" s="648"/>
      <c r="CW26" s="648"/>
      <c r="CX26" s="648"/>
      <c r="CY26" s="649"/>
      <c r="CZ26" s="652">
        <v>8.1</v>
      </c>
      <c r="DA26" s="684"/>
      <c r="DB26" s="684"/>
      <c r="DC26" s="686"/>
      <c r="DD26" s="656">
        <v>3172555</v>
      </c>
      <c r="DE26" s="648"/>
      <c r="DF26" s="648"/>
      <c r="DG26" s="648"/>
      <c r="DH26" s="648"/>
      <c r="DI26" s="648"/>
      <c r="DJ26" s="648"/>
      <c r="DK26" s="649"/>
      <c r="DL26" s="656" t="s">
        <v>130</v>
      </c>
      <c r="DM26" s="648"/>
      <c r="DN26" s="648"/>
      <c r="DO26" s="648"/>
      <c r="DP26" s="648"/>
      <c r="DQ26" s="648"/>
      <c r="DR26" s="648"/>
      <c r="DS26" s="648"/>
      <c r="DT26" s="648"/>
      <c r="DU26" s="648"/>
      <c r="DV26" s="649"/>
      <c r="DW26" s="652" t="s">
        <v>130</v>
      </c>
      <c r="DX26" s="684"/>
      <c r="DY26" s="684"/>
      <c r="DZ26" s="684"/>
      <c r="EA26" s="684"/>
      <c r="EB26" s="684"/>
      <c r="EC26" s="685"/>
    </row>
    <row r="27" spans="2:133" ht="11.25" customHeight="1" x14ac:dyDescent="0.15">
      <c r="B27" s="644" t="s">
        <v>298</v>
      </c>
      <c r="C27" s="645"/>
      <c r="D27" s="645"/>
      <c r="E27" s="645"/>
      <c r="F27" s="645"/>
      <c r="G27" s="645"/>
      <c r="H27" s="645"/>
      <c r="I27" s="645"/>
      <c r="J27" s="645"/>
      <c r="K27" s="645"/>
      <c r="L27" s="645"/>
      <c r="M27" s="645"/>
      <c r="N27" s="645"/>
      <c r="O27" s="645"/>
      <c r="P27" s="645"/>
      <c r="Q27" s="646"/>
      <c r="R27" s="647">
        <v>6736</v>
      </c>
      <c r="S27" s="648"/>
      <c r="T27" s="648"/>
      <c r="U27" s="648"/>
      <c r="V27" s="648"/>
      <c r="W27" s="648"/>
      <c r="X27" s="648"/>
      <c r="Y27" s="649"/>
      <c r="Z27" s="650">
        <v>0</v>
      </c>
      <c r="AA27" s="650"/>
      <c r="AB27" s="650"/>
      <c r="AC27" s="650"/>
      <c r="AD27" s="651">
        <v>6736</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7387990</v>
      </c>
      <c r="BH27" s="648"/>
      <c r="BI27" s="648"/>
      <c r="BJ27" s="648"/>
      <c r="BK27" s="648"/>
      <c r="BL27" s="648"/>
      <c r="BM27" s="648"/>
      <c r="BN27" s="649"/>
      <c r="BO27" s="650">
        <v>100</v>
      </c>
      <c r="BP27" s="650"/>
      <c r="BQ27" s="650"/>
      <c r="BR27" s="650"/>
      <c r="BS27" s="656">
        <v>392163</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7258687</v>
      </c>
      <c r="CS27" s="672"/>
      <c r="CT27" s="672"/>
      <c r="CU27" s="672"/>
      <c r="CV27" s="672"/>
      <c r="CW27" s="672"/>
      <c r="CX27" s="672"/>
      <c r="CY27" s="673"/>
      <c r="CZ27" s="652">
        <v>16.8</v>
      </c>
      <c r="DA27" s="684"/>
      <c r="DB27" s="684"/>
      <c r="DC27" s="686"/>
      <c r="DD27" s="656">
        <v>2210404</v>
      </c>
      <c r="DE27" s="672"/>
      <c r="DF27" s="672"/>
      <c r="DG27" s="672"/>
      <c r="DH27" s="672"/>
      <c r="DI27" s="672"/>
      <c r="DJ27" s="672"/>
      <c r="DK27" s="673"/>
      <c r="DL27" s="656">
        <v>2106340</v>
      </c>
      <c r="DM27" s="672"/>
      <c r="DN27" s="672"/>
      <c r="DO27" s="672"/>
      <c r="DP27" s="672"/>
      <c r="DQ27" s="672"/>
      <c r="DR27" s="672"/>
      <c r="DS27" s="672"/>
      <c r="DT27" s="672"/>
      <c r="DU27" s="672"/>
      <c r="DV27" s="673"/>
      <c r="DW27" s="652">
        <v>10.1</v>
      </c>
      <c r="DX27" s="684"/>
      <c r="DY27" s="684"/>
      <c r="DZ27" s="684"/>
      <c r="EA27" s="684"/>
      <c r="EB27" s="684"/>
      <c r="EC27" s="685"/>
    </row>
    <row r="28" spans="2:133" ht="11.25" customHeight="1" x14ac:dyDescent="0.15">
      <c r="B28" s="644" t="s">
        <v>301</v>
      </c>
      <c r="C28" s="645"/>
      <c r="D28" s="645"/>
      <c r="E28" s="645"/>
      <c r="F28" s="645"/>
      <c r="G28" s="645"/>
      <c r="H28" s="645"/>
      <c r="I28" s="645"/>
      <c r="J28" s="645"/>
      <c r="K28" s="645"/>
      <c r="L28" s="645"/>
      <c r="M28" s="645"/>
      <c r="N28" s="645"/>
      <c r="O28" s="645"/>
      <c r="P28" s="645"/>
      <c r="Q28" s="646"/>
      <c r="R28" s="647">
        <v>267004</v>
      </c>
      <c r="S28" s="648"/>
      <c r="T28" s="648"/>
      <c r="U28" s="648"/>
      <c r="V28" s="648"/>
      <c r="W28" s="648"/>
      <c r="X28" s="648"/>
      <c r="Y28" s="649"/>
      <c r="Z28" s="650">
        <v>0.6</v>
      </c>
      <c r="AA28" s="650"/>
      <c r="AB28" s="650"/>
      <c r="AC28" s="650"/>
      <c r="AD28" s="651" t="s">
        <v>130</v>
      </c>
      <c r="AE28" s="651"/>
      <c r="AF28" s="651"/>
      <c r="AG28" s="651"/>
      <c r="AH28" s="651"/>
      <c r="AI28" s="651"/>
      <c r="AJ28" s="651"/>
      <c r="AK28" s="651"/>
      <c r="AL28" s="652" t="s">
        <v>130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5392969</v>
      </c>
      <c r="CS28" s="648"/>
      <c r="CT28" s="648"/>
      <c r="CU28" s="648"/>
      <c r="CV28" s="648"/>
      <c r="CW28" s="648"/>
      <c r="CX28" s="648"/>
      <c r="CY28" s="649"/>
      <c r="CZ28" s="652">
        <v>12.5</v>
      </c>
      <c r="DA28" s="684"/>
      <c r="DB28" s="684"/>
      <c r="DC28" s="686"/>
      <c r="DD28" s="656">
        <v>5258094</v>
      </c>
      <c r="DE28" s="648"/>
      <c r="DF28" s="648"/>
      <c r="DG28" s="648"/>
      <c r="DH28" s="648"/>
      <c r="DI28" s="648"/>
      <c r="DJ28" s="648"/>
      <c r="DK28" s="649"/>
      <c r="DL28" s="656">
        <v>5258094</v>
      </c>
      <c r="DM28" s="648"/>
      <c r="DN28" s="648"/>
      <c r="DO28" s="648"/>
      <c r="DP28" s="648"/>
      <c r="DQ28" s="648"/>
      <c r="DR28" s="648"/>
      <c r="DS28" s="648"/>
      <c r="DT28" s="648"/>
      <c r="DU28" s="648"/>
      <c r="DV28" s="649"/>
      <c r="DW28" s="652">
        <v>25.1</v>
      </c>
      <c r="DX28" s="684"/>
      <c r="DY28" s="684"/>
      <c r="DZ28" s="684"/>
      <c r="EA28" s="684"/>
      <c r="EB28" s="684"/>
      <c r="EC28" s="685"/>
    </row>
    <row r="29" spans="2:133" ht="11.25" customHeight="1" x14ac:dyDescent="0.15">
      <c r="B29" s="644" t="s">
        <v>303</v>
      </c>
      <c r="C29" s="645"/>
      <c r="D29" s="645"/>
      <c r="E29" s="645"/>
      <c r="F29" s="645"/>
      <c r="G29" s="645"/>
      <c r="H29" s="645"/>
      <c r="I29" s="645"/>
      <c r="J29" s="645"/>
      <c r="K29" s="645"/>
      <c r="L29" s="645"/>
      <c r="M29" s="645"/>
      <c r="N29" s="645"/>
      <c r="O29" s="645"/>
      <c r="P29" s="645"/>
      <c r="Q29" s="646"/>
      <c r="R29" s="647">
        <v>334366</v>
      </c>
      <c r="S29" s="648"/>
      <c r="T29" s="648"/>
      <c r="U29" s="648"/>
      <c r="V29" s="648"/>
      <c r="W29" s="648"/>
      <c r="X29" s="648"/>
      <c r="Y29" s="649"/>
      <c r="Z29" s="650">
        <v>0.8</v>
      </c>
      <c r="AA29" s="650"/>
      <c r="AB29" s="650"/>
      <c r="AC29" s="650"/>
      <c r="AD29" s="651">
        <v>34436</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5392511</v>
      </c>
      <c r="CS29" s="672"/>
      <c r="CT29" s="672"/>
      <c r="CU29" s="672"/>
      <c r="CV29" s="672"/>
      <c r="CW29" s="672"/>
      <c r="CX29" s="672"/>
      <c r="CY29" s="673"/>
      <c r="CZ29" s="652">
        <v>12.5</v>
      </c>
      <c r="DA29" s="684"/>
      <c r="DB29" s="684"/>
      <c r="DC29" s="686"/>
      <c r="DD29" s="656">
        <v>5257636</v>
      </c>
      <c r="DE29" s="672"/>
      <c r="DF29" s="672"/>
      <c r="DG29" s="672"/>
      <c r="DH29" s="672"/>
      <c r="DI29" s="672"/>
      <c r="DJ29" s="672"/>
      <c r="DK29" s="673"/>
      <c r="DL29" s="656">
        <v>5257636</v>
      </c>
      <c r="DM29" s="672"/>
      <c r="DN29" s="672"/>
      <c r="DO29" s="672"/>
      <c r="DP29" s="672"/>
      <c r="DQ29" s="672"/>
      <c r="DR29" s="672"/>
      <c r="DS29" s="672"/>
      <c r="DT29" s="672"/>
      <c r="DU29" s="672"/>
      <c r="DV29" s="673"/>
      <c r="DW29" s="652">
        <v>25.1</v>
      </c>
      <c r="DX29" s="684"/>
      <c r="DY29" s="684"/>
      <c r="DZ29" s="684"/>
      <c r="EA29" s="684"/>
      <c r="EB29" s="684"/>
      <c r="EC29" s="685"/>
    </row>
    <row r="30" spans="2:133" ht="11.25" customHeight="1" x14ac:dyDescent="0.15">
      <c r="B30" s="644" t="s">
        <v>306</v>
      </c>
      <c r="C30" s="645"/>
      <c r="D30" s="645"/>
      <c r="E30" s="645"/>
      <c r="F30" s="645"/>
      <c r="G30" s="645"/>
      <c r="H30" s="645"/>
      <c r="I30" s="645"/>
      <c r="J30" s="645"/>
      <c r="K30" s="645"/>
      <c r="L30" s="645"/>
      <c r="M30" s="645"/>
      <c r="N30" s="645"/>
      <c r="O30" s="645"/>
      <c r="P30" s="645"/>
      <c r="Q30" s="646"/>
      <c r="R30" s="647">
        <v>179804</v>
      </c>
      <c r="S30" s="648"/>
      <c r="T30" s="648"/>
      <c r="U30" s="648"/>
      <c r="V30" s="648"/>
      <c r="W30" s="648"/>
      <c r="X30" s="648"/>
      <c r="Y30" s="649"/>
      <c r="Z30" s="650">
        <v>0.4</v>
      </c>
      <c r="AA30" s="650"/>
      <c r="AB30" s="650"/>
      <c r="AC30" s="650"/>
      <c r="AD30" s="651" t="s">
        <v>130</v>
      </c>
      <c r="AE30" s="651"/>
      <c r="AF30" s="651"/>
      <c r="AG30" s="651"/>
      <c r="AH30" s="651"/>
      <c r="AI30" s="651"/>
      <c r="AJ30" s="651"/>
      <c r="AK30" s="651"/>
      <c r="AL30" s="652" t="s">
        <v>130</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5144288</v>
      </c>
      <c r="CS30" s="648"/>
      <c r="CT30" s="648"/>
      <c r="CU30" s="648"/>
      <c r="CV30" s="648"/>
      <c r="CW30" s="648"/>
      <c r="CX30" s="648"/>
      <c r="CY30" s="649"/>
      <c r="CZ30" s="652">
        <v>11.9</v>
      </c>
      <c r="DA30" s="684"/>
      <c r="DB30" s="684"/>
      <c r="DC30" s="686"/>
      <c r="DD30" s="656">
        <v>5009769</v>
      </c>
      <c r="DE30" s="648"/>
      <c r="DF30" s="648"/>
      <c r="DG30" s="648"/>
      <c r="DH30" s="648"/>
      <c r="DI30" s="648"/>
      <c r="DJ30" s="648"/>
      <c r="DK30" s="649"/>
      <c r="DL30" s="656">
        <v>5009769</v>
      </c>
      <c r="DM30" s="648"/>
      <c r="DN30" s="648"/>
      <c r="DO30" s="648"/>
      <c r="DP30" s="648"/>
      <c r="DQ30" s="648"/>
      <c r="DR30" s="648"/>
      <c r="DS30" s="648"/>
      <c r="DT30" s="648"/>
      <c r="DU30" s="648"/>
      <c r="DV30" s="649"/>
      <c r="DW30" s="652">
        <v>23.9</v>
      </c>
      <c r="DX30" s="684"/>
      <c r="DY30" s="684"/>
      <c r="DZ30" s="684"/>
      <c r="EA30" s="684"/>
      <c r="EB30" s="684"/>
      <c r="EC30" s="685"/>
    </row>
    <row r="31" spans="2:133" ht="11.25" customHeight="1" x14ac:dyDescent="0.15">
      <c r="B31" s="644" t="s">
        <v>310</v>
      </c>
      <c r="C31" s="645"/>
      <c r="D31" s="645"/>
      <c r="E31" s="645"/>
      <c r="F31" s="645"/>
      <c r="G31" s="645"/>
      <c r="H31" s="645"/>
      <c r="I31" s="645"/>
      <c r="J31" s="645"/>
      <c r="K31" s="645"/>
      <c r="L31" s="645"/>
      <c r="M31" s="645"/>
      <c r="N31" s="645"/>
      <c r="O31" s="645"/>
      <c r="P31" s="645"/>
      <c r="Q31" s="646"/>
      <c r="R31" s="647">
        <v>10918938</v>
      </c>
      <c r="S31" s="648"/>
      <c r="T31" s="648"/>
      <c r="U31" s="648"/>
      <c r="V31" s="648"/>
      <c r="W31" s="648"/>
      <c r="X31" s="648"/>
      <c r="Y31" s="649"/>
      <c r="Z31" s="650">
        <v>24.8</v>
      </c>
      <c r="AA31" s="650"/>
      <c r="AB31" s="650"/>
      <c r="AC31" s="650"/>
      <c r="AD31" s="651" t="s">
        <v>130</v>
      </c>
      <c r="AE31" s="651"/>
      <c r="AF31" s="651"/>
      <c r="AG31" s="651"/>
      <c r="AH31" s="651"/>
      <c r="AI31" s="651"/>
      <c r="AJ31" s="651"/>
      <c r="AK31" s="651"/>
      <c r="AL31" s="652" t="s">
        <v>130</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03">
        <v>98.1</v>
      </c>
      <c r="BH31" s="699"/>
      <c r="BI31" s="699"/>
      <c r="BJ31" s="699"/>
      <c r="BK31" s="699"/>
      <c r="BL31" s="699"/>
      <c r="BM31" s="642">
        <v>96.2</v>
      </c>
      <c r="BN31" s="699"/>
      <c r="BO31" s="699"/>
      <c r="BP31" s="699"/>
      <c r="BQ31" s="700"/>
      <c r="BR31" s="703">
        <v>99.5</v>
      </c>
      <c r="BS31" s="699"/>
      <c r="BT31" s="699"/>
      <c r="BU31" s="699"/>
      <c r="BV31" s="699"/>
      <c r="BW31" s="699"/>
      <c r="BX31" s="642">
        <v>97.4</v>
      </c>
      <c r="BY31" s="699"/>
      <c r="BZ31" s="699"/>
      <c r="CA31" s="699"/>
      <c r="CB31" s="700"/>
      <c r="CD31" s="695"/>
      <c r="CE31" s="696"/>
      <c r="CF31" s="662" t="s">
        <v>313</v>
      </c>
      <c r="CG31" s="663"/>
      <c r="CH31" s="663"/>
      <c r="CI31" s="663"/>
      <c r="CJ31" s="663"/>
      <c r="CK31" s="663"/>
      <c r="CL31" s="663"/>
      <c r="CM31" s="663"/>
      <c r="CN31" s="663"/>
      <c r="CO31" s="663"/>
      <c r="CP31" s="663"/>
      <c r="CQ31" s="664"/>
      <c r="CR31" s="647">
        <v>248223</v>
      </c>
      <c r="CS31" s="672"/>
      <c r="CT31" s="672"/>
      <c r="CU31" s="672"/>
      <c r="CV31" s="672"/>
      <c r="CW31" s="672"/>
      <c r="CX31" s="672"/>
      <c r="CY31" s="673"/>
      <c r="CZ31" s="652">
        <v>0.6</v>
      </c>
      <c r="DA31" s="684"/>
      <c r="DB31" s="684"/>
      <c r="DC31" s="686"/>
      <c r="DD31" s="656">
        <v>247867</v>
      </c>
      <c r="DE31" s="672"/>
      <c r="DF31" s="672"/>
      <c r="DG31" s="672"/>
      <c r="DH31" s="672"/>
      <c r="DI31" s="672"/>
      <c r="DJ31" s="672"/>
      <c r="DK31" s="673"/>
      <c r="DL31" s="656">
        <v>247867</v>
      </c>
      <c r="DM31" s="672"/>
      <c r="DN31" s="672"/>
      <c r="DO31" s="672"/>
      <c r="DP31" s="672"/>
      <c r="DQ31" s="672"/>
      <c r="DR31" s="672"/>
      <c r="DS31" s="672"/>
      <c r="DT31" s="672"/>
      <c r="DU31" s="672"/>
      <c r="DV31" s="673"/>
      <c r="DW31" s="652">
        <v>1.2</v>
      </c>
      <c r="DX31" s="684"/>
      <c r="DY31" s="684"/>
      <c r="DZ31" s="684"/>
      <c r="EA31" s="684"/>
      <c r="EB31" s="684"/>
      <c r="EC31" s="685"/>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256</v>
      </c>
      <c r="S32" s="648"/>
      <c r="T32" s="648"/>
      <c r="U32" s="648"/>
      <c r="V32" s="648"/>
      <c r="W32" s="648"/>
      <c r="X32" s="648"/>
      <c r="Y32" s="649"/>
      <c r="Z32" s="650" t="s">
        <v>130</v>
      </c>
      <c r="AA32" s="650"/>
      <c r="AB32" s="650"/>
      <c r="AC32" s="650"/>
      <c r="AD32" s="651" t="s">
        <v>130</v>
      </c>
      <c r="AE32" s="651"/>
      <c r="AF32" s="651"/>
      <c r="AG32" s="651"/>
      <c r="AH32" s="651"/>
      <c r="AI32" s="651"/>
      <c r="AJ32" s="651"/>
      <c r="AK32" s="651"/>
      <c r="AL32" s="652" t="s">
        <v>130</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98.8</v>
      </c>
      <c r="BH32" s="672"/>
      <c r="BI32" s="672"/>
      <c r="BJ32" s="672"/>
      <c r="BK32" s="672"/>
      <c r="BL32" s="672"/>
      <c r="BM32" s="653">
        <v>97</v>
      </c>
      <c r="BN32" s="701"/>
      <c r="BO32" s="701"/>
      <c r="BP32" s="701"/>
      <c r="BQ32" s="702"/>
      <c r="BR32" s="713">
        <v>99.4</v>
      </c>
      <c r="BS32" s="672"/>
      <c r="BT32" s="672"/>
      <c r="BU32" s="672"/>
      <c r="BV32" s="672"/>
      <c r="BW32" s="672"/>
      <c r="BX32" s="653">
        <v>97.5</v>
      </c>
      <c r="BY32" s="701"/>
      <c r="BZ32" s="701"/>
      <c r="CA32" s="701"/>
      <c r="CB32" s="702"/>
      <c r="CD32" s="697"/>
      <c r="CE32" s="698"/>
      <c r="CF32" s="662" t="s">
        <v>317</v>
      </c>
      <c r="CG32" s="663"/>
      <c r="CH32" s="663"/>
      <c r="CI32" s="663"/>
      <c r="CJ32" s="663"/>
      <c r="CK32" s="663"/>
      <c r="CL32" s="663"/>
      <c r="CM32" s="663"/>
      <c r="CN32" s="663"/>
      <c r="CO32" s="663"/>
      <c r="CP32" s="663"/>
      <c r="CQ32" s="664"/>
      <c r="CR32" s="647">
        <v>458</v>
      </c>
      <c r="CS32" s="648"/>
      <c r="CT32" s="648"/>
      <c r="CU32" s="648"/>
      <c r="CV32" s="648"/>
      <c r="CW32" s="648"/>
      <c r="CX32" s="648"/>
      <c r="CY32" s="649"/>
      <c r="CZ32" s="652">
        <v>0</v>
      </c>
      <c r="DA32" s="684"/>
      <c r="DB32" s="684"/>
      <c r="DC32" s="686"/>
      <c r="DD32" s="656">
        <v>458</v>
      </c>
      <c r="DE32" s="648"/>
      <c r="DF32" s="648"/>
      <c r="DG32" s="648"/>
      <c r="DH32" s="648"/>
      <c r="DI32" s="648"/>
      <c r="DJ32" s="648"/>
      <c r="DK32" s="649"/>
      <c r="DL32" s="656">
        <v>458</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318</v>
      </c>
      <c r="C33" s="645"/>
      <c r="D33" s="645"/>
      <c r="E33" s="645"/>
      <c r="F33" s="645"/>
      <c r="G33" s="645"/>
      <c r="H33" s="645"/>
      <c r="I33" s="645"/>
      <c r="J33" s="645"/>
      <c r="K33" s="645"/>
      <c r="L33" s="645"/>
      <c r="M33" s="645"/>
      <c r="N33" s="645"/>
      <c r="O33" s="645"/>
      <c r="P33" s="645"/>
      <c r="Q33" s="646"/>
      <c r="R33" s="647">
        <v>2723111</v>
      </c>
      <c r="S33" s="648"/>
      <c r="T33" s="648"/>
      <c r="U33" s="648"/>
      <c r="V33" s="648"/>
      <c r="W33" s="648"/>
      <c r="X33" s="648"/>
      <c r="Y33" s="649"/>
      <c r="Z33" s="650">
        <v>6.2</v>
      </c>
      <c r="AA33" s="650"/>
      <c r="AB33" s="650"/>
      <c r="AC33" s="650"/>
      <c r="AD33" s="651" t="s">
        <v>130</v>
      </c>
      <c r="AE33" s="651"/>
      <c r="AF33" s="651"/>
      <c r="AG33" s="651"/>
      <c r="AH33" s="651"/>
      <c r="AI33" s="651"/>
      <c r="AJ33" s="651"/>
      <c r="AK33" s="651"/>
      <c r="AL33" s="652" t="s">
        <v>130</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97.3</v>
      </c>
      <c r="BH33" s="718"/>
      <c r="BI33" s="718"/>
      <c r="BJ33" s="718"/>
      <c r="BK33" s="718"/>
      <c r="BL33" s="718"/>
      <c r="BM33" s="719">
        <v>95.1</v>
      </c>
      <c r="BN33" s="718"/>
      <c r="BO33" s="718"/>
      <c r="BP33" s="718"/>
      <c r="BQ33" s="720"/>
      <c r="BR33" s="717">
        <v>99.5</v>
      </c>
      <c r="BS33" s="718"/>
      <c r="BT33" s="718"/>
      <c r="BU33" s="718"/>
      <c r="BV33" s="718"/>
      <c r="BW33" s="718"/>
      <c r="BX33" s="719">
        <v>97</v>
      </c>
      <c r="BY33" s="718"/>
      <c r="BZ33" s="718"/>
      <c r="CA33" s="718"/>
      <c r="CB33" s="720"/>
      <c r="CD33" s="662" t="s">
        <v>320</v>
      </c>
      <c r="CE33" s="663"/>
      <c r="CF33" s="663"/>
      <c r="CG33" s="663"/>
      <c r="CH33" s="663"/>
      <c r="CI33" s="663"/>
      <c r="CJ33" s="663"/>
      <c r="CK33" s="663"/>
      <c r="CL33" s="663"/>
      <c r="CM33" s="663"/>
      <c r="CN33" s="663"/>
      <c r="CO33" s="663"/>
      <c r="CP33" s="663"/>
      <c r="CQ33" s="664"/>
      <c r="CR33" s="647">
        <v>20938683</v>
      </c>
      <c r="CS33" s="672"/>
      <c r="CT33" s="672"/>
      <c r="CU33" s="672"/>
      <c r="CV33" s="672"/>
      <c r="CW33" s="672"/>
      <c r="CX33" s="672"/>
      <c r="CY33" s="673"/>
      <c r="CZ33" s="652">
        <v>48.4</v>
      </c>
      <c r="DA33" s="684"/>
      <c r="DB33" s="684"/>
      <c r="DC33" s="686"/>
      <c r="DD33" s="656">
        <v>11070200</v>
      </c>
      <c r="DE33" s="672"/>
      <c r="DF33" s="672"/>
      <c r="DG33" s="672"/>
      <c r="DH33" s="672"/>
      <c r="DI33" s="672"/>
      <c r="DJ33" s="672"/>
      <c r="DK33" s="673"/>
      <c r="DL33" s="656">
        <v>6522912</v>
      </c>
      <c r="DM33" s="672"/>
      <c r="DN33" s="672"/>
      <c r="DO33" s="672"/>
      <c r="DP33" s="672"/>
      <c r="DQ33" s="672"/>
      <c r="DR33" s="672"/>
      <c r="DS33" s="672"/>
      <c r="DT33" s="672"/>
      <c r="DU33" s="672"/>
      <c r="DV33" s="673"/>
      <c r="DW33" s="652">
        <v>31.2</v>
      </c>
      <c r="DX33" s="684"/>
      <c r="DY33" s="684"/>
      <c r="DZ33" s="684"/>
      <c r="EA33" s="684"/>
      <c r="EB33" s="684"/>
      <c r="EC33" s="685"/>
    </row>
    <row r="34" spans="2:133" ht="11.25" customHeight="1" x14ac:dyDescent="0.15">
      <c r="B34" s="644" t="s">
        <v>321</v>
      </c>
      <c r="C34" s="645"/>
      <c r="D34" s="645"/>
      <c r="E34" s="645"/>
      <c r="F34" s="645"/>
      <c r="G34" s="645"/>
      <c r="H34" s="645"/>
      <c r="I34" s="645"/>
      <c r="J34" s="645"/>
      <c r="K34" s="645"/>
      <c r="L34" s="645"/>
      <c r="M34" s="645"/>
      <c r="N34" s="645"/>
      <c r="O34" s="645"/>
      <c r="P34" s="645"/>
      <c r="Q34" s="646"/>
      <c r="R34" s="647">
        <v>129496</v>
      </c>
      <c r="S34" s="648"/>
      <c r="T34" s="648"/>
      <c r="U34" s="648"/>
      <c r="V34" s="648"/>
      <c r="W34" s="648"/>
      <c r="X34" s="648"/>
      <c r="Y34" s="649"/>
      <c r="Z34" s="650">
        <v>0.3</v>
      </c>
      <c r="AA34" s="650"/>
      <c r="AB34" s="650"/>
      <c r="AC34" s="650"/>
      <c r="AD34" s="651">
        <v>59223</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4237216</v>
      </c>
      <c r="CS34" s="648"/>
      <c r="CT34" s="648"/>
      <c r="CU34" s="648"/>
      <c r="CV34" s="648"/>
      <c r="CW34" s="648"/>
      <c r="CX34" s="648"/>
      <c r="CY34" s="649"/>
      <c r="CZ34" s="652">
        <v>9.8000000000000007</v>
      </c>
      <c r="DA34" s="684"/>
      <c r="DB34" s="684"/>
      <c r="DC34" s="686"/>
      <c r="DD34" s="656">
        <v>2856100</v>
      </c>
      <c r="DE34" s="648"/>
      <c r="DF34" s="648"/>
      <c r="DG34" s="648"/>
      <c r="DH34" s="648"/>
      <c r="DI34" s="648"/>
      <c r="DJ34" s="648"/>
      <c r="DK34" s="649"/>
      <c r="DL34" s="656">
        <v>2009080</v>
      </c>
      <c r="DM34" s="648"/>
      <c r="DN34" s="648"/>
      <c r="DO34" s="648"/>
      <c r="DP34" s="648"/>
      <c r="DQ34" s="648"/>
      <c r="DR34" s="648"/>
      <c r="DS34" s="648"/>
      <c r="DT34" s="648"/>
      <c r="DU34" s="648"/>
      <c r="DV34" s="649"/>
      <c r="DW34" s="652">
        <v>9.6</v>
      </c>
      <c r="DX34" s="684"/>
      <c r="DY34" s="684"/>
      <c r="DZ34" s="684"/>
      <c r="EA34" s="684"/>
      <c r="EB34" s="684"/>
      <c r="EC34" s="685"/>
    </row>
    <row r="35" spans="2:133" ht="11.25" customHeight="1" x14ac:dyDescent="0.15">
      <c r="B35" s="644" t="s">
        <v>323</v>
      </c>
      <c r="C35" s="645"/>
      <c r="D35" s="645"/>
      <c r="E35" s="645"/>
      <c r="F35" s="645"/>
      <c r="G35" s="645"/>
      <c r="H35" s="645"/>
      <c r="I35" s="645"/>
      <c r="J35" s="645"/>
      <c r="K35" s="645"/>
      <c r="L35" s="645"/>
      <c r="M35" s="645"/>
      <c r="N35" s="645"/>
      <c r="O35" s="645"/>
      <c r="P35" s="645"/>
      <c r="Q35" s="646"/>
      <c r="R35" s="647">
        <v>1203986</v>
      </c>
      <c r="S35" s="648"/>
      <c r="T35" s="648"/>
      <c r="U35" s="648"/>
      <c r="V35" s="648"/>
      <c r="W35" s="648"/>
      <c r="X35" s="648"/>
      <c r="Y35" s="649"/>
      <c r="Z35" s="650">
        <v>2.7</v>
      </c>
      <c r="AA35" s="650"/>
      <c r="AB35" s="650"/>
      <c r="AC35" s="650"/>
      <c r="AD35" s="651" t="s">
        <v>130</v>
      </c>
      <c r="AE35" s="651"/>
      <c r="AF35" s="651"/>
      <c r="AG35" s="651"/>
      <c r="AH35" s="651"/>
      <c r="AI35" s="651"/>
      <c r="AJ35" s="651"/>
      <c r="AK35" s="651"/>
      <c r="AL35" s="652" t="s">
        <v>130</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458973</v>
      </c>
      <c r="CS35" s="672"/>
      <c r="CT35" s="672"/>
      <c r="CU35" s="672"/>
      <c r="CV35" s="672"/>
      <c r="CW35" s="672"/>
      <c r="CX35" s="672"/>
      <c r="CY35" s="673"/>
      <c r="CZ35" s="652">
        <v>1.1000000000000001</v>
      </c>
      <c r="DA35" s="684"/>
      <c r="DB35" s="684"/>
      <c r="DC35" s="686"/>
      <c r="DD35" s="656">
        <v>375758</v>
      </c>
      <c r="DE35" s="672"/>
      <c r="DF35" s="672"/>
      <c r="DG35" s="672"/>
      <c r="DH35" s="672"/>
      <c r="DI35" s="672"/>
      <c r="DJ35" s="672"/>
      <c r="DK35" s="673"/>
      <c r="DL35" s="656">
        <v>375758</v>
      </c>
      <c r="DM35" s="672"/>
      <c r="DN35" s="672"/>
      <c r="DO35" s="672"/>
      <c r="DP35" s="672"/>
      <c r="DQ35" s="672"/>
      <c r="DR35" s="672"/>
      <c r="DS35" s="672"/>
      <c r="DT35" s="672"/>
      <c r="DU35" s="672"/>
      <c r="DV35" s="673"/>
      <c r="DW35" s="652">
        <v>1.8</v>
      </c>
      <c r="DX35" s="684"/>
      <c r="DY35" s="684"/>
      <c r="DZ35" s="684"/>
      <c r="EA35" s="684"/>
      <c r="EB35" s="684"/>
      <c r="EC35" s="685"/>
    </row>
    <row r="36" spans="2:133" ht="11.25" customHeight="1" x14ac:dyDescent="0.15">
      <c r="B36" s="644" t="s">
        <v>327</v>
      </c>
      <c r="C36" s="645"/>
      <c r="D36" s="645"/>
      <c r="E36" s="645"/>
      <c r="F36" s="645"/>
      <c r="G36" s="645"/>
      <c r="H36" s="645"/>
      <c r="I36" s="645"/>
      <c r="J36" s="645"/>
      <c r="K36" s="645"/>
      <c r="L36" s="645"/>
      <c r="M36" s="645"/>
      <c r="N36" s="645"/>
      <c r="O36" s="645"/>
      <c r="P36" s="645"/>
      <c r="Q36" s="646"/>
      <c r="R36" s="647">
        <v>1906778</v>
      </c>
      <c r="S36" s="648"/>
      <c r="T36" s="648"/>
      <c r="U36" s="648"/>
      <c r="V36" s="648"/>
      <c r="W36" s="648"/>
      <c r="X36" s="648"/>
      <c r="Y36" s="649"/>
      <c r="Z36" s="650">
        <v>4.3</v>
      </c>
      <c r="AA36" s="650"/>
      <c r="AB36" s="650"/>
      <c r="AC36" s="650"/>
      <c r="AD36" s="651" t="s">
        <v>130</v>
      </c>
      <c r="AE36" s="651"/>
      <c r="AF36" s="651"/>
      <c r="AG36" s="651"/>
      <c r="AH36" s="651"/>
      <c r="AI36" s="651"/>
      <c r="AJ36" s="651"/>
      <c r="AK36" s="651"/>
      <c r="AL36" s="652" t="s">
        <v>130</v>
      </c>
      <c r="AM36" s="653"/>
      <c r="AN36" s="653"/>
      <c r="AO36" s="654"/>
      <c r="AP36" s="235"/>
      <c r="AQ36" s="721" t="s">
        <v>328</v>
      </c>
      <c r="AR36" s="722"/>
      <c r="AS36" s="722"/>
      <c r="AT36" s="722"/>
      <c r="AU36" s="722"/>
      <c r="AV36" s="722"/>
      <c r="AW36" s="722"/>
      <c r="AX36" s="722"/>
      <c r="AY36" s="723"/>
      <c r="AZ36" s="636">
        <v>4317016</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38204</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9957427</v>
      </c>
      <c r="CS36" s="648"/>
      <c r="CT36" s="648"/>
      <c r="CU36" s="648"/>
      <c r="CV36" s="648"/>
      <c r="CW36" s="648"/>
      <c r="CX36" s="648"/>
      <c r="CY36" s="649"/>
      <c r="CZ36" s="652">
        <v>23</v>
      </c>
      <c r="DA36" s="684"/>
      <c r="DB36" s="684"/>
      <c r="DC36" s="686"/>
      <c r="DD36" s="656">
        <v>3174038</v>
      </c>
      <c r="DE36" s="648"/>
      <c r="DF36" s="648"/>
      <c r="DG36" s="648"/>
      <c r="DH36" s="648"/>
      <c r="DI36" s="648"/>
      <c r="DJ36" s="648"/>
      <c r="DK36" s="649"/>
      <c r="DL36" s="656">
        <v>1661683</v>
      </c>
      <c r="DM36" s="648"/>
      <c r="DN36" s="648"/>
      <c r="DO36" s="648"/>
      <c r="DP36" s="648"/>
      <c r="DQ36" s="648"/>
      <c r="DR36" s="648"/>
      <c r="DS36" s="648"/>
      <c r="DT36" s="648"/>
      <c r="DU36" s="648"/>
      <c r="DV36" s="649"/>
      <c r="DW36" s="652">
        <v>7.9</v>
      </c>
      <c r="DX36" s="684"/>
      <c r="DY36" s="684"/>
      <c r="DZ36" s="684"/>
      <c r="EA36" s="684"/>
      <c r="EB36" s="684"/>
      <c r="EC36" s="685"/>
    </row>
    <row r="37" spans="2:133" ht="11.25" customHeight="1" x14ac:dyDescent="0.15">
      <c r="B37" s="644" t="s">
        <v>331</v>
      </c>
      <c r="C37" s="645"/>
      <c r="D37" s="645"/>
      <c r="E37" s="645"/>
      <c r="F37" s="645"/>
      <c r="G37" s="645"/>
      <c r="H37" s="645"/>
      <c r="I37" s="645"/>
      <c r="J37" s="645"/>
      <c r="K37" s="645"/>
      <c r="L37" s="645"/>
      <c r="M37" s="645"/>
      <c r="N37" s="645"/>
      <c r="O37" s="645"/>
      <c r="P37" s="645"/>
      <c r="Q37" s="646"/>
      <c r="R37" s="647">
        <v>591956</v>
      </c>
      <c r="S37" s="648"/>
      <c r="T37" s="648"/>
      <c r="U37" s="648"/>
      <c r="V37" s="648"/>
      <c r="W37" s="648"/>
      <c r="X37" s="648"/>
      <c r="Y37" s="649"/>
      <c r="Z37" s="650">
        <v>1.3</v>
      </c>
      <c r="AA37" s="650"/>
      <c r="AB37" s="650"/>
      <c r="AC37" s="650"/>
      <c r="AD37" s="651" t="s">
        <v>130</v>
      </c>
      <c r="AE37" s="651"/>
      <c r="AF37" s="651"/>
      <c r="AG37" s="651"/>
      <c r="AH37" s="651"/>
      <c r="AI37" s="651"/>
      <c r="AJ37" s="651"/>
      <c r="AK37" s="651"/>
      <c r="AL37" s="652" t="s">
        <v>130</v>
      </c>
      <c r="AM37" s="653"/>
      <c r="AN37" s="653"/>
      <c r="AO37" s="654"/>
      <c r="AQ37" s="725" t="s">
        <v>332</v>
      </c>
      <c r="AR37" s="726"/>
      <c r="AS37" s="726"/>
      <c r="AT37" s="726"/>
      <c r="AU37" s="726"/>
      <c r="AV37" s="726"/>
      <c r="AW37" s="726"/>
      <c r="AX37" s="726"/>
      <c r="AY37" s="727"/>
      <c r="AZ37" s="647">
        <v>842795</v>
      </c>
      <c r="BA37" s="648"/>
      <c r="BB37" s="648"/>
      <c r="BC37" s="648"/>
      <c r="BD37" s="672"/>
      <c r="BE37" s="672"/>
      <c r="BF37" s="702"/>
      <c r="BG37" s="662" t="s">
        <v>333</v>
      </c>
      <c r="BH37" s="663"/>
      <c r="BI37" s="663"/>
      <c r="BJ37" s="663"/>
      <c r="BK37" s="663"/>
      <c r="BL37" s="663"/>
      <c r="BM37" s="663"/>
      <c r="BN37" s="663"/>
      <c r="BO37" s="663"/>
      <c r="BP37" s="663"/>
      <c r="BQ37" s="663"/>
      <c r="BR37" s="663"/>
      <c r="BS37" s="663"/>
      <c r="BT37" s="663"/>
      <c r="BU37" s="664"/>
      <c r="BV37" s="647">
        <v>-50243</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685548</v>
      </c>
      <c r="CS37" s="672"/>
      <c r="CT37" s="672"/>
      <c r="CU37" s="672"/>
      <c r="CV37" s="672"/>
      <c r="CW37" s="672"/>
      <c r="CX37" s="672"/>
      <c r="CY37" s="673"/>
      <c r="CZ37" s="652">
        <v>1.6</v>
      </c>
      <c r="DA37" s="684"/>
      <c r="DB37" s="684"/>
      <c r="DC37" s="686"/>
      <c r="DD37" s="656">
        <v>685548</v>
      </c>
      <c r="DE37" s="672"/>
      <c r="DF37" s="672"/>
      <c r="DG37" s="672"/>
      <c r="DH37" s="672"/>
      <c r="DI37" s="672"/>
      <c r="DJ37" s="672"/>
      <c r="DK37" s="673"/>
      <c r="DL37" s="656">
        <v>444833</v>
      </c>
      <c r="DM37" s="672"/>
      <c r="DN37" s="672"/>
      <c r="DO37" s="672"/>
      <c r="DP37" s="672"/>
      <c r="DQ37" s="672"/>
      <c r="DR37" s="672"/>
      <c r="DS37" s="672"/>
      <c r="DT37" s="672"/>
      <c r="DU37" s="672"/>
      <c r="DV37" s="673"/>
      <c r="DW37" s="652">
        <v>2.1</v>
      </c>
      <c r="DX37" s="684"/>
      <c r="DY37" s="684"/>
      <c r="DZ37" s="684"/>
      <c r="EA37" s="684"/>
      <c r="EB37" s="684"/>
      <c r="EC37" s="685"/>
    </row>
    <row r="38" spans="2:133" ht="11.25" customHeight="1" x14ac:dyDescent="0.15">
      <c r="B38" s="644" t="s">
        <v>335</v>
      </c>
      <c r="C38" s="645"/>
      <c r="D38" s="645"/>
      <c r="E38" s="645"/>
      <c r="F38" s="645"/>
      <c r="G38" s="645"/>
      <c r="H38" s="645"/>
      <c r="I38" s="645"/>
      <c r="J38" s="645"/>
      <c r="K38" s="645"/>
      <c r="L38" s="645"/>
      <c r="M38" s="645"/>
      <c r="N38" s="645"/>
      <c r="O38" s="645"/>
      <c r="P38" s="645"/>
      <c r="Q38" s="646"/>
      <c r="R38" s="647">
        <v>1091816</v>
      </c>
      <c r="S38" s="648"/>
      <c r="T38" s="648"/>
      <c r="U38" s="648"/>
      <c r="V38" s="648"/>
      <c r="W38" s="648"/>
      <c r="X38" s="648"/>
      <c r="Y38" s="649"/>
      <c r="Z38" s="650">
        <v>2.5</v>
      </c>
      <c r="AA38" s="650"/>
      <c r="AB38" s="650"/>
      <c r="AC38" s="650"/>
      <c r="AD38" s="651">
        <v>58525</v>
      </c>
      <c r="AE38" s="651"/>
      <c r="AF38" s="651"/>
      <c r="AG38" s="651"/>
      <c r="AH38" s="651"/>
      <c r="AI38" s="651"/>
      <c r="AJ38" s="651"/>
      <c r="AK38" s="651"/>
      <c r="AL38" s="652">
        <v>0.3</v>
      </c>
      <c r="AM38" s="653"/>
      <c r="AN38" s="653"/>
      <c r="AO38" s="654"/>
      <c r="AQ38" s="725" t="s">
        <v>336</v>
      </c>
      <c r="AR38" s="726"/>
      <c r="AS38" s="726"/>
      <c r="AT38" s="726"/>
      <c r="AU38" s="726"/>
      <c r="AV38" s="726"/>
      <c r="AW38" s="726"/>
      <c r="AX38" s="726"/>
      <c r="AY38" s="727"/>
      <c r="AZ38" s="647">
        <v>664521</v>
      </c>
      <c r="BA38" s="648"/>
      <c r="BB38" s="648"/>
      <c r="BC38" s="648"/>
      <c r="BD38" s="672"/>
      <c r="BE38" s="672"/>
      <c r="BF38" s="702"/>
      <c r="BG38" s="662" t="s">
        <v>337</v>
      </c>
      <c r="BH38" s="663"/>
      <c r="BI38" s="663"/>
      <c r="BJ38" s="663"/>
      <c r="BK38" s="663"/>
      <c r="BL38" s="663"/>
      <c r="BM38" s="663"/>
      <c r="BN38" s="663"/>
      <c r="BO38" s="663"/>
      <c r="BP38" s="663"/>
      <c r="BQ38" s="663"/>
      <c r="BR38" s="663"/>
      <c r="BS38" s="663"/>
      <c r="BT38" s="663"/>
      <c r="BU38" s="664"/>
      <c r="BV38" s="647">
        <v>6936</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3254994</v>
      </c>
      <c r="CS38" s="648"/>
      <c r="CT38" s="648"/>
      <c r="CU38" s="648"/>
      <c r="CV38" s="648"/>
      <c r="CW38" s="648"/>
      <c r="CX38" s="648"/>
      <c r="CY38" s="649"/>
      <c r="CZ38" s="652">
        <v>7.5</v>
      </c>
      <c r="DA38" s="684"/>
      <c r="DB38" s="684"/>
      <c r="DC38" s="686"/>
      <c r="DD38" s="656">
        <v>2844975</v>
      </c>
      <c r="DE38" s="648"/>
      <c r="DF38" s="648"/>
      <c r="DG38" s="648"/>
      <c r="DH38" s="648"/>
      <c r="DI38" s="648"/>
      <c r="DJ38" s="648"/>
      <c r="DK38" s="649"/>
      <c r="DL38" s="656">
        <v>2474252</v>
      </c>
      <c r="DM38" s="648"/>
      <c r="DN38" s="648"/>
      <c r="DO38" s="648"/>
      <c r="DP38" s="648"/>
      <c r="DQ38" s="648"/>
      <c r="DR38" s="648"/>
      <c r="DS38" s="648"/>
      <c r="DT38" s="648"/>
      <c r="DU38" s="648"/>
      <c r="DV38" s="649"/>
      <c r="DW38" s="652">
        <v>11.8</v>
      </c>
      <c r="DX38" s="684"/>
      <c r="DY38" s="684"/>
      <c r="DZ38" s="684"/>
      <c r="EA38" s="684"/>
      <c r="EB38" s="684"/>
      <c r="EC38" s="685"/>
    </row>
    <row r="39" spans="2:133" ht="11.25" customHeight="1" x14ac:dyDescent="0.15">
      <c r="B39" s="644" t="s">
        <v>339</v>
      </c>
      <c r="C39" s="645"/>
      <c r="D39" s="645"/>
      <c r="E39" s="645"/>
      <c r="F39" s="645"/>
      <c r="G39" s="645"/>
      <c r="H39" s="645"/>
      <c r="I39" s="645"/>
      <c r="J39" s="645"/>
      <c r="K39" s="645"/>
      <c r="L39" s="645"/>
      <c r="M39" s="645"/>
      <c r="N39" s="645"/>
      <c r="O39" s="645"/>
      <c r="P39" s="645"/>
      <c r="Q39" s="646"/>
      <c r="R39" s="647">
        <v>3142209</v>
      </c>
      <c r="S39" s="648"/>
      <c r="T39" s="648"/>
      <c r="U39" s="648"/>
      <c r="V39" s="648"/>
      <c r="W39" s="648"/>
      <c r="X39" s="648"/>
      <c r="Y39" s="649"/>
      <c r="Z39" s="650">
        <v>7.1</v>
      </c>
      <c r="AA39" s="650"/>
      <c r="AB39" s="650"/>
      <c r="AC39" s="650"/>
      <c r="AD39" s="651" t="s">
        <v>130</v>
      </c>
      <c r="AE39" s="651"/>
      <c r="AF39" s="651"/>
      <c r="AG39" s="651"/>
      <c r="AH39" s="651"/>
      <c r="AI39" s="651"/>
      <c r="AJ39" s="651"/>
      <c r="AK39" s="651"/>
      <c r="AL39" s="652" t="s">
        <v>130</v>
      </c>
      <c r="AM39" s="653"/>
      <c r="AN39" s="653"/>
      <c r="AO39" s="654"/>
      <c r="AQ39" s="725" t="s">
        <v>340</v>
      </c>
      <c r="AR39" s="726"/>
      <c r="AS39" s="726"/>
      <c r="AT39" s="726"/>
      <c r="AU39" s="726"/>
      <c r="AV39" s="726"/>
      <c r="AW39" s="726"/>
      <c r="AX39" s="726"/>
      <c r="AY39" s="727"/>
      <c r="AZ39" s="647">
        <v>277</v>
      </c>
      <c r="BA39" s="648"/>
      <c r="BB39" s="648"/>
      <c r="BC39" s="648"/>
      <c r="BD39" s="672"/>
      <c r="BE39" s="672"/>
      <c r="BF39" s="702"/>
      <c r="BG39" s="662" t="s">
        <v>341</v>
      </c>
      <c r="BH39" s="663"/>
      <c r="BI39" s="663"/>
      <c r="BJ39" s="663"/>
      <c r="BK39" s="663"/>
      <c r="BL39" s="663"/>
      <c r="BM39" s="663"/>
      <c r="BN39" s="663"/>
      <c r="BO39" s="663"/>
      <c r="BP39" s="663"/>
      <c r="BQ39" s="663"/>
      <c r="BR39" s="663"/>
      <c r="BS39" s="663"/>
      <c r="BT39" s="663"/>
      <c r="BU39" s="664"/>
      <c r="BV39" s="647">
        <v>9912</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2798774</v>
      </c>
      <c r="CS39" s="672"/>
      <c r="CT39" s="672"/>
      <c r="CU39" s="672"/>
      <c r="CV39" s="672"/>
      <c r="CW39" s="672"/>
      <c r="CX39" s="672"/>
      <c r="CY39" s="673"/>
      <c r="CZ39" s="652">
        <v>6.5</v>
      </c>
      <c r="DA39" s="684"/>
      <c r="DB39" s="684"/>
      <c r="DC39" s="686"/>
      <c r="DD39" s="656">
        <v>1646170</v>
      </c>
      <c r="DE39" s="672"/>
      <c r="DF39" s="672"/>
      <c r="DG39" s="672"/>
      <c r="DH39" s="672"/>
      <c r="DI39" s="672"/>
      <c r="DJ39" s="672"/>
      <c r="DK39" s="673"/>
      <c r="DL39" s="656" t="s">
        <v>130</v>
      </c>
      <c r="DM39" s="672"/>
      <c r="DN39" s="672"/>
      <c r="DO39" s="672"/>
      <c r="DP39" s="672"/>
      <c r="DQ39" s="672"/>
      <c r="DR39" s="672"/>
      <c r="DS39" s="672"/>
      <c r="DT39" s="672"/>
      <c r="DU39" s="672"/>
      <c r="DV39" s="673"/>
      <c r="DW39" s="652" t="s">
        <v>130</v>
      </c>
      <c r="DX39" s="684"/>
      <c r="DY39" s="684"/>
      <c r="DZ39" s="684"/>
      <c r="EA39" s="684"/>
      <c r="EB39" s="684"/>
      <c r="EC39" s="685"/>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130</v>
      </c>
      <c r="S40" s="648"/>
      <c r="T40" s="648"/>
      <c r="U40" s="648"/>
      <c r="V40" s="648"/>
      <c r="W40" s="648"/>
      <c r="X40" s="648"/>
      <c r="Y40" s="649"/>
      <c r="Z40" s="650" t="s">
        <v>130</v>
      </c>
      <c r="AA40" s="650"/>
      <c r="AB40" s="650"/>
      <c r="AC40" s="650"/>
      <c r="AD40" s="651" t="s">
        <v>130</v>
      </c>
      <c r="AE40" s="651"/>
      <c r="AF40" s="651"/>
      <c r="AG40" s="651"/>
      <c r="AH40" s="651"/>
      <c r="AI40" s="651"/>
      <c r="AJ40" s="651"/>
      <c r="AK40" s="651"/>
      <c r="AL40" s="652" t="s">
        <v>130</v>
      </c>
      <c r="AM40" s="653"/>
      <c r="AN40" s="653"/>
      <c r="AO40" s="654"/>
      <c r="AQ40" s="725" t="s">
        <v>344</v>
      </c>
      <c r="AR40" s="726"/>
      <c r="AS40" s="726"/>
      <c r="AT40" s="726"/>
      <c r="AU40" s="726"/>
      <c r="AV40" s="726"/>
      <c r="AW40" s="726"/>
      <c r="AX40" s="726"/>
      <c r="AY40" s="727"/>
      <c r="AZ40" s="647" t="s">
        <v>130</v>
      </c>
      <c r="BA40" s="648"/>
      <c r="BB40" s="648"/>
      <c r="BC40" s="648"/>
      <c r="BD40" s="672"/>
      <c r="BE40" s="672"/>
      <c r="BF40" s="702"/>
      <c r="BG40" s="728" t="s">
        <v>345</v>
      </c>
      <c r="BH40" s="729"/>
      <c r="BI40" s="729"/>
      <c r="BJ40" s="729"/>
      <c r="BK40" s="729"/>
      <c r="BL40" s="236"/>
      <c r="BM40" s="663" t="s">
        <v>346</v>
      </c>
      <c r="BN40" s="663"/>
      <c r="BO40" s="663"/>
      <c r="BP40" s="663"/>
      <c r="BQ40" s="663"/>
      <c r="BR40" s="663"/>
      <c r="BS40" s="663"/>
      <c r="BT40" s="663"/>
      <c r="BU40" s="664"/>
      <c r="BV40" s="647">
        <v>90</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231299</v>
      </c>
      <c r="CS40" s="648"/>
      <c r="CT40" s="648"/>
      <c r="CU40" s="648"/>
      <c r="CV40" s="648"/>
      <c r="CW40" s="648"/>
      <c r="CX40" s="648"/>
      <c r="CY40" s="649"/>
      <c r="CZ40" s="652">
        <v>0.5</v>
      </c>
      <c r="DA40" s="684"/>
      <c r="DB40" s="684"/>
      <c r="DC40" s="686"/>
      <c r="DD40" s="656">
        <v>173159</v>
      </c>
      <c r="DE40" s="648"/>
      <c r="DF40" s="648"/>
      <c r="DG40" s="648"/>
      <c r="DH40" s="648"/>
      <c r="DI40" s="648"/>
      <c r="DJ40" s="648"/>
      <c r="DK40" s="649"/>
      <c r="DL40" s="656">
        <v>2139</v>
      </c>
      <c r="DM40" s="648"/>
      <c r="DN40" s="648"/>
      <c r="DO40" s="648"/>
      <c r="DP40" s="648"/>
      <c r="DQ40" s="648"/>
      <c r="DR40" s="648"/>
      <c r="DS40" s="648"/>
      <c r="DT40" s="648"/>
      <c r="DU40" s="648"/>
      <c r="DV40" s="649"/>
      <c r="DW40" s="652">
        <v>0</v>
      </c>
      <c r="DX40" s="684"/>
      <c r="DY40" s="684"/>
      <c r="DZ40" s="684"/>
      <c r="EA40" s="684"/>
      <c r="EB40" s="684"/>
      <c r="EC40" s="685"/>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130</v>
      </c>
      <c r="AE41" s="651"/>
      <c r="AF41" s="651"/>
      <c r="AG41" s="651"/>
      <c r="AH41" s="651"/>
      <c r="AI41" s="651"/>
      <c r="AJ41" s="651"/>
      <c r="AK41" s="651"/>
      <c r="AL41" s="652" t="s">
        <v>130</v>
      </c>
      <c r="AM41" s="653"/>
      <c r="AN41" s="653"/>
      <c r="AO41" s="654"/>
      <c r="AQ41" s="725" t="s">
        <v>349</v>
      </c>
      <c r="AR41" s="726"/>
      <c r="AS41" s="726"/>
      <c r="AT41" s="726"/>
      <c r="AU41" s="726"/>
      <c r="AV41" s="726"/>
      <c r="AW41" s="726"/>
      <c r="AX41" s="726"/>
      <c r="AY41" s="727"/>
      <c r="AZ41" s="647">
        <v>604311</v>
      </c>
      <c r="BA41" s="648"/>
      <c r="BB41" s="648"/>
      <c r="BC41" s="648"/>
      <c r="BD41" s="672"/>
      <c r="BE41" s="672"/>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130</v>
      </c>
      <c r="CS41" s="672"/>
      <c r="CT41" s="672"/>
      <c r="CU41" s="672"/>
      <c r="CV41" s="672"/>
      <c r="CW41" s="672"/>
      <c r="CX41" s="672"/>
      <c r="CY41" s="673"/>
      <c r="CZ41" s="652" t="s">
        <v>130</v>
      </c>
      <c r="DA41" s="684"/>
      <c r="DB41" s="684"/>
      <c r="DC41" s="686"/>
      <c r="DD41" s="656" t="s">
        <v>130</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737302</v>
      </c>
      <c r="S42" s="648"/>
      <c r="T42" s="648"/>
      <c r="U42" s="648"/>
      <c r="V42" s="648"/>
      <c r="W42" s="648"/>
      <c r="X42" s="648"/>
      <c r="Y42" s="649"/>
      <c r="Z42" s="650">
        <v>1.7</v>
      </c>
      <c r="AA42" s="650"/>
      <c r="AB42" s="650"/>
      <c r="AC42" s="650"/>
      <c r="AD42" s="651" t="s">
        <v>130</v>
      </c>
      <c r="AE42" s="651"/>
      <c r="AF42" s="651"/>
      <c r="AG42" s="651"/>
      <c r="AH42" s="651"/>
      <c r="AI42" s="651"/>
      <c r="AJ42" s="651"/>
      <c r="AK42" s="651"/>
      <c r="AL42" s="652" t="s">
        <v>130</v>
      </c>
      <c r="AM42" s="653"/>
      <c r="AN42" s="653"/>
      <c r="AO42" s="654"/>
      <c r="AQ42" s="746" t="s">
        <v>353</v>
      </c>
      <c r="AR42" s="747"/>
      <c r="AS42" s="747"/>
      <c r="AT42" s="747"/>
      <c r="AU42" s="747"/>
      <c r="AV42" s="747"/>
      <c r="AW42" s="747"/>
      <c r="AX42" s="747"/>
      <c r="AY42" s="748"/>
      <c r="AZ42" s="738">
        <v>2205112</v>
      </c>
      <c r="BA42" s="739"/>
      <c r="BB42" s="739"/>
      <c r="BC42" s="739"/>
      <c r="BD42" s="718"/>
      <c r="BE42" s="718"/>
      <c r="BF42" s="720"/>
      <c r="BG42" s="730"/>
      <c r="BH42" s="731"/>
      <c r="BI42" s="731"/>
      <c r="BJ42" s="731"/>
      <c r="BK42" s="731"/>
      <c r="BL42" s="237"/>
      <c r="BM42" s="675" t="s">
        <v>354</v>
      </c>
      <c r="BN42" s="675"/>
      <c r="BO42" s="675"/>
      <c r="BP42" s="675"/>
      <c r="BQ42" s="675"/>
      <c r="BR42" s="675"/>
      <c r="BS42" s="675"/>
      <c r="BT42" s="675"/>
      <c r="BU42" s="676"/>
      <c r="BV42" s="738">
        <v>455</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3667442</v>
      </c>
      <c r="CS42" s="648"/>
      <c r="CT42" s="648"/>
      <c r="CU42" s="648"/>
      <c r="CV42" s="648"/>
      <c r="CW42" s="648"/>
      <c r="CX42" s="648"/>
      <c r="CY42" s="649"/>
      <c r="CZ42" s="652">
        <v>8.5</v>
      </c>
      <c r="DA42" s="653"/>
      <c r="DB42" s="653"/>
      <c r="DC42" s="665"/>
      <c r="DD42" s="656">
        <v>365954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44026902</v>
      </c>
      <c r="S43" s="739"/>
      <c r="T43" s="739"/>
      <c r="U43" s="739"/>
      <c r="V43" s="739"/>
      <c r="W43" s="739"/>
      <c r="X43" s="739"/>
      <c r="Y43" s="740"/>
      <c r="Z43" s="741">
        <v>100</v>
      </c>
      <c r="AA43" s="741"/>
      <c r="AB43" s="741"/>
      <c r="AC43" s="741"/>
      <c r="AD43" s="742">
        <v>20183186</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49249</v>
      </c>
      <c r="CS43" s="672"/>
      <c r="CT43" s="672"/>
      <c r="CU43" s="672"/>
      <c r="CV43" s="672"/>
      <c r="CW43" s="672"/>
      <c r="CX43" s="672"/>
      <c r="CY43" s="673"/>
      <c r="CZ43" s="652">
        <v>0.1</v>
      </c>
      <c r="DA43" s="684"/>
      <c r="DB43" s="684"/>
      <c r="DC43" s="686"/>
      <c r="DD43" s="656">
        <v>43202</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3464424</v>
      </c>
      <c r="CS44" s="648"/>
      <c r="CT44" s="648"/>
      <c r="CU44" s="648"/>
      <c r="CV44" s="648"/>
      <c r="CW44" s="648"/>
      <c r="CX44" s="648"/>
      <c r="CY44" s="649"/>
      <c r="CZ44" s="652">
        <v>8</v>
      </c>
      <c r="DA44" s="653"/>
      <c r="DB44" s="653"/>
      <c r="DC44" s="665"/>
      <c r="DD44" s="656">
        <v>359941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1214673</v>
      </c>
      <c r="CS45" s="672"/>
      <c r="CT45" s="672"/>
      <c r="CU45" s="672"/>
      <c r="CV45" s="672"/>
      <c r="CW45" s="672"/>
      <c r="CX45" s="672"/>
      <c r="CY45" s="673"/>
      <c r="CZ45" s="652">
        <v>2.8</v>
      </c>
      <c r="DA45" s="684"/>
      <c r="DB45" s="684"/>
      <c r="DC45" s="686"/>
      <c r="DD45" s="656">
        <v>87431</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2032774</v>
      </c>
      <c r="CS46" s="648"/>
      <c r="CT46" s="648"/>
      <c r="CU46" s="648"/>
      <c r="CV46" s="648"/>
      <c r="CW46" s="648"/>
      <c r="CX46" s="648"/>
      <c r="CY46" s="649"/>
      <c r="CZ46" s="652">
        <v>4.7</v>
      </c>
      <c r="DA46" s="653"/>
      <c r="DB46" s="653"/>
      <c r="DC46" s="665"/>
      <c r="DD46" s="656">
        <v>263314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203018</v>
      </c>
      <c r="CS47" s="672"/>
      <c r="CT47" s="672"/>
      <c r="CU47" s="672"/>
      <c r="CV47" s="672"/>
      <c r="CW47" s="672"/>
      <c r="CX47" s="672"/>
      <c r="CY47" s="673"/>
      <c r="CZ47" s="652">
        <v>0.5</v>
      </c>
      <c r="DA47" s="684"/>
      <c r="DB47" s="684"/>
      <c r="DC47" s="686"/>
      <c r="DD47" s="656">
        <v>6013</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256</v>
      </c>
      <c r="CS48" s="648"/>
      <c r="CT48" s="648"/>
      <c r="CU48" s="648"/>
      <c r="CV48" s="648"/>
      <c r="CW48" s="648"/>
      <c r="CX48" s="648"/>
      <c r="CY48" s="649"/>
      <c r="CZ48" s="652" t="s">
        <v>256</v>
      </c>
      <c r="DA48" s="653"/>
      <c r="DB48" s="653"/>
      <c r="DC48" s="665"/>
      <c r="DD48" s="656" t="s">
        <v>130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43272335</v>
      </c>
      <c r="CS49" s="718"/>
      <c r="CT49" s="718"/>
      <c r="CU49" s="718"/>
      <c r="CV49" s="718"/>
      <c r="CW49" s="718"/>
      <c r="CX49" s="718"/>
      <c r="CY49" s="749"/>
      <c r="CZ49" s="743">
        <v>100</v>
      </c>
      <c r="DA49" s="750"/>
      <c r="DB49" s="750"/>
      <c r="DC49" s="751"/>
      <c r="DD49" s="752">
        <v>24305501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G+oBh8V2cztxh2UC7jwOmH6qItP5vimplIk/whuTNXmtA1h46Tqxkt7p/kiHxNtqv5LFa5EnKNfcUTCewBP4Q==" saltValue="8VWRBi3dEt311JmSniS2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44027</v>
      </c>
      <c r="R7" s="783"/>
      <c r="S7" s="783"/>
      <c r="T7" s="783"/>
      <c r="U7" s="783"/>
      <c r="V7" s="783">
        <v>43272</v>
      </c>
      <c r="W7" s="783"/>
      <c r="X7" s="783"/>
      <c r="Y7" s="783"/>
      <c r="Z7" s="783"/>
      <c r="AA7" s="783">
        <v>755</v>
      </c>
      <c r="AB7" s="783"/>
      <c r="AC7" s="783"/>
      <c r="AD7" s="783"/>
      <c r="AE7" s="784"/>
      <c r="AF7" s="785">
        <v>665</v>
      </c>
      <c r="AG7" s="786"/>
      <c r="AH7" s="786"/>
      <c r="AI7" s="786"/>
      <c r="AJ7" s="787"/>
      <c r="AK7" s="822">
        <v>1987</v>
      </c>
      <c r="AL7" s="823"/>
      <c r="AM7" s="823"/>
      <c r="AN7" s="823"/>
      <c r="AO7" s="823"/>
      <c r="AP7" s="823">
        <v>49767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608</v>
      </c>
      <c r="BT7" s="827"/>
      <c r="BU7" s="827"/>
      <c r="BV7" s="827"/>
      <c r="BW7" s="827"/>
      <c r="BX7" s="827"/>
      <c r="BY7" s="827"/>
      <c r="BZ7" s="827"/>
      <c r="CA7" s="827"/>
      <c r="CB7" s="827"/>
      <c r="CC7" s="827"/>
      <c r="CD7" s="827"/>
      <c r="CE7" s="827"/>
      <c r="CF7" s="827"/>
      <c r="CG7" s="828"/>
      <c r="CH7" s="819">
        <v>28</v>
      </c>
      <c r="CI7" s="820"/>
      <c r="CJ7" s="820"/>
      <c r="CK7" s="820"/>
      <c r="CL7" s="821"/>
      <c r="CM7" s="819">
        <v>353</v>
      </c>
      <c r="CN7" s="820"/>
      <c r="CO7" s="820"/>
      <c r="CP7" s="820"/>
      <c r="CQ7" s="821"/>
      <c r="CR7" s="819">
        <v>100</v>
      </c>
      <c r="CS7" s="820"/>
      <c r="CT7" s="820"/>
      <c r="CU7" s="820"/>
      <c r="CV7" s="821"/>
      <c r="CW7" s="819" t="s">
        <v>618</v>
      </c>
      <c r="CX7" s="820"/>
      <c r="CY7" s="820"/>
      <c r="CZ7" s="820"/>
      <c r="DA7" s="821"/>
      <c r="DB7" s="819" t="s">
        <v>619</v>
      </c>
      <c r="DC7" s="820"/>
      <c r="DD7" s="820"/>
      <c r="DE7" s="820"/>
      <c r="DF7" s="821"/>
      <c r="DG7" s="819" t="s">
        <v>589</v>
      </c>
      <c r="DH7" s="820"/>
      <c r="DI7" s="820"/>
      <c r="DJ7" s="820"/>
      <c r="DK7" s="821"/>
      <c r="DL7" s="819" t="s">
        <v>589</v>
      </c>
      <c r="DM7" s="820"/>
      <c r="DN7" s="820"/>
      <c r="DO7" s="820"/>
      <c r="DP7" s="821"/>
      <c r="DQ7" s="819" t="s">
        <v>623</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609</v>
      </c>
      <c r="BT8" s="817"/>
      <c r="BU8" s="817"/>
      <c r="BV8" s="817"/>
      <c r="BW8" s="817"/>
      <c r="BX8" s="817"/>
      <c r="BY8" s="817"/>
      <c r="BZ8" s="817"/>
      <c r="CA8" s="817"/>
      <c r="CB8" s="817"/>
      <c r="CC8" s="817"/>
      <c r="CD8" s="817"/>
      <c r="CE8" s="817"/>
      <c r="CF8" s="817"/>
      <c r="CG8" s="818"/>
      <c r="CH8" s="829">
        <v>-2</v>
      </c>
      <c r="CI8" s="830"/>
      <c r="CJ8" s="830"/>
      <c r="CK8" s="830"/>
      <c r="CL8" s="831"/>
      <c r="CM8" s="829">
        <v>178</v>
      </c>
      <c r="CN8" s="830"/>
      <c r="CO8" s="830"/>
      <c r="CP8" s="830"/>
      <c r="CQ8" s="831"/>
      <c r="CR8" s="829">
        <v>125</v>
      </c>
      <c r="CS8" s="830"/>
      <c r="CT8" s="830"/>
      <c r="CU8" s="830"/>
      <c r="CV8" s="831"/>
      <c r="CW8" s="829">
        <v>2</v>
      </c>
      <c r="CX8" s="830"/>
      <c r="CY8" s="830"/>
      <c r="CZ8" s="830"/>
      <c r="DA8" s="831"/>
      <c r="DB8" s="829" t="s">
        <v>591</v>
      </c>
      <c r="DC8" s="830"/>
      <c r="DD8" s="830"/>
      <c r="DE8" s="830"/>
      <c r="DF8" s="831"/>
      <c r="DG8" s="829" t="s">
        <v>589</v>
      </c>
      <c r="DH8" s="830"/>
      <c r="DI8" s="830"/>
      <c r="DJ8" s="830"/>
      <c r="DK8" s="831"/>
      <c r="DL8" s="829" t="s">
        <v>594</v>
      </c>
      <c r="DM8" s="830"/>
      <c r="DN8" s="830"/>
      <c r="DO8" s="830"/>
      <c r="DP8" s="831"/>
      <c r="DQ8" s="829" t="s">
        <v>594</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610</v>
      </c>
      <c r="BT9" s="817"/>
      <c r="BU9" s="817"/>
      <c r="BV9" s="817"/>
      <c r="BW9" s="817"/>
      <c r="BX9" s="817"/>
      <c r="BY9" s="817"/>
      <c r="BZ9" s="817"/>
      <c r="CA9" s="817"/>
      <c r="CB9" s="817"/>
      <c r="CC9" s="817"/>
      <c r="CD9" s="817"/>
      <c r="CE9" s="817"/>
      <c r="CF9" s="817"/>
      <c r="CG9" s="818"/>
      <c r="CH9" s="829">
        <v>101</v>
      </c>
      <c r="CI9" s="830"/>
      <c r="CJ9" s="830"/>
      <c r="CK9" s="830"/>
      <c r="CL9" s="831"/>
      <c r="CM9" s="829">
        <v>175</v>
      </c>
      <c r="CN9" s="830"/>
      <c r="CO9" s="830"/>
      <c r="CP9" s="830"/>
      <c r="CQ9" s="831"/>
      <c r="CR9" s="829">
        <v>1</v>
      </c>
      <c r="CS9" s="830"/>
      <c r="CT9" s="830"/>
      <c r="CU9" s="830"/>
      <c r="CV9" s="831"/>
      <c r="CW9" s="829" t="s">
        <v>589</v>
      </c>
      <c r="CX9" s="830"/>
      <c r="CY9" s="830"/>
      <c r="CZ9" s="830"/>
      <c r="DA9" s="831"/>
      <c r="DB9" s="829" t="s">
        <v>589</v>
      </c>
      <c r="DC9" s="830"/>
      <c r="DD9" s="830"/>
      <c r="DE9" s="830"/>
      <c r="DF9" s="831"/>
      <c r="DG9" s="829" t="s">
        <v>620</v>
      </c>
      <c r="DH9" s="830"/>
      <c r="DI9" s="830"/>
      <c r="DJ9" s="830"/>
      <c r="DK9" s="831"/>
      <c r="DL9" s="829" t="s">
        <v>618</v>
      </c>
      <c r="DM9" s="830"/>
      <c r="DN9" s="830"/>
      <c r="DO9" s="830"/>
      <c r="DP9" s="831"/>
      <c r="DQ9" s="829" t="s">
        <v>591</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611</v>
      </c>
      <c r="BT10" s="817"/>
      <c r="BU10" s="817"/>
      <c r="BV10" s="817"/>
      <c r="BW10" s="817"/>
      <c r="BX10" s="817"/>
      <c r="BY10" s="817"/>
      <c r="BZ10" s="817"/>
      <c r="CA10" s="817"/>
      <c r="CB10" s="817"/>
      <c r="CC10" s="817"/>
      <c r="CD10" s="817"/>
      <c r="CE10" s="817"/>
      <c r="CF10" s="817"/>
      <c r="CG10" s="818"/>
      <c r="CH10" s="829">
        <v>7</v>
      </c>
      <c r="CI10" s="830"/>
      <c r="CJ10" s="830"/>
      <c r="CK10" s="830"/>
      <c r="CL10" s="831"/>
      <c r="CM10" s="829">
        <v>65</v>
      </c>
      <c r="CN10" s="830"/>
      <c r="CO10" s="830"/>
      <c r="CP10" s="830"/>
      <c r="CQ10" s="831"/>
      <c r="CR10" s="829">
        <v>15</v>
      </c>
      <c r="CS10" s="830"/>
      <c r="CT10" s="830"/>
      <c r="CU10" s="830"/>
      <c r="CV10" s="831"/>
      <c r="CW10" s="829" t="s">
        <v>589</v>
      </c>
      <c r="CX10" s="830"/>
      <c r="CY10" s="830"/>
      <c r="CZ10" s="830"/>
      <c r="DA10" s="831"/>
      <c r="DB10" s="829" t="s">
        <v>589</v>
      </c>
      <c r="DC10" s="830"/>
      <c r="DD10" s="830"/>
      <c r="DE10" s="830"/>
      <c r="DF10" s="831"/>
      <c r="DG10" s="829" t="s">
        <v>621</v>
      </c>
      <c r="DH10" s="830"/>
      <c r="DI10" s="830"/>
      <c r="DJ10" s="830"/>
      <c r="DK10" s="831"/>
      <c r="DL10" s="829" t="s">
        <v>594</v>
      </c>
      <c r="DM10" s="830"/>
      <c r="DN10" s="830"/>
      <c r="DO10" s="830"/>
      <c r="DP10" s="831"/>
      <c r="DQ10" s="829" t="s">
        <v>619</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612</v>
      </c>
      <c r="BT11" s="817"/>
      <c r="BU11" s="817"/>
      <c r="BV11" s="817"/>
      <c r="BW11" s="817"/>
      <c r="BX11" s="817"/>
      <c r="BY11" s="817"/>
      <c r="BZ11" s="817"/>
      <c r="CA11" s="817"/>
      <c r="CB11" s="817"/>
      <c r="CC11" s="817"/>
      <c r="CD11" s="817"/>
      <c r="CE11" s="817"/>
      <c r="CF11" s="817"/>
      <c r="CG11" s="818"/>
      <c r="CH11" s="829">
        <v>-21</v>
      </c>
      <c r="CI11" s="830"/>
      <c r="CJ11" s="830"/>
      <c r="CK11" s="830"/>
      <c r="CL11" s="831"/>
      <c r="CM11" s="829">
        <v>64</v>
      </c>
      <c r="CN11" s="830"/>
      <c r="CO11" s="830"/>
      <c r="CP11" s="830"/>
      <c r="CQ11" s="831"/>
      <c r="CR11" s="829">
        <v>8</v>
      </c>
      <c r="CS11" s="830"/>
      <c r="CT11" s="830"/>
      <c r="CU11" s="830"/>
      <c r="CV11" s="831"/>
      <c r="CW11" s="829">
        <v>1</v>
      </c>
      <c r="CX11" s="830"/>
      <c r="CY11" s="830"/>
      <c r="CZ11" s="830"/>
      <c r="DA11" s="831"/>
      <c r="DB11" s="829" t="s">
        <v>591</v>
      </c>
      <c r="DC11" s="830"/>
      <c r="DD11" s="830"/>
      <c r="DE11" s="830"/>
      <c r="DF11" s="831"/>
      <c r="DG11" s="829" t="s">
        <v>589</v>
      </c>
      <c r="DH11" s="830"/>
      <c r="DI11" s="830"/>
      <c r="DJ11" s="830"/>
      <c r="DK11" s="831"/>
      <c r="DL11" s="829" t="s">
        <v>591</v>
      </c>
      <c r="DM11" s="830"/>
      <c r="DN11" s="830"/>
      <c r="DO11" s="830"/>
      <c r="DP11" s="831"/>
      <c r="DQ11" s="829" t="s">
        <v>622</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613</v>
      </c>
      <c r="BT12" s="817"/>
      <c r="BU12" s="817"/>
      <c r="BV12" s="817"/>
      <c r="BW12" s="817"/>
      <c r="BX12" s="817"/>
      <c r="BY12" s="817"/>
      <c r="BZ12" s="817"/>
      <c r="CA12" s="817"/>
      <c r="CB12" s="817"/>
      <c r="CC12" s="817"/>
      <c r="CD12" s="817"/>
      <c r="CE12" s="817"/>
      <c r="CF12" s="817"/>
      <c r="CG12" s="818"/>
      <c r="CH12" s="829">
        <v>-6</v>
      </c>
      <c r="CI12" s="830"/>
      <c r="CJ12" s="830"/>
      <c r="CK12" s="830"/>
      <c r="CL12" s="831"/>
      <c r="CM12" s="829">
        <v>763</v>
      </c>
      <c r="CN12" s="830"/>
      <c r="CO12" s="830"/>
      <c r="CP12" s="830"/>
      <c r="CQ12" s="831"/>
      <c r="CR12" s="829">
        <v>5</v>
      </c>
      <c r="CS12" s="830"/>
      <c r="CT12" s="830"/>
      <c r="CU12" s="830"/>
      <c r="CV12" s="831"/>
      <c r="CW12" s="829" t="s">
        <v>591</v>
      </c>
      <c r="CX12" s="830"/>
      <c r="CY12" s="830"/>
      <c r="CZ12" s="830"/>
      <c r="DA12" s="831"/>
      <c r="DB12" s="829" t="s">
        <v>591</v>
      </c>
      <c r="DC12" s="830"/>
      <c r="DD12" s="830"/>
      <c r="DE12" s="830"/>
      <c r="DF12" s="831"/>
      <c r="DG12" s="829" t="s">
        <v>589</v>
      </c>
      <c r="DH12" s="830"/>
      <c r="DI12" s="830"/>
      <c r="DJ12" s="830"/>
      <c r="DK12" s="831"/>
      <c r="DL12" s="829" t="s">
        <v>622</v>
      </c>
      <c r="DM12" s="830"/>
      <c r="DN12" s="830"/>
      <c r="DO12" s="830"/>
      <c r="DP12" s="831"/>
      <c r="DQ12" s="829" t="s">
        <v>589</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614</v>
      </c>
      <c r="BT13" s="817"/>
      <c r="BU13" s="817"/>
      <c r="BV13" s="817"/>
      <c r="BW13" s="817"/>
      <c r="BX13" s="817"/>
      <c r="BY13" s="817"/>
      <c r="BZ13" s="817"/>
      <c r="CA13" s="817"/>
      <c r="CB13" s="817"/>
      <c r="CC13" s="817"/>
      <c r="CD13" s="817"/>
      <c r="CE13" s="817"/>
      <c r="CF13" s="817"/>
      <c r="CG13" s="818"/>
      <c r="CH13" s="829">
        <v>6</v>
      </c>
      <c r="CI13" s="830"/>
      <c r="CJ13" s="830"/>
      <c r="CK13" s="830"/>
      <c r="CL13" s="831"/>
      <c r="CM13" s="829">
        <v>92</v>
      </c>
      <c r="CN13" s="830"/>
      <c r="CO13" s="830"/>
      <c r="CP13" s="830"/>
      <c r="CQ13" s="831"/>
      <c r="CR13" s="829">
        <v>100</v>
      </c>
      <c r="CS13" s="830"/>
      <c r="CT13" s="830"/>
      <c r="CU13" s="830"/>
      <c r="CV13" s="831"/>
      <c r="CW13" s="829">
        <v>145</v>
      </c>
      <c r="CX13" s="830"/>
      <c r="CY13" s="830"/>
      <c r="CZ13" s="830"/>
      <c r="DA13" s="831"/>
      <c r="DB13" s="829" t="s">
        <v>589</v>
      </c>
      <c r="DC13" s="830"/>
      <c r="DD13" s="830"/>
      <c r="DE13" s="830"/>
      <c r="DF13" s="831"/>
      <c r="DG13" s="829" t="s">
        <v>589</v>
      </c>
      <c r="DH13" s="830"/>
      <c r="DI13" s="830"/>
      <c r="DJ13" s="830"/>
      <c r="DK13" s="831"/>
      <c r="DL13" s="829" t="s">
        <v>591</v>
      </c>
      <c r="DM13" s="830"/>
      <c r="DN13" s="830"/>
      <c r="DO13" s="830"/>
      <c r="DP13" s="831"/>
      <c r="DQ13" s="829" t="s">
        <v>589</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615</v>
      </c>
      <c r="BT14" s="817"/>
      <c r="BU14" s="817"/>
      <c r="BV14" s="817"/>
      <c r="BW14" s="817"/>
      <c r="BX14" s="817"/>
      <c r="BY14" s="817"/>
      <c r="BZ14" s="817"/>
      <c r="CA14" s="817"/>
      <c r="CB14" s="817"/>
      <c r="CC14" s="817"/>
      <c r="CD14" s="817"/>
      <c r="CE14" s="817"/>
      <c r="CF14" s="817"/>
      <c r="CG14" s="818"/>
      <c r="CH14" s="829">
        <v>-2</v>
      </c>
      <c r="CI14" s="830"/>
      <c r="CJ14" s="830"/>
      <c r="CK14" s="830"/>
      <c r="CL14" s="831"/>
      <c r="CM14" s="829">
        <v>-1</v>
      </c>
      <c r="CN14" s="830"/>
      <c r="CO14" s="830"/>
      <c r="CP14" s="830"/>
      <c r="CQ14" s="831"/>
      <c r="CR14" s="829">
        <v>3</v>
      </c>
      <c r="CS14" s="830"/>
      <c r="CT14" s="830"/>
      <c r="CU14" s="830"/>
      <c r="CV14" s="831"/>
      <c r="CW14" s="829">
        <v>3</v>
      </c>
      <c r="CX14" s="830"/>
      <c r="CY14" s="830"/>
      <c r="CZ14" s="830"/>
      <c r="DA14" s="831"/>
      <c r="DB14" s="829" t="s">
        <v>589</v>
      </c>
      <c r="DC14" s="830"/>
      <c r="DD14" s="830"/>
      <c r="DE14" s="830"/>
      <c r="DF14" s="831"/>
      <c r="DG14" s="829" t="s">
        <v>594</v>
      </c>
      <c r="DH14" s="830"/>
      <c r="DI14" s="830"/>
      <c r="DJ14" s="830"/>
      <c r="DK14" s="831"/>
      <c r="DL14" s="829" t="s">
        <v>589</v>
      </c>
      <c r="DM14" s="830"/>
      <c r="DN14" s="830"/>
      <c r="DO14" s="830"/>
      <c r="DP14" s="831"/>
      <c r="DQ14" s="829" t="s">
        <v>589</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616</v>
      </c>
      <c r="BT15" s="817"/>
      <c r="BU15" s="817"/>
      <c r="BV15" s="817"/>
      <c r="BW15" s="817"/>
      <c r="BX15" s="817"/>
      <c r="BY15" s="817"/>
      <c r="BZ15" s="817"/>
      <c r="CA15" s="817"/>
      <c r="CB15" s="817"/>
      <c r="CC15" s="817"/>
      <c r="CD15" s="817"/>
      <c r="CE15" s="817"/>
      <c r="CF15" s="817"/>
      <c r="CG15" s="818"/>
      <c r="CH15" s="829">
        <v>1</v>
      </c>
      <c r="CI15" s="830"/>
      <c r="CJ15" s="830"/>
      <c r="CK15" s="830"/>
      <c r="CL15" s="831"/>
      <c r="CM15" s="829">
        <v>20</v>
      </c>
      <c r="CN15" s="830"/>
      <c r="CO15" s="830"/>
      <c r="CP15" s="830"/>
      <c r="CQ15" s="831"/>
      <c r="CR15" s="829">
        <v>2</v>
      </c>
      <c r="CS15" s="830"/>
      <c r="CT15" s="830"/>
      <c r="CU15" s="830"/>
      <c r="CV15" s="831"/>
      <c r="CW15" s="829">
        <v>4</v>
      </c>
      <c r="CX15" s="830"/>
      <c r="CY15" s="830"/>
      <c r="CZ15" s="830"/>
      <c r="DA15" s="831"/>
      <c r="DB15" s="829" t="s">
        <v>591</v>
      </c>
      <c r="DC15" s="830"/>
      <c r="DD15" s="830"/>
      <c r="DE15" s="830"/>
      <c r="DF15" s="831"/>
      <c r="DG15" s="829" t="s">
        <v>589</v>
      </c>
      <c r="DH15" s="830"/>
      <c r="DI15" s="830"/>
      <c r="DJ15" s="830"/>
      <c r="DK15" s="831"/>
      <c r="DL15" s="829" t="s">
        <v>619</v>
      </c>
      <c r="DM15" s="830"/>
      <c r="DN15" s="830"/>
      <c r="DO15" s="830"/>
      <c r="DP15" s="831"/>
      <c r="DQ15" s="829" t="s">
        <v>589</v>
      </c>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617</v>
      </c>
      <c r="BT16" s="817"/>
      <c r="BU16" s="817"/>
      <c r="BV16" s="817"/>
      <c r="BW16" s="817"/>
      <c r="BX16" s="817"/>
      <c r="BY16" s="817"/>
      <c r="BZ16" s="817"/>
      <c r="CA16" s="817"/>
      <c r="CB16" s="817"/>
      <c r="CC16" s="817"/>
      <c r="CD16" s="817"/>
      <c r="CE16" s="817"/>
      <c r="CF16" s="817"/>
      <c r="CG16" s="818"/>
      <c r="CH16" s="829">
        <v>-1</v>
      </c>
      <c r="CI16" s="830"/>
      <c r="CJ16" s="830"/>
      <c r="CK16" s="830"/>
      <c r="CL16" s="831"/>
      <c r="CM16" s="829">
        <v>95</v>
      </c>
      <c r="CN16" s="830"/>
      <c r="CO16" s="830"/>
      <c r="CP16" s="830"/>
      <c r="CQ16" s="831"/>
      <c r="CR16" s="829">
        <v>11</v>
      </c>
      <c r="CS16" s="830"/>
      <c r="CT16" s="830"/>
      <c r="CU16" s="830"/>
      <c r="CV16" s="831"/>
      <c r="CW16" s="829">
        <v>13</v>
      </c>
      <c r="CX16" s="830"/>
      <c r="CY16" s="830"/>
      <c r="CZ16" s="830"/>
      <c r="DA16" s="831"/>
      <c r="DB16" s="829" t="s">
        <v>589</v>
      </c>
      <c r="DC16" s="830"/>
      <c r="DD16" s="830"/>
      <c r="DE16" s="830"/>
      <c r="DF16" s="831"/>
      <c r="DG16" s="829" t="s">
        <v>591</v>
      </c>
      <c r="DH16" s="830"/>
      <c r="DI16" s="830"/>
      <c r="DJ16" s="830"/>
      <c r="DK16" s="831"/>
      <c r="DL16" s="829" t="s">
        <v>589</v>
      </c>
      <c r="DM16" s="830"/>
      <c r="DN16" s="830"/>
      <c r="DO16" s="830"/>
      <c r="DP16" s="831"/>
      <c r="DQ16" s="829" t="s">
        <v>589</v>
      </c>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44027</v>
      </c>
      <c r="R23" s="842"/>
      <c r="S23" s="842"/>
      <c r="T23" s="842"/>
      <c r="U23" s="842"/>
      <c r="V23" s="842">
        <v>43272</v>
      </c>
      <c r="W23" s="842"/>
      <c r="X23" s="842"/>
      <c r="Y23" s="842"/>
      <c r="Z23" s="842"/>
      <c r="AA23" s="842">
        <v>755</v>
      </c>
      <c r="AB23" s="842"/>
      <c r="AC23" s="842"/>
      <c r="AD23" s="842"/>
      <c r="AE23" s="843"/>
      <c r="AF23" s="844">
        <v>665</v>
      </c>
      <c r="AG23" s="842"/>
      <c r="AH23" s="842"/>
      <c r="AI23" s="842"/>
      <c r="AJ23" s="845"/>
      <c r="AK23" s="846"/>
      <c r="AL23" s="847"/>
      <c r="AM23" s="847"/>
      <c r="AN23" s="847"/>
      <c r="AO23" s="847"/>
      <c r="AP23" s="842">
        <v>49767</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6306</v>
      </c>
      <c r="R28" s="871"/>
      <c r="S28" s="871"/>
      <c r="T28" s="871"/>
      <c r="U28" s="871"/>
      <c r="V28" s="871">
        <v>6268</v>
      </c>
      <c r="W28" s="871"/>
      <c r="X28" s="871"/>
      <c r="Y28" s="871"/>
      <c r="Z28" s="871"/>
      <c r="AA28" s="871">
        <v>38</v>
      </c>
      <c r="AB28" s="871"/>
      <c r="AC28" s="871"/>
      <c r="AD28" s="871"/>
      <c r="AE28" s="872"/>
      <c r="AF28" s="873">
        <v>38</v>
      </c>
      <c r="AG28" s="871"/>
      <c r="AH28" s="871"/>
      <c r="AI28" s="871"/>
      <c r="AJ28" s="874"/>
      <c r="AK28" s="875">
        <v>604</v>
      </c>
      <c r="AL28" s="866"/>
      <c r="AM28" s="866"/>
      <c r="AN28" s="866"/>
      <c r="AO28" s="866"/>
      <c r="AP28" s="866" t="s">
        <v>593</v>
      </c>
      <c r="AQ28" s="866"/>
      <c r="AR28" s="866"/>
      <c r="AS28" s="866"/>
      <c r="AT28" s="866"/>
      <c r="AU28" s="866" t="s">
        <v>589</v>
      </c>
      <c r="AV28" s="866"/>
      <c r="AW28" s="866"/>
      <c r="AX28" s="866"/>
      <c r="AY28" s="866"/>
      <c r="AZ28" s="867" t="s">
        <v>594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241</v>
      </c>
      <c r="R29" s="807"/>
      <c r="S29" s="807"/>
      <c r="T29" s="807"/>
      <c r="U29" s="807"/>
      <c r="V29" s="807">
        <v>241</v>
      </c>
      <c r="W29" s="807"/>
      <c r="X29" s="807"/>
      <c r="Y29" s="807"/>
      <c r="Z29" s="807"/>
      <c r="AA29" s="807" t="s">
        <v>589</v>
      </c>
      <c r="AB29" s="807"/>
      <c r="AC29" s="807"/>
      <c r="AD29" s="807"/>
      <c r="AE29" s="808"/>
      <c r="AF29" s="809" t="s">
        <v>406</v>
      </c>
      <c r="AG29" s="810"/>
      <c r="AH29" s="810"/>
      <c r="AI29" s="810"/>
      <c r="AJ29" s="811"/>
      <c r="AK29" s="878">
        <v>79</v>
      </c>
      <c r="AL29" s="879"/>
      <c r="AM29" s="879"/>
      <c r="AN29" s="879"/>
      <c r="AO29" s="879"/>
      <c r="AP29" s="879">
        <v>8</v>
      </c>
      <c r="AQ29" s="879"/>
      <c r="AR29" s="879"/>
      <c r="AS29" s="879"/>
      <c r="AT29" s="879"/>
      <c r="AU29" s="879">
        <v>1</v>
      </c>
      <c r="AV29" s="879"/>
      <c r="AW29" s="879"/>
      <c r="AX29" s="879"/>
      <c r="AY29" s="879"/>
      <c r="AZ29" s="880" t="s">
        <v>589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28</v>
      </c>
      <c r="R30" s="807"/>
      <c r="S30" s="807"/>
      <c r="T30" s="807"/>
      <c r="U30" s="807"/>
      <c r="V30" s="807">
        <v>28</v>
      </c>
      <c r="W30" s="807"/>
      <c r="X30" s="807"/>
      <c r="Y30" s="807"/>
      <c r="Z30" s="807"/>
      <c r="AA30" s="807" t="s">
        <v>590</v>
      </c>
      <c r="AB30" s="807"/>
      <c r="AC30" s="807"/>
      <c r="AD30" s="807"/>
      <c r="AE30" s="808"/>
      <c r="AF30" s="809" t="s">
        <v>130</v>
      </c>
      <c r="AG30" s="810"/>
      <c r="AH30" s="810"/>
      <c r="AI30" s="810"/>
      <c r="AJ30" s="811"/>
      <c r="AK30" s="881" t="s">
        <v>595</v>
      </c>
      <c r="AL30" s="879"/>
      <c r="AM30" s="879"/>
      <c r="AN30" s="879"/>
      <c r="AO30" s="879"/>
      <c r="AP30" s="879">
        <v>18</v>
      </c>
      <c r="AQ30" s="879"/>
      <c r="AR30" s="879"/>
      <c r="AS30" s="879"/>
      <c r="AT30" s="879"/>
      <c r="AU30" s="879" t="s">
        <v>591</v>
      </c>
      <c r="AV30" s="879"/>
      <c r="AW30" s="879"/>
      <c r="AX30" s="879"/>
      <c r="AY30" s="879"/>
      <c r="AZ30" s="880" t="s">
        <v>589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932</v>
      </c>
      <c r="R31" s="807"/>
      <c r="S31" s="807"/>
      <c r="T31" s="807"/>
      <c r="U31" s="807"/>
      <c r="V31" s="807">
        <v>910</v>
      </c>
      <c r="W31" s="807"/>
      <c r="X31" s="807"/>
      <c r="Y31" s="807"/>
      <c r="Z31" s="807"/>
      <c r="AA31" s="807">
        <v>22</v>
      </c>
      <c r="AB31" s="807"/>
      <c r="AC31" s="807"/>
      <c r="AD31" s="807"/>
      <c r="AE31" s="808"/>
      <c r="AF31" s="809">
        <v>22</v>
      </c>
      <c r="AG31" s="810"/>
      <c r="AH31" s="810"/>
      <c r="AI31" s="810"/>
      <c r="AJ31" s="811"/>
      <c r="AK31" s="878">
        <v>264</v>
      </c>
      <c r="AL31" s="879"/>
      <c r="AM31" s="879"/>
      <c r="AN31" s="879"/>
      <c r="AO31" s="879"/>
      <c r="AP31" s="879" t="s">
        <v>591</v>
      </c>
      <c r="AQ31" s="879"/>
      <c r="AR31" s="879"/>
      <c r="AS31" s="879"/>
      <c r="AT31" s="879"/>
      <c r="AU31" s="879" t="s">
        <v>589</v>
      </c>
      <c r="AV31" s="879"/>
      <c r="AW31" s="879"/>
      <c r="AX31" s="879"/>
      <c r="AY31" s="879"/>
      <c r="AZ31" s="880" t="s">
        <v>597</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2028</v>
      </c>
      <c r="R32" s="807"/>
      <c r="S32" s="807"/>
      <c r="T32" s="807"/>
      <c r="U32" s="807"/>
      <c r="V32" s="807">
        <v>1802</v>
      </c>
      <c r="W32" s="807"/>
      <c r="X32" s="807"/>
      <c r="Y32" s="807"/>
      <c r="Z32" s="807"/>
      <c r="AA32" s="807">
        <v>226</v>
      </c>
      <c r="AB32" s="807"/>
      <c r="AC32" s="807"/>
      <c r="AD32" s="807"/>
      <c r="AE32" s="808"/>
      <c r="AF32" s="809">
        <v>1260</v>
      </c>
      <c r="AG32" s="810"/>
      <c r="AH32" s="810"/>
      <c r="AI32" s="810"/>
      <c r="AJ32" s="811"/>
      <c r="AK32" s="878">
        <v>665</v>
      </c>
      <c r="AL32" s="879"/>
      <c r="AM32" s="879"/>
      <c r="AN32" s="879"/>
      <c r="AO32" s="879"/>
      <c r="AP32" s="879">
        <v>8485</v>
      </c>
      <c r="AQ32" s="879"/>
      <c r="AR32" s="879"/>
      <c r="AS32" s="879"/>
      <c r="AT32" s="879"/>
      <c r="AU32" s="879">
        <v>4506</v>
      </c>
      <c r="AV32" s="879"/>
      <c r="AW32" s="879"/>
      <c r="AX32" s="879"/>
      <c r="AY32" s="879"/>
      <c r="AZ32" s="880" t="s">
        <v>598</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103</v>
      </c>
      <c r="R33" s="807"/>
      <c r="S33" s="807"/>
      <c r="T33" s="807"/>
      <c r="U33" s="807"/>
      <c r="V33" s="807">
        <v>96</v>
      </c>
      <c r="W33" s="807"/>
      <c r="X33" s="807"/>
      <c r="Y33" s="807"/>
      <c r="Z33" s="807"/>
      <c r="AA33" s="807">
        <v>7</v>
      </c>
      <c r="AB33" s="807"/>
      <c r="AC33" s="807"/>
      <c r="AD33" s="807"/>
      <c r="AE33" s="808"/>
      <c r="AF33" s="809">
        <v>353</v>
      </c>
      <c r="AG33" s="810"/>
      <c r="AH33" s="810"/>
      <c r="AI33" s="810"/>
      <c r="AJ33" s="811"/>
      <c r="AK33" s="878" t="s">
        <v>589</v>
      </c>
      <c r="AL33" s="879"/>
      <c r="AM33" s="879"/>
      <c r="AN33" s="879"/>
      <c r="AO33" s="879"/>
      <c r="AP33" s="879">
        <v>13</v>
      </c>
      <c r="AQ33" s="879"/>
      <c r="AR33" s="879"/>
      <c r="AS33" s="879"/>
      <c r="AT33" s="879"/>
      <c r="AU33" s="879" t="s">
        <v>594</v>
      </c>
      <c r="AV33" s="879"/>
      <c r="AW33" s="879"/>
      <c r="AX33" s="879"/>
      <c r="AY33" s="879"/>
      <c r="AZ33" s="880" t="s">
        <v>589</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506</v>
      </c>
      <c r="R34" s="807"/>
      <c r="S34" s="807"/>
      <c r="T34" s="807"/>
      <c r="U34" s="807"/>
      <c r="V34" s="807">
        <v>501</v>
      </c>
      <c r="W34" s="807"/>
      <c r="X34" s="807"/>
      <c r="Y34" s="807"/>
      <c r="Z34" s="807"/>
      <c r="AA34" s="807">
        <v>5</v>
      </c>
      <c r="AB34" s="807"/>
      <c r="AC34" s="807"/>
      <c r="AD34" s="807"/>
      <c r="AE34" s="808"/>
      <c r="AF34" s="809">
        <v>12</v>
      </c>
      <c r="AG34" s="810"/>
      <c r="AH34" s="810"/>
      <c r="AI34" s="810"/>
      <c r="AJ34" s="811"/>
      <c r="AK34" s="878">
        <v>397</v>
      </c>
      <c r="AL34" s="879"/>
      <c r="AM34" s="879"/>
      <c r="AN34" s="879"/>
      <c r="AO34" s="879"/>
      <c r="AP34" s="879">
        <v>4025</v>
      </c>
      <c r="AQ34" s="879"/>
      <c r="AR34" s="879"/>
      <c r="AS34" s="879"/>
      <c r="AT34" s="879"/>
      <c r="AU34" s="879">
        <v>3779</v>
      </c>
      <c r="AV34" s="879"/>
      <c r="AW34" s="879"/>
      <c r="AX34" s="879"/>
      <c r="AY34" s="879"/>
      <c r="AZ34" s="880" t="s">
        <v>591</v>
      </c>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686</v>
      </c>
      <c r="R35" s="807"/>
      <c r="S35" s="807"/>
      <c r="T35" s="807"/>
      <c r="U35" s="807"/>
      <c r="V35" s="807">
        <v>686</v>
      </c>
      <c r="W35" s="807"/>
      <c r="X35" s="807"/>
      <c r="Y35" s="807"/>
      <c r="Z35" s="807"/>
      <c r="AA35" s="807" t="s">
        <v>589</v>
      </c>
      <c r="AB35" s="807"/>
      <c r="AC35" s="807"/>
      <c r="AD35" s="807"/>
      <c r="AE35" s="808"/>
      <c r="AF35" s="809">
        <v>0</v>
      </c>
      <c r="AG35" s="810"/>
      <c r="AH35" s="810"/>
      <c r="AI35" s="810"/>
      <c r="AJ35" s="811"/>
      <c r="AK35" s="878">
        <v>384</v>
      </c>
      <c r="AL35" s="879"/>
      <c r="AM35" s="879"/>
      <c r="AN35" s="879"/>
      <c r="AO35" s="879"/>
      <c r="AP35" s="879">
        <v>3443</v>
      </c>
      <c r="AQ35" s="879"/>
      <c r="AR35" s="879"/>
      <c r="AS35" s="879"/>
      <c r="AT35" s="879"/>
      <c r="AU35" s="879">
        <v>3432</v>
      </c>
      <c r="AV35" s="879"/>
      <c r="AW35" s="879"/>
      <c r="AX35" s="879"/>
      <c r="AY35" s="879"/>
      <c r="AZ35" s="880" t="s">
        <v>591</v>
      </c>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416</v>
      </c>
      <c r="C36" s="804"/>
      <c r="D36" s="804"/>
      <c r="E36" s="804"/>
      <c r="F36" s="804"/>
      <c r="G36" s="804"/>
      <c r="H36" s="804"/>
      <c r="I36" s="804"/>
      <c r="J36" s="804"/>
      <c r="K36" s="804"/>
      <c r="L36" s="804"/>
      <c r="M36" s="804"/>
      <c r="N36" s="804"/>
      <c r="O36" s="804"/>
      <c r="P36" s="805"/>
      <c r="Q36" s="806">
        <v>45</v>
      </c>
      <c r="R36" s="807"/>
      <c r="S36" s="807"/>
      <c r="T36" s="807"/>
      <c r="U36" s="807"/>
      <c r="V36" s="807">
        <v>45</v>
      </c>
      <c r="W36" s="807"/>
      <c r="X36" s="807"/>
      <c r="Y36" s="807"/>
      <c r="Z36" s="807"/>
      <c r="AA36" s="807" t="s">
        <v>592</v>
      </c>
      <c r="AB36" s="807"/>
      <c r="AC36" s="807"/>
      <c r="AD36" s="807"/>
      <c r="AE36" s="808"/>
      <c r="AF36" s="809">
        <v>0</v>
      </c>
      <c r="AG36" s="810"/>
      <c r="AH36" s="810"/>
      <c r="AI36" s="810"/>
      <c r="AJ36" s="811"/>
      <c r="AK36" s="878">
        <v>29</v>
      </c>
      <c r="AL36" s="879"/>
      <c r="AM36" s="879"/>
      <c r="AN36" s="879"/>
      <c r="AO36" s="879"/>
      <c r="AP36" s="879">
        <v>174</v>
      </c>
      <c r="AQ36" s="879"/>
      <c r="AR36" s="879"/>
      <c r="AS36" s="879"/>
      <c r="AT36" s="879"/>
      <c r="AU36" s="879">
        <v>171</v>
      </c>
      <c r="AV36" s="879"/>
      <c r="AW36" s="879"/>
      <c r="AX36" s="879"/>
      <c r="AY36" s="879"/>
      <c r="AZ36" s="880" t="s">
        <v>597</v>
      </c>
      <c r="BA36" s="880"/>
      <c r="BB36" s="880"/>
      <c r="BC36" s="880"/>
      <c r="BD36" s="880"/>
      <c r="BE36" s="876" t="s">
        <v>417</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418</v>
      </c>
      <c r="C37" s="804"/>
      <c r="D37" s="804"/>
      <c r="E37" s="804"/>
      <c r="F37" s="804"/>
      <c r="G37" s="804"/>
      <c r="H37" s="804"/>
      <c r="I37" s="804"/>
      <c r="J37" s="804"/>
      <c r="K37" s="804"/>
      <c r="L37" s="804"/>
      <c r="M37" s="804"/>
      <c r="N37" s="804"/>
      <c r="O37" s="804"/>
      <c r="P37" s="805"/>
      <c r="Q37" s="806">
        <v>50</v>
      </c>
      <c r="R37" s="807"/>
      <c r="S37" s="807"/>
      <c r="T37" s="807"/>
      <c r="U37" s="807"/>
      <c r="V37" s="807">
        <v>50</v>
      </c>
      <c r="W37" s="807"/>
      <c r="X37" s="807"/>
      <c r="Y37" s="807"/>
      <c r="Z37" s="807"/>
      <c r="AA37" s="807" t="s">
        <v>591</v>
      </c>
      <c r="AB37" s="807"/>
      <c r="AC37" s="807"/>
      <c r="AD37" s="807"/>
      <c r="AE37" s="808"/>
      <c r="AF37" s="809">
        <v>0</v>
      </c>
      <c r="AG37" s="810"/>
      <c r="AH37" s="810"/>
      <c r="AI37" s="810"/>
      <c r="AJ37" s="811"/>
      <c r="AK37" s="878">
        <v>32</v>
      </c>
      <c r="AL37" s="879"/>
      <c r="AM37" s="879"/>
      <c r="AN37" s="879"/>
      <c r="AO37" s="879"/>
      <c r="AP37" s="879">
        <v>148</v>
      </c>
      <c r="AQ37" s="879"/>
      <c r="AR37" s="879"/>
      <c r="AS37" s="879"/>
      <c r="AT37" s="879"/>
      <c r="AU37" s="879">
        <v>148</v>
      </c>
      <c r="AV37" s="879"/>
      <c r="AW37" s="879"/>
      <c r="AX37" s="879"/>
      <c r="AY37" s="879"/>
      <c r="AZ37" s="880" t="s">
        <v>598</v>
      </c>
      <c r="BA37" s="880"/>
      <c r="BB37" s="880"/>
      <c r="BC37" s="880"/>
      <c r="BD37" s="880"/>
      <c r="BE37" s="876" t="s">
        <v>415</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419</v>
      </c>
      <c r="C38" s="804"/>
      <c r="D38" s="804"/>
      <c r="E38" s="804"/>
      <c r="F38" s="804"/>
      <c r="G38" s="804"/>
      <c r="H38" s="804"/>
      <c r="I38" s="804"/>
      <c r="J38" s="804"/>
      <c r="K38" s="804"/>
      <c r="L38" s="804"/>
      <c r="M38" s="804"/>
      <c r="N38" s="804"/>
      <c r="O38" s="804"/>
      <c r="P38" s="805"/>
      <c r="Q38" s="806">
        <v>66</v>
      </c>
      <c r="R38" s="807"/>
      <c r="S38" s="807"/>
      <c r="T38" s="807"/>
      <c r="U38" s="807"/>
      <c r="V38" s="807">
        <v>66</v>
      </c>
      <c r="W38" s="807"/>
      <c r="X38" s="807"/>
      <c r="Y38" s="807"/>
      <c r="Z38" s="807"/>
      <c r="AA38" s="807" t="s">
        <v>591</v>
      </c>
      <c r="AB38" s="807"/>
      <c r="AC38" s="807"/>
      <c r="AD38" s="807"/>
      <c r="AE38" s="808"/>
      <c r="AF38" s="809" t="s">
        <v>420</v>
      </c>
      <c r="AG38" s="810"/>
      <c r="AH38" s="810"/>
      <c r="AI38" s="810"/>
      <c r="AJ38" s="811"/>
      <c r="AK38" s="878" t="s">
        <v>596</v>
      </c>
      <c r="AL38" s="879"/>
      <c r="AM38" s="879"/>
      <c r="AN38" s="879"/>
      <c r="AO38" s="879"/>
      <c r="AP38" s="879" t="s">
        <v>589</v>
      </c>
      <c r="AQ38" s="879"/>
      <c r="AR38" s="879"/>
      <c r="AS38" s="879"/>
      <c r="AT38" s="879"/>
      <c r="AU38" s="879" t="s">
        <v>591</v>
      </c>
      <c r="AV38" s="879"/>
      <c r="AW38" s="879"/>
      <c r="AX38" s="879"/>
      <c r="AY38" s="879"/>
      <c r="AZ38" s="880" t="s">
        <v>599</v>
      </c>
      <c r="BA38" s="880"/>
      <c r="BB38" s="880"/>
      <c r="BC38" s="880"/>
      <c r="BD38" s="880"/>
      <c r="BE38" s="876" t="s">
        <v>415</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2"/>
      <c r="R50" s="883"/>
      <c r="S50" s="883"/>
      <c r="T50" s="883"/>
      <c r="U50" s="883"/>
      <c r="V50" s="883"/>
      <c r="W50" s="883"/>
      <c r="X50" s="883"/>
      <c r="Y50" s="883"/>
      <c r="Z50" s="883"/>
      <c r="AA50" s="883"/>
      <c r="AB50" s="883"/>
      <c r="AC50" s="883"/>
      <c r="AD50" s="883"/>
      <c r="AE50" s="884"/>
      <c r="AF50" s="809"/>
      <c r="AG50" s="810"/>
      <c r="AH50" s="810"/>
      <c r="AI50" s="810"/>
      <c r="AJ50" s="811"/>
      <c r="AK50" s="885"/>
      <c r="AL50" s="883"/>
      <c r="AM50" s="883"/>
      <c r="AN50" s="883"/>
      <c r="AO50" s="883"/>
      <c r="AP50" s="883"/>
      <c r="AQ50" s="883"/>
      <c r="AR50" s="883"/>
      <c r="AS50" s="883"/>
      <c r="AT50" s="883"/>
      <c r="AU50" s="883"/>
      <c r="AV50" s="883"/>
      <c r="AW50" s="883"/>
      <c r="AX50" s="883"/>
      <c r="AY50" s="883"/>
      <c r="AZ50" s="886"/>
      <c r="BA50" s="886"/>
      <c r="BB50" s="886"/>
      <c r="BC50" s="886"/>
      <c r="BD50" s="886"/>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2"/>
      <c r="R51" s="883"/>
      <c r="S51" s="883"/>
      <c r="T51" s="883"/>
      <c r="U51" s="883"/>
      <c r="V51" s="883"/>
      <c r="W51" s="883"/>
      <c r="X51" s="883"/>
      <c r="Y51" s="883"/>
      <c r="Z51" s="883"/>
      <c r="AA51" s="883"/>
      <c r="AB51" s="883"/>
      <c r="AC51" s="883"/>
      <c r="AD51" s="883"/>
      <c r="AE51" s="884"/>
      <c r="AF51" s="809"/>
      <c r="AG51" s="810"/>
      <c r="AH51" s="810"/>
      <c r="AI51" s="810"/>
      <c r="AJ51" s="811"/>
      <c r="AK51" s="885"/>
      <c r="AL51" s="883"/>
      <c r="AM51" s="883"/>
      <c r="AN51" s="883"/>
      <c r="AO51" s="883"/>
      <c r="AP51" s="883"/>
      <c r="AQ51" s="883"/>
      <c r="AR51" s="883"/>
      <c r="AS51" s="883"/>
      <c r="AT51" s="883"/>
      <c r="AU51" s="883"/>
      <c r="AV51" s="883"/>
      <c r="AW51" s="883"/>
      <c r="AX51" s="883"/>
      <c r="AY51" s="883"/>
      <c r="AZ51" s="886"/>
      <c r="BA51" s="886"/>
      <c r="BB51" s="886"/>
      <c r="BC51" s="886"/>
      <c r="BD51" s="886"/>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2"/>
      <c r="R52" s="883"/>
      <c r="S52" s="883"/>
      <c r="T52" s="883"/>
      <c r="U52" s="883"/>
      <c r="V52" s="883"/>
      <c r="W52" s="883"/>
      <c r="X52" s="883"/>
      <c r="Y52" s="883"/>
      <c r="Z52" s="883"/>
      <c r="AA52" s="883"/>
      <c r="AB52" s="883"/>
      <c r="AC52" s="883"/>
      <c r="AD52" s="883"/>
      <c r="AE52" s="884"/>
      <c r="AF52" s="809"/>
      <c r="AG52" s="810"/>
      <c r="AH52" s="810"/>
      <c r="AI52" s="810"/>
      <c r="AJ52" s="811"/>
      <c r="AK52" s="885"/>
      <c r="AL52" s="883"/>
      <c r="AM52" s="883"/>
      <c r="AN52" s="883"/>
      <c r="AO52" s="883"/>
      <c r="AP52" s="883"/>
      <c r="AQ52" s="883"/>
      <c r="AR52" s="883"/>
      <c r="AS52" s="883"/>
      <c r="AT52" s="883"/>
      <c r="AU52" s="883"/>
      <c r="AV52" s="883"/>
      <c r="AW52" s="883"/>
      <c r="AX52" s="883"/>
      <c r="AY52" s="883"/>
      <c r="AZ52" s="886"/>
      <c r="BA52" s="886"/>
      <c r="BB52" s="886"/>
      <c r="BC52" s="886"/>
      <c r="BD52" s="886"/>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2"/>
      <c r="R53" s="883"/>
      <c r="S53" s="883"/>
      <c r="T53" s="883"/>
      <c r="U53" s="883"/>
      <c r="V53" s="883"/>
      <c r="W53" s="883"/>
      <c r="X53" s="883"/>
      <c r="Y53" s="883"/>
      <c r="Z53" s="883"/>
      <c r="AA53" s="883"/>
      <c r="AB53" s="883"/>
      <c r="AC53" s="883"/>
      <c r="AD53" s="883"/>
      <c r="AE53" s="884"/>
      <c r="AF53" s="809"/>
      <c r="AG53" s="810"/>
      <c r="AH53" s="810"/>
      <c r="AI53" s="810"/>
      <c r="AJ53" s="811"/>
      <c r="AK53" s="885"/>
      <c r="AL53" s="883"/>
      <c r="AM53" s="883"/>
      <c r="AN53" s="883"/>
      <c r="AO53" s="883"/>
      <c r="AP53" s="883"/>
      <c r="AQ53" s="883"/>
      <c r="AR53" s="883"/>
      <c r="AS53" s="883"/>
      <c r="AT53" s="883"/>
      <c r="AU53" s="883"/>
      <c r="AV53" s="883"/>
      <c r="AW53" s="883"/>
      <c r="AX53" s="883"/>
      <c r="AY53" s="883"/>
      <c r="AZ53" s="886"/>
      <c r="BA53" s="886"/>
      <c r="BB53" s="886"/>
      <c r="BC53" s="886"/>
      <c r="BD53" s="886"/>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2"/>
      <c r="R54" s="883"/>
      <c r="S54" s="883"/>
      <c r="T54" s="883"/>
      <c r="U54" s="883"/>
      <c r="V54" s="883"/>
      <c r="W54" s="883"/>
      <c r="X54" s="883"/>
      <c r="Y54" s="883"/>
      <c r="Z54" s="883"/>
      <c r="AA54" s="883"/>
      <c r="AB54" s="883"/>
      <c r="AC54" s="883"/>
      <c r="AD54" s="883"/>
      <c r="AE54" s="884"/>
      <c r="AF54" s="809"/>
      <c r="AG54" s="810"/>
      <c r="AH54" s="810"/>
      <c r="AI54" s="810"/>
      <c r="AJ54" s="811"/>
      <c r="AK54" s="885"/>
      <c r="AL54" s="883"/>
      <c r="AM54" s="883"/>
      <c r="AN54" s="883"/>
      <c r="AO54" s="883"/>
      <c r="AP54" s="883"/>
      <c r="AQ54" s="883"/>
      <c r="AR54" s="883"/>
      <c r="AS54" s="883"/>
      <c r="AT54" s="883"/>
      <c r="AU54" s="883"/>
      <c r="AV54" s="883"/>
      <c r="AW54" s="883"/>
      <c r="AX54" s="883"/>
      <c r="AY54" s="883"/>
      <c r="AZ54" s="886"/>
      <c r="BA54" s="886"/>
      <c r="BB54" s="886"/>
      <c r="BC54" s="886"/>
      <c r="BD54" s="886"/>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2"/>
      <c r="R55" s="883"/>
      <c r="S55" s="883"/>
      <c r="T55" s="883"/>
      <c r="U55" s="883"/>
      <c r="V55" s="883"/>
      <c r="W55" s="883"/>
      <c r="X55" s="883"/>
      <c r="Y55" s="883"/>
      <c r="Z55" s="883"/>
      <c r="AA55" s="883"/>
      <c r="AB55" s="883"/>
      <c r="AC55" s="883"/>
      <c r="AD55" s="883"/>
      <c r="AE55" s="884"/>
      <c r="AF55" s="809"/>
      <c r="AG55" s="810"/>
      <c r="AH55" s="810"/>
      <c r="AI55" s="810"/>
      <c r="AJ55" s="811"/>
      <c r="AK55" s="885"/>
      <c r="AL55" s="883"/>
      <c r="AM55" s="883"/>
      <c r="AN55" s="883"/>
      <c r="AO55" s="883"/>
      <c r="AP55" s="883"/>
      <c r="AQ55" s="883"/>
      <c r="AR55" s="883"/>
      <c r="AS55" s="883"/>
      <c r="AT55" s="883"/>
      <c r="AU55" s="883"/>
      <c r="AV55" s="883"/>
      <c r="AW55" s="883"/>
      <c r="AX55" s="883"/>
      <c r="AY55" s="883"/>
      <c r="AZ55" s="886"/>
      <c r="BA55" s="886"/>
      <c r="BB55" s="886"/>
      <c r="BC55" s="886"/>
      <c r="BD55" s="886"/>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2"/>
      <c r="R56" s="883"/>
      <c r="S56" s="883"/>
      <c r="T56" s="883"/>
      <c r="U56" s="883"/>
      <c r="V56" s="883"/>
      <c r="W56" s="883"/>
      <c r="X56" s="883"/>
      <c r="Y56" s="883"/>
      <c r="Z56" s="883"/>
      <c r="AA56" s="883"/>
      <c r="AB56" s="883"/>
      <c r="AC56" s="883"/>
      <c r="AD56" s="883"/>
      <c r="AE56" s="884"/>
      <c r="AF56" s="809"/>
      <c r="AG56" s="810"/>
      <c r="AH56" s="810"/>
      <c r="AI56" s="810"/>
      <c r="AJ56" s="811"/>
      <c r="AK56" s="885"/>
      <c r="AL56" s="883"/>
      <c r="AM56" s="883"/>
      <c r="AN56" s="883"/>
      <c r="AO56" s="883"/>
      <c r="AP56" s="883"/>
      <c r="AQ56" s="883"/>
      <c r="AR56" s="883"/>
      <c r="AS56" s="883"/>
      <c r="AT56" s="883"/>
      <c r="AU56" s="883"/>
      <c r="AV56" s="883"/>
      <c r="AW56" s="883"/>
      <c r="AX56" s="883"/>
      <c r="AY56" s="883"/>
      <c r="AZ56" s="886"/>
      <c r="BA56" s="886"/>
      <c r="BB56" s="886"/>
      <c r="BC56" s="886"/>
      <c r="BD56" s="886"/>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2"/>
      <c r="R57" s="883"/>
      <c r="S57" s="883"/>
      <c r="T57" s="883"/>
      <c r="U57" s="883"/>
      <c r="V57" s="883"/>
      <c r="W57" s="883"/>
      <c r="X57" s="883"/>
      <c r="Y57" s="883"/>
      <c r="Z57" s="883"/>
      <c r="AA57" s="883"/>
      <c r="AB57" s="883"/>
      <c r="AC57" s="883"/>
      <c r="AD57" s="883"/>
      <c r="AE57" s="884"/>
      <c r="AF57" s="809"/>
      <c r="AG57" s="810"/>
      <c r="AH57" s="810"/>
      <c r="AI57" s="810"/>
      <c r="AJ57" s="811"/>
      <c r="AK57" s="885"/>
      <c r="AL57" s="883"/>
      <c r="AM57" s="883"/>
      <c r="AN57" s="883"/>
      <c r="AO57" s="883"/>
      <c r="AP57" s="883"/>
      <c r="AQ57" s="883"/>
      <c r="AR57" s="883"/>
      <c r="AS57" s="883"/>
      <c r="AT57" s="883"/>
      <c r="AU57" s="883"/>
      <c r="AV57" s="883"/>
      <c r="AW57" s="883"/>
      <c r="AX57" s="883"/>
      <c r="AY57" s="883"/>
      <c r="AZ57" s="886"/>
      <c r="BA57" s="886"/>
      <c r="BB57" s="886"/>
      <c r="BC57" s="886"/>
      <c r="BD57" s="886"/>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2"/>
      <c r="R58" s="883"/>
      <c r="S58" s="883"/>
      <c r="T58" s="883"/>
      <c r="U58" s="883"/>
      <c r="V58" s="883"/>
      <c r="W58" s="883"/>
      <c r="X58" s="883"/>
      <c r="Y58" s="883"/>
      <c r="Z58" s="883"/>
      <c r="AA58" s="883"/>
      <c r="AB58" s="883"/>
      <c r="AC58" s="883"/>
      <c r="AD58" s="883"/>
      <c r="AE58" s="884"/>
      <c r="AF58" s="809"/>
      <c r="AG58" s="810"/>
      <c r="AH58" s="810"/>
      <c r="AI58" s="810"/>
      <c r="AJ58" s="811"/>
      <c r="AK58" s="885"/>
      <c r="AL58" s="883"/>
      <c r="AM58" s="883"/>
      <c r="AN58" s="883"/>
      <c r="AO58" s="883"/>
      <c r="AP58" s="883"/>
      <c r="AQ58" s="883"/>
      <c r="AR58" s="883"/>
      <c r="AS58" s="883"/>
      <c r="AT58" s="883"/>
      <c r="AU58" s="883"/>
      <c r="AV58" s="883"/>
      <c r="AW58" s="883"/>
      <c r="AX58" s="883"/>
      <c r="AY58" s="883"/>
      <c r="AZ58" s="886"/>
      <c r="BA58" s="886"/>
      <c r="BB58" s="886"/>
      <c r="BC58" s="886"/>
      <c r="BD58" s="886"/>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2"/>
      <c r="R59" s="883"/>
      <c r="S59" s="883"/>
      <c r="T59" s="883"/>
      <c r="U59" s="883"/>
      <c r="V59" s="883"/>
      <c r="W59" s="883"/>
      <c r="X59" s="883"/>
      <c r="Y59" s="883"/>
      <c r="Z59" s="883"/>
      <c r="AA59" s="883"/>
      <c r="AB59" s="883"/>
      <c r="AC59" s="883"/>
      <c r="AD59" s="883"/>
      <c r="AE59" s="884"/>
      <c r="AF59" s="809"/>
      <c r="AG59" s="810"/>
      <c r="AH59" s="810"/>
      <c r="AI59" s="810"/>
      <c r="AJ59" s="811"/>
      <c r="AK59" s="885"/>
      <c r="AL59" s="883"/>
      <c r="AM59" s="883"/>
      <c r="AN59" s="883"/>
      <c r="AO59" s="883"/>
      <c r="AP59" s="883"/>
      <c r="AQ59" s="883"/>
      <c r="AR59" s="883"/>
      <c r="AS59" s="883"/>
      <c r="AT59" s="883"/>
      <c r="AU59" s="883"/>
      <c r="AV59" s="883"/>
      <c r="AW59" s="883"/>
      <c r="AX59" s="883"/>
      <c r="AY59" s="883"/>
      <c r="AZ59" s="886"/>
      <c r="BA59" s="886"/>
      <c r="BB59" s="886"/>
      <c r="BC59" s="886"/>
      <c r="BD59" s="886"/>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2"/>
      <c r="R60" s="883"/>
      <c r="S60" s="883"/>
      <c r="T60" s="883"/>
      <c r="U60" s="883"/>
      <c r="V60" s="883"/>
      <c r="W60" s="883"/>
      <c r="X60" s="883"/>
      <c r="Y60" s="883"/>
      <c r="Z60" s="883"/>
      <c r="AA60" s="883"/>
      <c r="AB60" s="883"/>
      <c r="AC60" s="883"/>
      <c r="AD60" s="883"/>
      <c r="AE60" s="884"/>
      <c r="AF60" s="809"/>
      <c r="AG60" s="810"/>
      <c r="AH60" s="810"/>
      <c r="AI60" s="810"/>
      <c r="AJ60" s="811"/>
      <c r="AK60" s="885"/>
      <c r="AL60" s="883"/>
      <c r="AM60" s="883"/>
      <c r="AN60" s="883"/>
      <c r="AO60" s="883"/>
      <c r="AP60" s="883"/>
      <c r="AQ60" s="883"/>
      <c r="AR60" s="883"/>
      <c r="AS60" s="883"/>
      <c r="AT60" s="883"/>
      <c r="AU60" s="883"/>
      <c r="AV60" s="883"/>
      <c r="AW60" s="883"/>
      <c r="AX60" s="883"/>
      <c r="AY60" s="883"/>
      <c r="AZ60" s="886"/>
      <c r="BA60" s="886"/>
      <c r="BB60" s="886"/>
      <c r="BC60" s="886"/>
      <c r="BD60" s="886"/>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2"/>
      <c r="R61" s="883"/>
      <c r="S61" s="883"/>
      <c r="T61" s="883"/>
      <c r="U61" s="883"/>
      <c r="V61" s="883"/>
      <c r="W61" s="883"/>
      <c r="X61" s="883"/>
      <c r="Y61" s="883"/>
      <c r="Z61" s="883"/>
      <c r="AA61" s="883"/>
      <c r="AB61" s="883"/>
      <c r="AC61" s="883"/>
      <c r="AD61" s="883"/>
      <c r="AE61" s="884"/>
      <c r="AF61" s="809"/>
      <c r="AG61" s="810"/>
      <c r="AH61" s="810"/>
      <c r="AI61" s="810"/>
      <c r="AJ61" s="811"/>
      <c r="AK61" s="885"/>
      <c r="AL61" s="883"/>
      <c r="AM61" s="883"/>
      <c r="AN61" s="883"/>
      <c r="AO61" s="883"/>
      <c r="AP61" s="883"/>
      <c r="AQ61" s="883"/>
      <c r="AR61" s="883"/>
      <c r="AS61" s="883"/>
      <c r="AT61" s="883"/>
      <c r="AU61" s="883"/>
      <c r="AV61" s="883"/>
      <c r="AW61" s="883"/>
      <c r="AX61" s="883"/>
      <c r="AY61" s="883"/>
      <c r="AZ61" s="886"/>
      <c r="BA61" s="886"/>
      <c r="BB61" s="886"/>
      <c r="BC61" s="886"/>
      <c r="BD61" s="886"/>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2"/>
      <c r="R62" s="883"/>
      <c r="S62" s="883"/>
      <c r="T62" s="883"/>
      <c r="U62" s="883"/>
      <c r="V62" s="883"/>
      <c r="W62" s="883"/>
      <c r="X62" s="883"/>
      <c r="Y62" s="883"/>
      <c r="Z62" s="883"/>
      <c r="AA62" s="883"/>
      <c r="AB62" s="883"/>
      <c r="AC62" s="883"/>
      <c r="AD62" s="883"/>
      <c r="AE62" s="884"/>
      <c r="AF62" s="809"/>
      <c r="AG62" s="810"/>
      <c r="AH62" s="810"/>
      <c r="AI62" s="810"/>
      <c r="AJ62" s="811"/>
      <c r="AK62" s="885"/>
      <c r="AL62" s="883"/>
      <c r="AM62" s="883"/>
      <c r="AN62" s="883"/>
      <c r="AO62" s="883"/>
      <c r="AP62" s="883"/>
      <c r="AQ62" s="883"/>
      <c r="AR62" s="883"/>
      <c r="AS62" s="883"/>
      <c r="AT62" s="883"/>
      <c r="AU62" s="883"/>
      <c r="AV62" s="883"/>
      <c r="AW62" s="883"/>
      <c r="AX62" s="883"/>
      <c r="AY62" s="883"/>
      <c r="AZ62" s="886"/>
      <c r="BA62" s="886"/>
      <c r="BB62" s="886"/>
      <c r="BC62" s="886"/>
      <c r="BD62" s="886"/>
      <c r="BE62" s="876"/>
      <c r="BF62" s="876"/>
      <c r="BG62" s="876"/>
      <c r="BH62" s="876"/>
      <c r="BI62" s="877"/>
      <c r="BJ62" s="894" t="s">
        <v>421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422</v>
      </c>
      <c r="C63" s="839"/>
      <c r="D63" s="839"/>
      <c r="E63" s="839"/>
      <c r="F63" s="839"/>
      <c r="G63" s="839"/>
      <c r="H63" s="839"/>
      <c r="I63" s="839"/>
      <c r="J63" s="839"/>
      <c r="K63" s="839"/>
      <c r="L63" s="839"/>
      <c r="M63" s="839"/>
      <c r="N63" s="839"/>
      <c r="O63" s="839"/>
      <c r="P63" s="840"/>
      <c r="Q63" s="887"/>
      <c r="R63" s="888"/>
      <c r="S63" s="888"/>
      <c r="T63" s="888"/>
      <c r="U63" s="888"/>
      <c r="V63" s="888"/>
      <c r="W63" s="888"/>
      <c r="X63" s="888"/>
      <c r="Y63" s="888"/>
      <c r="Z63" s="888"/>
      <c r="AA63" s="888"/>
      <c r="AB63" s="888"/>
      <c r="AC63" s="888"/>
      <c r="AD63" s="888"/>
      <c r="AE63" s="889"/>
      <c r="AF63" s="890">
        <v>1684</v>
      </c>
      <c r="AG63" s="891"/>
      <c r="AH63" s="891"/>
      <c r="AI63" s="891"/>
      <c r="AJ63" s="892"/>
      <c r="AK63" s="893"/>
      <c r="AL63" s="888"/>
      <c r="AM63" s="888"/>
      <c r="AN63" s="888"/>
      <c r="AO63" s="888"/>
      <c r="AP63" s="891">
        <v>16314</v>
      </c>
      <c r="AQ63" s="891"/>
      <c r="AR63" s="891"/>
      <c r="AS63" s="891"/>
      <c r="AT63" s="891"/>
      <c r="AU63" s="891">
        <v>12037</v>
      </c>
      <c r="AV63" s="891"/>
      <c r="AW63" s="891"/>
      <c r="AX63" s="891"/>
      <c r="AY63" s="891"/>
      <c r="AZ63" s="895"/>
      <c r="BA63" s="895"/>
      <c r="BB63" s="895"/>
      <c r="BC63" s="895"/>
      <c r="BD63" s="895"/>
      <c r="BE63" s="896"/>
      <c r="BF63" s="896"/>
      <c r="BG63" s="896"/>
      <c r="BH63" s="896"/>
      <c r="BI63" s="897"/>
      <c r="BJ63" s="898" t="s">
        <v>393</v>
      </c>
      <c r="BK63" s="899"/>
      <c r="BL63" s="899"/>
      <c r="BM63" s="899"/>
      <c r="BN63" s="900"/>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901" t="s">
        <v>428</v>
      </c>
      <c r="AG66" s="861"/>
      <c r="AH66" s="861"/>
      <c r="AI66" s="861"/>
      <c r="AJ66" s="902"/>
      <c r="AK66" s="765" t="s">
        <v>429</v>
      </c>
      <c r="AL66" s="789"/>
      <c r="AM66" s="789"/>
      <c r="AN66" s="789"/>
      <c r="AO66" s="790"/>
      <c r="AP66" s="765" t="s">
        <v>430</v>
      </c>
      <c r="AQ66" s="766"/>
      <c r="AR66" s="766"/>
      <c r="AS66" s="766"/>
      <c r="AT66" s="767"/>
      <c r="AU66" s="765" t="s">
        <v>431</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3"/>
      <c r="AG67" s="864"/>
      <c r="AH67" s="864"/>
      <c r="AI67" s="864"/>
      <c r="AJ67" s="904"/>
      <c r="AK67" s="905"/>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x14ac:dyDescent="0.15">
      <c r="A68" s="260">
        <v>1</v>
      </c>
      <c r="B68" s="918" t="s">
        <v>600</v>
      </c>
      <c r="C68" s="919"/>
      <c r="D68" s="919"/>
      <c r="E68" s="919"/>
      <c r="F68" s="919"/>
      <c r="G68" s="919"/>
      <c r="H68" s="919"/>
      <c r="I68" s="919"/>
      <c r="J68" s="919"/>
      <c r="K68" s="919"/>
      <c r="L68" s="919"/>
      <c r="M68" s="919"/>
      <c r="N68" s="919"/>
      <c r="O68" s="919"/>
      <c r="P68" s="920"/>
      <c r="Q68" s="921">
        <v>1191</v>
      </c>
      <c r="R68" s="915"/>
      <c r="S68" s="915"/>
      <c r="T68" s="915"/>
      <c r="U68" s="915"/>
      <c r="V68" s="915">
        <v>1170</v>
      </c>
      <c r="W68" s="915"/>
      <c r="X68" s="915"/>
      <c r="Y68" s="915"/>
      <c r="Z68" s="915"/>
      <c r="AA68" s="915">
        <v>21</v>
      </c>
      <c r="AB68" s="915"/>
      <c r="AC68" s="915"/>
      <c r="AD68" s="915"/>
      <c r="AE68" s="915"/>
      <c r="AF68" s="915">
        <v>21</v>
      </c>
      <c r="AG68" s="915"/>
      <c r="AH68" s="915"/>
      <c r="AI68" s="915"/>
      <c r="AJ68" s="915"/>
      <c r="AK68" s="915">
        <v>4</v>
      </c>
      <c r="AL68" s="915"/>
      <c r="AM68" s="915"/>
      <c r="AN68" s="915"/>
      <c r="AO68" s="915"/>
      <c r="AP68" s="915">
        <v>184</v>
      </c>
      <c r="AQ68" s="915"/>
      <c r="AR68" s="915"/>
      <c r="AS68" s="915"/>
      <c r="AT68" s="915"/>
      <c r="AU68" s="915">
        <v>135</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x14ac:dyDescent="0.15">
      <c r="A69" s="263">
        <v>2</v>
      </c>
      <c r="B69" s="922" t="s">
        <v>601</v>
      </c>
      <c r="C69" s="923"/>
      <c r="D69" s="923"/>
      <c r="E69" s="923"/>
      <c r="F69" s="923"/>
      <c r="G69" s="923"/>
      <c r="H69" s="923"/>
      <c r="I69" s="923"/>
      <c r="J69" s="923"/>
      <c r="K69" s="923"/>
      <c r="L69" s="923"/>
      <c r="M69" s="923"/>
      <c r="N69" s="923"/>
      <c r="O69" s="923"/>
      <c r="P69" s="924"/>
      <c r="Q69" s="925">
        <v>12303</v>
      </c>
      <c r="R69" s="879"/>
      <c r="S69" s="879"/>
      <c r="T69" s="879"/>
      <c r="U69" s="879"/>
      <c r="V69" s="879">
        <v>12091</v>
      </c>
      <c r="W69" s="879"/>
      <c r="X69" s="879"/>
      <c r="Y69" s="879"/>
      <c r="Z69" s="879"/>
      <c r="AA69" s="879">
        <v>213</v>
      </c>
      <c r="AB69" s="879"/>
      <c r="AC69" s="879"/>
      <c r="AD69" s="879"/>
      <c r="AE69" s="879"/>
      <c r="AF69" s="879">
        <v>213</v>
      </c>
      <c r="AG69" s="879"/>
      <c r="AH69" s="879"/>
      <c r="AI69" s="879"/>
      <c r="AJ69" s="879"/>
      <c r="AK69" s="879">
        <v>1796</v>
      </c>
      <c r="AL69" s="879"/>
      <c r="AM69" s="879"/>
      <c r="AN69" s="879"/>
      <c r="AO69" s="879"/>
      <c r="AP69" s="879" t="s">
        <v>591</v>
      </c>
      <c r="AQ69" s="879"/>
      <c r="AR69" s="879"/>
      <c r="AS69" s="879"/>
      <c r="AT69" s="879"/>
      <c r="AU69" s="879" t="s">
        <v>591</v>
      </c>
      <c r="AV69" s="879"/>
      <c r="AW69" s="879"/>
      <c r="AX69" s="879"/>
      <c r="AY69" s="879"/>
      <c r="AZ69" s="926"/>
      <c r="BA69" s="926"/>
      <c r="BB69" s="926"/>
      <c r="BC69" s="926"/>
      <c r="BD69" s="927"/>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x14ac:dyDescent="0.15">
      <c r="A70" s="263">
        <v>3</v>
      </c>
      <c r="B70" s="922" t="s">
        <v>602</v>
      </c>
      <c r="C70" s="923"/>
      <c r="D70" s="923"/>
      <c r="E70" s="923"/>
      <c r="F70" s="923"/>
      <c r="G70" s="923"/>
      <c r="H70" s="923"/>
      <c r="I70" s="923"/>
      <c r="J70" s="923"/>
      <c r="K70" s="923"/>
      <c r="L70" s="923"/>
      <c r="M70" s="923"/>
      <c r="N70" s="923"/>
      <c r="O70" s="923"/>
      <c r="P70" s="924"/>
      <c r="Q70" s="925">
        <v>19</v>
      </c>
      <c r="R70" s="879"/>
      <c r="S70" s="879"/>
      <c r="T70" s="879"/>
      <c r="U70" s="879"/>
      <c r="V70" s="879">
        <v>19</v>
      </c>
      <c r="W70" s="879"/>
      <c r="X70" s="879"/>
      <c r="Y70" s="879"/>
      <c r="Z70" s="879"/>
      <c r="AA70" s="879" t="s">
        <v>591</v>
      </c>
      <c r="AB70" s="879"/>
      <c r="AC70" s="879"/>
      <c r="AD70" s="879"/>
      <c r="AE70" s="879"/>
      <c r="AF70" s="879" t="s">
        <v>606</v>
      </c>
      <c r="AG70" s="879"/>
      <c r="AH70" s="879"/>
      <c r="AI70" s="879"/>
      <c r="AJ70" s="879"/>
      <c r="AK70" s="879" t="s">
        <v>591</v>
      </c>
      <c r="AL70" s="879"/>
      <c r="AM70" s="879"/>
      <c r="AN70" s="879"/>
      <c r="AO70" s="879"/>
      <c r="AP70" s="879" t="s">
        <v>594</v>
      </c>
      <c r="AQ70" s="879"/>
      <c r="AR70" s="879"/>
      <c r="AS70" s="879"/>
      <c r="AT70" s="879"/>
      <c r="AU70" s="879" t="s">
        <v>589</v>
      </c>
      <c r="AV70" s="879"/>
      <c r="AW70" s="879"/>
      <c r="AX70" s="879"/>
      <c r="AY70" s="879"/>
      <c r="AZ70" s="926"/>
      <c r="BA70" s="926"/>
      <c r="BB70" s="926"/>
      <c r="BC70" s="926"/>
      <c r="BD70" s="927"/>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x14ac:dyDescent="0.15">
      <c r="A71" s="263">
        <v>4</v>
      </c>
      <c r="B71" s="922" t="s">
        <v>603</v>
      </c>
      <c r="C71" s="923"/>
      <c r="D71" s="923"/>
      <c r="E71" s="923"/>
      <c r="F71" s="923"/>
      <c r="G71" s="923"/>
      <c r="H71" s="923"/>
      <c r="I71" s="923"/>
      <c r="J71" s="923"/>
      <c r="K71" s="923"/>
      <c r="L71" s="923"/>
      <c r="M71" s="923"/>
      <c r="N71" s="923"/>
      <c r="O71" s="923"/>
      <c r="P71" s="924"/>
      <c r="Q71" s="925">
        <v>4876</v>
      </c>
      <c r="R71" s="879"/>
      <c r="S71" s="879"/>
      <c r="T71" s="879"/>
      <c r="U71" s="879"/>
      <c r="V71" s="879">
        <v>4857</v>
      </c>
      <c r="W71" s="879"/>
      <c r="X71" s="879"/>
      <c r="Y71" s="879"/>
      <c r="Z71" s="879"/>
      <c r="AA71" s="879">
        <v>19</v>
      </c>
      <c r="AB71" s="879"/>
      <c r="AC71" s="879"/>
      <c r="AD71" s="879"/>
      <c r="AE71" s="879"/>
      <c r="AF71" s="879">
        <v>19</v>
      </c>
      <c r="AG71" s="879"/>
      <c r="AH71" s="879"/>
      <c r="AI71" s="879"/>
      <c r="AJ71" s="879"/>
      <c r="AK71" s="879">
        <v>57</v>
      </c>
      <c r="AL71" s="879"/>
      <c r="AM71" s="879"/>
      <c r="AN71" s="879"/>
      <c r="AO71" s="879"/>
      <c r="AP71" s="879" t="s">
        <v>591</v>
      </c>
      <c r="AQ71" s="879"/>
      <c r="AR71" s="879"/>
      <c r="AS71" s="879"/>
      <c r="AT71" s="879"/>
      <c r="AU71" s="879" t="s">
        <v>589</v>
      </c>
      <c r="AV71" s="879"/>
      <c r="AW71" s="879"/>
      <c r="AX71" s="879"/>
      <c r="AY71" s="879"/>
      <c r="AZ71" s="926"/>
      <c r="BA71" s="926"/>
      <c r="BB71" s="926"/>
      <c r="BC71" s="926"/>
      <c r="BD71" s="927"/>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x14ac:dyDescent="0.15">
      <c r="A72" s="263">
        <v>5</v>
      </c>
      <c r="B72" s="922" t="s">
        <v>604</v>
      </c>
      <c r="C72" s="923"/>
      <c r="D72" s="923"/>
      <c r="E72" s="923"/>
      <c r="F72" s="923"/>
      <c r="G72" s="923"/>
      <c r="H72" s="923"/>
      <c r="I72" s="923"/>
      <c r="J72" s="923"/>
      <c r="K72" s="923"/>
      <c r="L72" s="923"/>
      <c r="M72" s="923"/>
      <c r="N72" s="923"/>
      <c r="O72" s="923"/>
      <c r="P72" s="924"/>
      <c r="Q72" s="925">
        <v>309</v>
      </c>
      <c r="R72" s="879"/>
      <c r="S72" s="879"/>
      <c r="T72" s="879"/>
      <c r="U72" s="879"/>
      <c r="V72" s="879">
        <v>269</v>
      </c>
      <c r="W72" s="879"/>
      <c r="X72" s="879"/>
      <c r="Y72" s="879"/>
      <c r="Z72" s="879"/>
      <c r="AA72" s="879">
        <v>39</v>
      </c>
      <c r="AB72" s="879"/>
      <c r="AC72" s="879"/>
      <c r="AD72" s="879"/>
      <c r="AE72" s="879"/>
      <c r="AF72" s="879">
        <v>39</v>
      </c>
      <c r="AG72" s="879"/>
      <c r="AH72" s="879"/>
      <c r="AI72" s="879"/>
      <c r="AJ72" s="879"/>
      <c r="AK72" s="879">
        <v>22</v>
      </c>
      <c r="AL72" s="879"/>
      <c r="AM72" s="879"/>
      <c r="AN72" s="879"/>
      <c r="AO72" s="879"/>
      <c r="AP72" s="879" t="s">
        <v>591</v>
      </c>
      <c r="AQ72" s="879"/>
      <c r="AR72" s="879"/>
      <c r="AS72" s="879"/>
      <c r="AT72" s="879"/>
      <c r="AU72" s="879" t="s">
        <v>591</v>
      </c>
      <c r="AV72" s="879"/>
      <c r="AW72" s="879"/>
      <c r="AX72" s="879"/>
      <c r="AY72" s="879"/>
      <c r="AZ72" s="926"/>
      <c r="BA72" s="926"/>
      <c r="BB72" s="926"/>
      <c r="BC72" s="926"/>
      <c r="BD72" s="927"/>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x14ac:dyDescent="0.15">
      <c r="A73" s="263">
        <v>6</v>
      </c>
      <c r="B73" s="922" t="s">
        <v>605</v>
      </c>
      <c r="C73" s="923"/>
      <c r="D73" s="923"/>
      <c r="E73" s="923"/>
      <c r="F73" s="923"/>
      <c r="G73" s="923"/>
      <c r="H73" s="923"/>
      <c r="I73" s="923"/>
      <c r="J73" s="923"/>
      <c r="K73" s="923"/>
      <c r="L73" s="923"/>
      <c r="M73" s="923"/>
      <c r="N73" s="923"/>
      <c r="O73" s="923"/>
      <c r="P73" s="924"/>
      <c r="Q73" s="925">
        <v>116433</v>
      </c>
      <c r="R73" s="879"/>
      <c r="S73" s="879"/>
      <c r="T73" s="879"/>
      <c r="U73" s="879"/>
      <c r="V73" s="879">
        <v>108367</v>
      </c>
      <c r="W73" s="879"/>
      <c r="X73" s="879"/>
      <c r="Y73" s="879"/>
      <c r="Z73" s="879"/>
      <c r="AA73" s="879">
        <v>8066</v>
      </c>
      <c r="AB73" s="879"/>
      <c r="AC73" s="879"/>
      <c r="AD73" s="879"/>
      <c r="AE73" s="879"/>
      <c r="AF73" s="879">
        <v>8066</v>
      </c>
      <c r="AG73" s="879"/>
      <c r="AH73" s="879"/>
      <c r="AI73" s="879"/>
      <c r="AJ73" s="879"/>
      <c r="AK73" s="879" t="s">
        <v>589</v>
      </c>
      <c r="AL73" s="879"/>
      <c r="AM73" s="879"/>
      <c r="AN73" s="879"/>
      <c r="AO73" s="879"/>
      <c r="AP73" s="879" t="s">
        <v>607</v>
      </c>
      <c r="AQ73" s="879"/>
      <c r="AR73" s="879"/>
      <c r="AS73" s="879"/>
      <c r="AT73" s="879"/>
      <c r="AU73" s="879" t="s">
        <v>589</v>
      </c>
      <c r="AV73" s="879"/>
      <c r="AW73" s="879"/>
      <c r="AX73" s="879"/>
      <c r="AY73" s="879"/>
      <c r="AZ73" s="926"/>
      <c r="BA73" s="926"/>
      <c r="BB73" s="926"/>
      <c r="BC73" s="926"/>
      <c r="BD73" s="927"/>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x14ac:dyDescent="0.15">
      <c r="A74" s="263">
        <v>7</v>
      </c>
      <c r="B74" s="922"/>
      <c r="C74" s="923"/>
      <c r="D74" s="923"/>
      <c r="E74" s="923"/>
      <c r="F74" s="923"/>
      <c r="G74" s="923"/>
      <c r="H74" s="923"/>
      <c r="I74" s="923"/>
      <c r="J74" s="923"/>
      <c r="K74" s="923"/>
      <c r="L74" s="923"/>
      <c r="M74" s="923"/>
      <c r="N74" s="923"/>
      <c r="O74" s="923"/>
      <c r="P74" s="924"/>
      <c r="Q74" s="925"/>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6"/>
      <c r="BA74" s="926"/>
      <c r="BB74" s="926"/>
      <c r="BC74" s="926"/>
      <c r="BD74" s="927"/>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x14ac:dyDescent="0.15">
      <c r="A75" s="263">
        <v>8</v>
      </c>
      <c r="B75" s="922"/>
      <c r="C75" s="923"/>
      <c r="D75" s="923"/>
      <c r="E75" s="923"/>
      <c r="F75" s="923"/>
      <c r="G75" s="923"/>
      <c r="H75" s="923"/>
      <c r="I75" s="923"/>
      <c r="J75" s="923"/>
      <c r="K75" s="923"/>
      <c r="L75" s="923"/>
      <c r="M75" s="923"/>
      <c r="N75" s="923"/>
      <c r="O75" s="923"/>
      <c r="P75" s="924"/>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26"/>
      <c r="BA75" s="926"/>
      <c r="BB75" s="926"/>
      <c r="BC75" s="926"/>
      <c r="BD75" s="927"/>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x14ac:dyDescent="0.15">
      <c r="A76" s="263">
        <v>9</v>
      </c>
      <c r="B76" s="922"/>
      <c r="C76" s="923"/>
      <c r="D76" s="923"/>
      <c r="E76" s="923"/>
      <c r="F76" s="923"/>
      <c r="G76" s="923"/>
      <c r="H76" s="923"/>
      <c r="I76" s="923"/>
      <c r="J76" s="923"/>
      <c r="K76" s="923"/>
      <c r="L76" s="923"/>
      <c r="M76" s="923"/>
      <c r="N76" s="923"/>
      <c r="O76" s="923"/>
      <c r="P76" s="924"/>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6"/>
      <c r="BA76" s="926"/>
      <c r="BB76" s="926"/>
      <c r="BC76" s="926"/>
      <c r="BD76" s="927"/>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x14ac:dyDescent="0.15">
      <c r="A77" s="263">
        <v>10</v>
      </c>
      <c r="B77" s="922"/>
      <c r="C77" s="923"/>
      <c r="D77" s="923"/>
      <c r="E77" s="923"/>
      <c r="F77" s="923"/>
      <c r="G77" s="923"/>
      <c r="H77" s="923"/>
      <c r="I77" s="923"/>
      <c r="J77" s="923"/>
      <c r="K77" s="923"/>
      <c r="L77" s="923"/>
      <c r="M77" s="923"/>
      <c r="N77" s="923"/>
      <c r="O77" s="923"/>
      <c r="P77" s="924"/>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6"/>
      <c r="BA77" s="926"/>
      <c r="BB77" s="926"/>
      <c r="BC77" s="926"/>
      <c r="BD77" s="927"/>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x14ac:dyDescent="0.15">
      <c r="A78" s="263">
        <v>11</v>
      </c>
      <c r="B78" s="922"/>
      <c r="C78" s="923"/>
      <c r="D78" s="923"/>
      <c r="E78" s="923"/>
      <c r="F78" s="923"/>
      <c r="G78" s="923"/>
      <c r="H78" s="923"/>
      <c r="I78" s="923"/>
      <c r="J78" s="923"/>
      <c r="K78" s="923"/>
      <c r="L78" s="923"/>
      <c r="M78" s="923"/>
      <c r="N78" s="923"/>
      <c r="O78" s="923"/>
      <c r="P78" s="924"/>
      <c r="Q78" s="925"/>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6"/>
      <c r="BA78" s="926"/>
      <c r="BB78" s="926"/>
      <c r="BC78" s="926"/>
      <c r="BD78" s="927"/>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x14ac:dyDescent="0.15">
      <c r="A79" s="263">
        <v>12</v>
      </c>
      <c r="B79" s="922"/>
      <c r="C79" s="923"/>
      <c r="D79" s="923"/>
      <c r="E79" s="923"/>
      <c r="F79" s="923"/>
      <c r="G79" s="923"/>
      <c r="H79" s="923"/>
      <c r="I79" s="923"/>
      <c r="J79" s="923"/>
      <c r="K79" s="923"/>
      <c r="L79" s="923"/>
      <c r="M79" s="923"/>
      <c r="N79" s="923"/>
      <c r="O79" s="923"/>
      <c r="P79" s="924"/>
      <c r="Q79" s="925"/>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x14ac:dyDescent="0.15">
      <c r="A80" s="263">
        <v>13</v>
      </c>
      <c r="B80" s="922"/>
      <c r="C80" s="923"/>
      <c r="D80" s="923"/>
      <c r="E80" s="923"/>
      <c r="F80" s="923"/>
      <c r="G80" s="923"/>
      <c r="H80" s="923"/>
      <c r="I80" s="923"/>
      <c r="J80" s="923"/>
      <c r="K80" s="923"/>
      <c r="L80" s="923"/>
      <c r="M80" s="923"/>
      <c r="N80" s="923"/>
      <c r="O80" s="923"/>
      <c r="P80" s="924"/>
      <c r="Q80" s="925"/>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x14ac:dyDescent="0.15">
      <c r="A81" s="263">
        <v>14</v>
      </c>
      <c r="B81" s="922"/>
      <c r="C81" s="923"/>
      <c r="D81" s="923"/>
      <c r="E81" s="923"/>
      <c r="F81" s="923"/>
      <c r="G81" s="923"/>
      <c r="H81" s="923"/>
      <c r="I81" s="923"/>
      <c r="J81" s="923"/>
      <c r="K81" s="923"/>
      <c r="L81" s="923"/>
      <c r="M81" s="923"/>
      <c r="N81" s="923"/>
      <c r="O81" s="923"/>
      <c r="P81" s="924"/>
      <c r="Q81" s="925"/>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x14ac:dyDescent="0.15">
      <c r="A82" s="263">
        <v>15</v>
      </c>
      <c r="B82" s="922"/>
      <c r="C82" s="923"/>
      <c r="D82" s="923"/>
      <c r="E82" s="923"/>
      <c r="F82" s="923"/>
      <c r="G82" s="923"/>
      <c r="H82" s="923"/>
      <c r="I82" s="923"/>
      <c r="J82" s="923"/>
      <c r="K82" s="923"/>
      <c r="L82" s="923"/>
      <c r="M82" s="923"/>
      <c r="N82" s="923"/>
      <c r="O82" s="923"/>
      <c r="P82" s="924"/>
      <c r="Q82" s="925"/>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x14ac:dyDescent="0.15">
      <c r="A83" s="263">
        <v>16</v>
      </c>
      <c r="B83" s="922"/>
      <c r="C83" s="923"/>
      <c r="D83" s="923"/>
      <c r="E83" s="923"/>
      <c r="F83" s="923"/>
      <c r="G83" s="923"/>
      <c r="H83" s="923"/>
      <c r="I83" s="923"/>
      <c r="J83" s="923"/>
      <c r="K83" s="923"/>
      <c r="L83" s="923"/>
      <c r="M83" s="923"/>
      <c r="N83" s="923"/>
      <c r="O83" s="923"/>
      <c r="P83" s="924"/>
      <c r="Q83" s="925"/>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x14ac:dyDescent="0.15">
      <c r="A84" s="263">
        <v>17</v>
      </c>
      <c r="B84" s="922"/>
      <c r="C84" s="923"/>
      <c r="D84" s="923"/>
      <c r="E84" s="923"/>
      <c r="F84" s="923"/>
      <c r="G84" s="923"/>
      <c r="H84" s="923"/>
      <c r="I84" s="923"/>
      <c r="J84" s="923"/>
      <c r="K84" s="923"/>
      <c r="L84" s="923"/>
      <c r="M84" s="923"/>
      <c r="N84" s="923"/>
      <c r="O84" s="923"/>
      <c r="P84" s="924"/>
      <c r="Q84" s="925"/>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x14ac:dyDescent="0.15">
      <c r="A85" s="263">
        <v>18</v>
      </c>
      <c r="B85" s="922"/>
      <c r="C85" s="923"/>
      <c r="D85" s="923"/>
      <c r="E85" s="923"/>
      <c r="F85" s="923"/>
      <c r="G85" s="923"/>
      <c r="H85" s="923"/>
      <c r="I85" s="923"/>
      <c r="J85" s="923"/>
      <c r="K85" s="923"/>
      <c r="L85" s="923"/>
      <c r="M85" s="923"/>
      <c r="N85" s="923"/>
      <c r="O85" s="923"/>
      <c r="P85" s="924"/>
      <c r="Q85" s="925"/>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x14ac:dyDescent="0.15">
      <c r="A86" s="263">
        <v>19</v>
      </c>
      <c r="B86" s="922"/>
      <c r="C86" s="923"/>
      <c r="D86" s="923"/>
      <c r="E86" s="923"/>
      <c r="F86" s="923"/>
      <c r="G86" s="923"/>
      <c r="H86" s="923"/>
      <c r="I86" s="923"/>
      <c r="J86" s="923"/>
      <c r="K86" s="923"/>
      <c r="L86" s="923"/>
      <c r="M86" s="923"/>
      <c r="N86" s="923"/>
      <c r="O86" s="923"/>
      <c r="P86" s="924"/>
      <c r="Q86" s="925"/>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x14ac:dyDescent="0.2">
      <c r="A88" s="266" t="s">
        <v>391</v>
      </c>
      <c r="B88" s="838" t="s">
        <v>432</v>
      </c>
      <c r="C88" s="839"/>
      <c r="D88" s="839"/>
      <c r="E88" s="839"/>
      <c r="F88" s="839"/>
      <c r="G88" s="839"/>
      <c r="H88" s="839"/>
      <c r="I88" s="839"/>
      <c r="J88" s="839"/>
      <c r="K88" s="839"/>
      <c r="L88" s="839"/>
      <c r="M88" s="839"/>
      <c r="N88" s="839"/>
      <c r="O88" s="839"/>
      <c r="P88" s="840"/>
      <c r="Q88" s="887"/>
      <c r="R88" s="888"/>
      <c r="S88" s="888"/>
      <c r="T88" s="888"/>
      <c r="U88" s="888"/>
      <c r="V88" s="888"/>
      <c r="W88" s="888"/>
      <c r="X88" s="888"/>
      <c r="Y88" s="888"/>
      <c r="Z88" s="888"/>
      <c r="AA88" s="888"/>
      <c r="AB88" s="888"/>
      <c r="AC88" s="888"/>
      <c r="AD88" s="888"/>
      <c r="AE88" s="888"/>
      <c r="AF88" s="891">
        <v>8358</v>
      </c>
      <c r="AG88" s="891"/>
      <c r="AH88" s="891"/>
      <c r="AI88" s="891"/>
      <c r="AJ88" s="891"/>
      <c r="AK88" s="888"/>
      <c r="AL88" s="888"/>
      <c r="AM88" s="888"/>
      <c r="AN88" s="888"/>
      <c r="AO88" s="888"/>
      <c r="AP88" s="891">
        <v>184</v>
      </c>
      <c r="AQ88" s="891"/>
      <c r="AR88" s="891"/>
      <c r="AS88" s="891"/>
      <c r="AT88" s="891"/>
      <c r="AU88" s="891">
        <v>135</v>
      </c>
      <c r="AV88" s="891"/>
      <c r="AW88" s="891"/>
      <c r="AX88" s="891"/>
      <c r="AY88" s="891"/>
      <c r="AZ88" s="896"/>
      <c r="BA88" s="896"/>
      <c r="BB88" s="896"/>
      <c r="BC88" s="896"/>
      <c r="BD88" s="897"/>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433</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v>370</v>
      </c>
      <c r="CS102" s="899"/>
      <c r="CT102" s="899"/>
      <c r="CU102" s="899"/>
      <c r="CV102" s="942"/>
      <c r="CW102" s="941">
        <v>168</v>
      </c>
      <c r="CX102" s="899"/>
      <c r="CY102" s="899"/>
      <c r="CZ102" s="899"/>
      <c r="DA102" s="942"/>
      <c r="DB102" s="941"/>
      <c r="DC102" s="899"/>
      <c r="DD102" s="899"/>
      <c r="DE102" s="899"/>
      <c r="DF102" s="942"/>
      <c r="DG102" s="941"/>
      <c r="DH102" s="899"/>
      <c r="DI102" s="899"/>
      <c r="DJ102" s="899"/>
      <c r="DK102" s="942"/>
      <c r="DL102" s="941"/>
      <c r="DM102" s="899"/>
      <c r="DN102" s="899"/>
      <c r="DO102" s="899"/>
      <c r="DP102" s="942"/>
      <c r="DQ102" s="941"/>
      <c r="DR102" s="899"/>
      <c r="DS102" s="899"/>
      <c r="DT102" s="899"/>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434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435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438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440</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441</v>
      </c>
      <c r="AB109" s="944"/>
      <c r="AC109" s="944"/>
      <c r="AD109" s="944"/>
      <c r="AE109" s="945"/>
      <c r="AF109" s="943" t="s">
        <v>442</v>
      </c>
      <c r="AG109" s="944"/>
      <c r="AH109" s="944"/>
      <c r="AI109" s="944"/>
      <c r="AJ109" s="945"/>
      <c r="AK109" s="943" t="s">
        <v>307</v>
      </c>
      <c r="AL109" s="944"/>
      <c r="AM109" s="944"/>
      <c r="AN109" s="944"/>
      <c r="AO109" s="945"/>
      <c r="AP109" s="943" t="s">
        <v>443</v>
      </c>
      <c r="AQ109" s="944"/>
      <c r="AR109" s="944"/>
      <c r="AS109" s="944"/>
      <c r="AT109" s="946"/>
      <c r="AU109" s="963" t="s">
        <v>440</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441</v>
      </c>
      <c r="BR109" s="944"/>
      <c r="BS109" s="944"/>
      <c r="BT109" s="944"/>
      <c r="BU109" s="945"/>
      <c r="BV109" s="943" t="s">
        <v>442</v>
      </c>
      <c r="BW109" s="944"/>
      <c r="BX109" s="944"/>
      <c r="BY109" s="944"/>
      <c r="BZ109" s="945"/>
      <c r="CA109" s="943" t="s">
        <v>307</v>
      </c>
      <c r="CB109" s="944"/>
      <c r="CC109" s="944"/>
      <c r="CD109" s="944"/>
      <c r="CE109" s="945"/>
      <c r="CF109" s="964" t="s">
        <v>443</v>
      </c>
      <c r="CG109" s="964"/>
      <c r="CH109" s="964"/>
      <c r="CI109" s="964"/>
      <c r="CJ109" s="964"/>
      <c r="CK109" s="943" t="s">
        <v>444</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441</v>
      </c>
      <c r="DH109" s="944"/>
      <c r="DI109" s="944"/>
      <c r="DJ109" s="944"/>
      <c r="DK109" s="945"/>
      <c r="DL109" s="943" t="s">
        <v>442</v>
      </c>
      <c r="DM109" s="944"/>
      <c r="DN109" s="944"/>
      <c r="DO109" s="944"/>
      <c r="DP109" s="945"/>
      <c r="DQ109" s="943" t="s">
        <v>307</v>
      </c>
      <c r="DR109" s="944"/>
      <c r="DS109" s="944"/>
      <c r="DT109" s="944"/>
      <c r="DU109" s="945"/>
      <c r="DV109" s="943" t="s">
        <v>443</v>
      </c>
      <c r="DW109" s="944"/>
      <c r="DX109" s="944"/>
      <c r="DY109" s="944"/>
      <c r="DZ109" s="946"/>
    </row>
    <row r="110" spans="1:131" s="248" customFormat="1" ht="26.25" customHeight="1" x14ac:dyDescent="0.15">
      <c r="A110" s="947" t="s">
        <v>445</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5153947</v>
      </c>
      <c r="AB110" s="951"/>
      <c r="AC110" s="951"/>
      <c r="AD110" s="951"/>
      <c r="AE110" s="952"/>
      <c r="AF110" s="953">
        <v>5228215</v>
      </c>
      <c r="AG110" s="951"/>
      <c r="AH110" s="951"/>
      <c r="AI110" s="951"/>
      <c r="AJ110" s="952"/>
      <c r="AK110" s="953">
        <v>5292511</v>
      </c>
      <c r="AL110" s="951"/>
      <c r="AM110" s="951"/>
      <c r="AN110" s="951"/>
      <c r="AO110" s="952"/>
      <c r="AP110" s="954">
        <v>34.200000000000003</v>
      </c>
      <c r="AQ110" s="955"/>
      <c r="AR110" s="955"/>
      <c r="AS110" s="955"/>
      <c r="AT110" s="956"/>
      <c r="AU110" s="957" t="s">
        <v>73</v>
      </c>
      <c r="AV110" s="958"/>
      <c r="AW110" s="958"/>
      <c r="AX110" s="958"/>
      <c r="AY110" s="958"/>
      <c r="AZ110" s="999" t="s">
        <v>446</v>
      </c>
      <c r="BA110" s="948"/>
      <c r="BB110" s="948"/>
      <c r="BC110" s="948"/>
      <c r="BD110" s="948"/>
      <c r="BE110" s="948"/>
      <c r="BF110" s="948"/>
      <c r="BG110" s="948"/>
      <c r="BH110" s="948"/>
      <c r="BI110" s="948"/>
      <c r="BJ110" s="948"/>
      <c r="BK110" s="948"/>
      <c r="BL110" s="948"/>
      <c r="BM110" s="948"/>
      <c r="BN110" s="948"/>
      <c r="BO110" s="948"/>
      <c r="BP110" s="949"/>
      <c r="BQ110" s="985">
        <v>53174234</v>
      </c>
      <c r="BR110" s="986"/>
      <c r="BS110" s="986"/>
      <c r="BT110" s="986"/>
      <c r="BU110" s="986"/>
      <c r="BV110" s="986">
        <v>51849036</v>
      </c>
      <c r="BW110" s="986"/>
      <c r="BX110" s="986"/>
      <c r="BY110" s="986"/>
      <c r="BZ110" s="986"/>
      <c r="CA110" s="986">
        <v>49766957</v>
      </c>
      <c r="CB110" s="986"/>
      <c r="CC110" s="986"/>
      <c r="CD110" s="986"/>
      <c r="CE110" s="986"/>
      <c r="CF110" s="1000">
        <v>321.7</v>
      </c>
      <c r="CG110" s="1001"/>
      <c r="CH110" s="1001"/>
      <c r="CI110" s="1001"/>
      <c r="CJ110" s="1001"/>
      <c r="CK110" s="1002" t="s">
        <v>447</v>
      </c>
      <c r="CL110" s="1003"/>
      <c r="CM110" s="982" t="s">
        <v>448</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130</v>
      </c>
      <c r="DH110" s="986"/>
      <c r="DI110" s="986"/>
      <c r="DJ110" s="986"/>
      <c r="DK110" s="986"/>
      <c r="DL110" s="986" t="s">
        <v>449</v>
      </c>
      <c r="DM110" s="986"/>
      <c r="DN110" s="986"/>
      <c r="DO110" s="986"/>
      <c r="DP110" s="986"/>
      <c r="DQ110" s="986" t="s">
        <v>450</v>
      </c>
      <c r="DR110" s="986"/>
      <c r="DS110" s="986"/>
      <c r="DT110" s="986"/>
      <c r="DU110" s="986"/>
      <c r="DV110" s="987" t="s">
        <v>449</v>
      </c>
      <c r="DW110" s="987"/>
      <c r="DX110" s="987"/>
      <c r="DY110" s="987"/>
      <c r="DZ110" s="988"/>
    </row>
    <row r="111" spans="1:131" s="248" customFormat="1" ht="26.25" customHeight="1" x14ac:dyDescent="0.15">
      <c r="A111" s="989" t="s">
        <v>451</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130</v>
      </c>
      <c r="AB111" s="993"/>
      <c r="AC111" s="993"/>
      <c r="AD111" s="993"/>
      <c r="AE111" s="994"/>
      <c r="AF111" s="995" t="s">
        <v>452</v>
      </c>
      <c r="AG111" s="993"/>
      <c r="AH111" s="993"/>
      <c r="AI111" s="993"/>
      <c r="AJ111" s="994"/>
      <c r="AK111" s="995" t="s">
        <v>130</v>
      </c>
      <c r="AL111" s="993"/>
      <c r="AM111" s="993"/>
      <c r="AN111" s="993"/>
      <c r="AO111" s="994"/>
      <c r="AP111" s="996" t="s">
        <v>130</v>
      </c>
      <c r="AQ111" s="997"/>
      <c r="AR111" s="997"/>
      <c r="AS111" s="997"/>
      <c r="AT111" s="998"/>
      <c r="AU111" s="959"/>
      <c r="AV111" s="960"/>
      <c r="AW111" s="960"/>
      <c r="AX111" s="960"/>
      <c r="AY111" s="960"/>
      <c r="AZ111" s="1008" t="s">
        <v>453</v>
      </c>
      <c r="BA111" s="1009"/>
      <c r="BB111" s="1009"/>
      <c r="BC111" s="1009"/>
      <c r="BD111" s="1009"/>
      <c r="BE111" s="1009"/>
      <c r="BF111" s="1009"/>
      <c r="BG111" s="1009"/>
      <c r="BH111" s="1009"/>
      <c r="BI111" s="1009"/>
      <c r="BJ111" s="1009"/>
      <c r="BK111" s="1009"/>
      <c r="BL111" s="1009"/>
      <c r="BM111" s="1009"/>
      <c r="BN111" s="1009"/>
      <c r="BO111" s="1009"/>
      <c r="BP111" s="1010"/>
      <c r="BQ111" s="978" t="s">
        <v>454</v>
      </c>
      <c r="BR111" s="979"/>
      <c r="BS111" s="979"/>
      <c r="BT111" s="979"/>
      <c r="BU111" s="979"/>
      <c r="BV111" s="979" t="s">
        <v>130</v>
      </c>
      <c r="BW111" s="979"/>
      <c r="BX111" s="979"/>
      <c r="BY111" s="979"/>
      <c r="BZ111" s="979"/>
      <c r="CA111" s="979" t="s">
        <v>130</v>
      </c>
      <c r="CB111" s="979"/>
      <c r="CC111" s="979"/>
      <c r="CD111" s="979"/>
      <c r="CE111" s="979"/>
      <c r="CF111" s="973" t="s">
        <v>130</v>
      </c>
      <c r="CG111" s="974"/>
      <c r="CH111" s="974"/>
      <c r="CI111" s="974"/>
      <c r="CJ111" s="974"/>
      <c r="CK111" s="1004"/>
      <c r="CL111" s="1005"/>
      <c r="CM111" s="975" t="s">
        <v>455</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454</v>
      </c>
      <c r="DH111" s="979"/>
      <c r="DI111" s="979"/>
      <c r="DJ111" s="979"/>
      <c r="DK111" s="979"/>
      <c r="DL111" s="979" t="s">
        <v>454</v>
      </c>
      <c r="DM111" s="979"/>
      <c r="DN111" s="979"/>
      <c r="DO111" s="979"/>
      <c r="DP111" s="979"/>
      <c r="DQ111" s="979" t="s">
        <v>456</v>
      </c>
      <c r="DR111" s="979"/>
      <c r="DS111" s="979"/>
      <c r="DT111" s="979"/>
      <c r="DU111" s="979"/>
      <c r="DV111" s="980" t="s">
        <v>449</v>
      </c>
      <c r="DW111" s="980"/>
      <c r="DX111" s="980"/>
      <c r="DY111" s="980"/>
      <c r="DZ111" s="981"/>
    </row>
    <row r="112" spans="1:131" s="248" customFormat="1" ht="26.25" customHeight="1" x14ac:dyDescent="0.15">
      <c r="A112" s="1011" t="s">
        <v>457</v>
      </c>
      <c r="B112" s="1012"/>
      <c r="C112" s="1009" t="s">
        <v>458</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v>10000</v>
      </c>
      <c r="AB112" s="1018"/>
      <c r="AC112" s="1018"/>
      <c r="AD112" s="1018"/>
      <c r="AE112" s="1019"/>
      <c r="AF112" s="1020">
        <v>6667</v>
      </c>
      <c r="AG112" s="1018"/>
      <c r="AH112" s="1018"/>
      <c r="AI112" s="1018"/>
      <c r="AJ112" s="1019"/>
      <c r="AK112" s="1020">
        <v>3333</v>
      </c>
      <c r="AL112" s="1018"/>
      <c r="AM112" s="1018"/>
      <c r="AN112" s="1018"/>
      <c r="AO112" s="1019"/>
      <c r="AP112" s="1021">
        <v>0</v>
      </c>
      <c r="AQ112" s="1022"/>
      <c r="AR112" s="1022"/>
      <c r="AS112" s="1022"/>
      <c r="AT112" s="1023"/>
      <c r="AU112" s="959"/>
      <c r="AV112" s="960"/>
      <c r="AW112" s="960"/>
      <c r="AX112" s="960"/>
      <c r="AY112" s="960"/>
      <c r="AZ112" s="1008" t="s">
        <v>459</v>
      </c>
      <c r="BA112" s="1009"/>
      <c r="BB112" s="1009"/>
      <c r="BC112" s="1009"/>
      <c r="BD112" s="1009"/>
      <c r="BE112" s="1009"/>
      <c r="BF112" s="1009"/>
      <c r="BG112" s="1009"/>
      <c r="BH112" s="1009"/>
      <c r="BI112" s="1009"/>
      <c r="BJ112" s="1009"/>
      <c r="BK112" s="1009"/>
      <c r="BL112" s="1009"/>
      <c r="BM112" s="1009"/>
      <c r="BN112" s="1009"/>
      <c r="BO112" s="1009"/>
      <c r="BP112" s="1010"/>
      <c r="BQ112" s="978">
        <v>13790942</v>
      </c>
      <c r="BR112" s="979"/>
      <c r="BS112" s="979"/>
      <c r="BT112" s="979"/>
      <c r="BU112" s="979"/>
      <c r="BV112" s="979">
        <v>12983936</v>
      </c>
      <c r="BW112" s="979"/>
      <c r="BX112" s="979"/>
      <c r="BY112" s="979"/>
      <c r="BZ112" s="979"/>
      <c r="CA112" s="979">
        <v>12037536</v>
      </c>
      <c r="CB112" s="979"/>
      <c r="CC112" s="979"/>
      <c r="CD112" s="979"/>
      <c r="CE112" s="979"/>
      <c r="CF112" s="973">
        <v>77.8</v>
      </c>
      <c r="CG112" s="974"/>
      <c r="CH112" s="974"/>
      <c r="CI112" s="974"/>
      <c r="CJ112" s="974"/>
      <c r="CK112" s="1004"/>
      <c r="CL112" s="1005"/>
      <c r="CM112" s="975" t="s">
        <v>460</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456</v>
      </c>
      <c r="DH112" s="979"/>
      <c r="DI112" s="979"/>
      <c r="DJ112" s="979"/>
      <c r="DK112" s="979"/>
      <c r="DL112" s="979" t="s">
        <v>461</v>
      </c>
      <c r="DM112" s="979"/>
      <c r="DN112" s="979"/>
      <c r="DO112" s="979"/>
      <c r="DP112" s="979"/>
      <c r="DQ112" s="979" t="s">
        <v>454</v>
      </c>
      <c r="DR112" s="979"/>
      <c r="DS112" s="979"/>
      <c r="DT112" s="979"/>
      <c r="DU112" s="979"/>
      <c r="DV112" s="980" t="s">
        <v>130</v>
      </c>
      <c r="DW112" s="980"/>
      <c r="DX112" s="980"/>
      <c r="DY112" s="980"/>
      <c r="DZ112" s="981"/>
    </row>
    <row r="113" spans="1:130" s="248" customFormat="1" ht="26.25" customHeight="1" x14ac:dyDescent="0.15">
      <c r="A113" s="1013"/>
      <c r="B113" s="1014"/>
      <c r="C113" s="1009" t="s">
        <v>462</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1148875</v>
      </c>
      <c r="AB113" s="993"/>
      <c r="AC113" s="993"/>
      <c r="AD113" s="993"/>
      <c r="AE113" s="994"/>
      <c r="AF113" s="995">
        <v>1205154</v>
      </c>
      <c r="AG113" s="993"/>
      <c r="AH113" s="993"/>
      <c r="AI113" s="993"/>
      <c r="AJ113" s="994"/>
      <c r="AK113" s="995">
        <v>1146375</v>
      </c>
      <c r="AL113" s="993"/>
      <c r="AM113" s="993"/>
      <c r="AN113" s="993"/>
      <c r="AO113" s="994"/>
      <c r="AP113" s="996">
        <v>7.4</v>
      </c>
      <c r="AQ113" s="997"/>
      <c r="AR113" s="997"/>
      <c r="AS113" s="997"/>
      <c r="AT113" s="998"/>
      <c r="AU113" s="959"/>
      <c r="AV113" s="960"/>
      <c r="AW113" s="960"/>
      <c r="AX113" s="960"/>
      <c r="AY113" s="960"/>
      <c r="AZ113" s="1008" t="s">
        <v>463</v>
      </c>
      <c r="BA113" s="1009"/>
      <c r="BB113" s="1009"/>
      <c r="BC113" s="1009"/>
      <c r="BD113" s="1009"/>
      <c r="BE113" s="1009"/>
      <c r="BF113" s="1009"/>
      <c r="BG113" s="1009"/>
      <c r="BH113" s="1009"/>
      <c r="BI113" s="1009"/>
      <c r="BJ113" s="1009"/>
      <c r="BK113" s="1009"/>
      <c r="BL113" s="1009"/>
      <c r="BM113" s="1009"/>
      <c r="BN113" s="1009"/>
      <c r="BO113" s="1009"/>
      <c r="BP113" s="1010"/>
      <c r="BQ113" s="978">
        <v>737760</v>
      </c>
      <c r="BR113" s="979"/>
      <c r="BS113" s="979"/>
      <c r="BT113" s="979"/>
      <c r="BU113" s="979"/>
      <c r="BV113" s="979">
        <v>369826</v>
      </c>
      <c r="BW113" s="979"/>
      <c r="BX113" s="979"/>
      <c r="BY113" s="979"/>
      <c r="BZ113" s="979"/>
      <c r="CA113" s="979">
        <v>134747</v>
      </c>
      <c r="CB113" s="979"/>
      <c r="CC113" s="979"/>
      <c r="CD113" s="979"/>
      <c r="CE113" s="979"/>
      <c r="CF113" s="973">
        <v>0.9</v>
      </c>
      <c r="CG113" s="974"/>
      <c r="CH113" s="974"/>
      <c r="CI113" s="974"/>
      <c r="CJ113" s="974"/>
      <c r="CK113" s="1004"/>
      <c r="CL113" s="1005"/>
      <c r="CM113" s="975" t="s">
        <v>464</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449</v>
      </c>
      <c r="DH113" s="1018"/>
      <c r="DI113" s="1018"/>
      <c r="DJ113" s="1018"/>
      <c r="DK113" s="1019"/>
      <c r="DL113" s="1020" t="s">
        <v>456</v>
      </c>
      <c r="DM113" s="1018"/>
      <c r="DN113" s="1018"/>
      <c r="DO113" s="1018"/>
      <c r="DP113" s="1019"/>
      <c r="DQ113" s="1020" t="s">
        <v>461</v>
      </c>
      <c r="DR113" s="1018"/>
      <c r="DS113" s="1018"/>
      <c r="DT113" s="1018"/>
      <c r="DU113" s="1019"/>
      <c r="DV113" s="1021" t="s">
        <v>461</v>
      </c>
      <c r="DW113" s="1022"/>
      <c r="DX113" s="1022"/>
      <c r="DY113" s="1022"/>
      <c r="DZ113" s="1023"/>
    </row>
    <row r="114" spans="1:130" s="248" customFormat="1" ht="26.25" customHeight="1" x14ac:dyDescent="0.15">
      <c r="A114" s="1013"/>
      <c r="B114" s="1014"/>
      <c r="C114" s="1009" t="s">
        <v>465</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378590</v>
      </c>
      <c r="AB114" s="1018"/>
      <c r="AC114" s="1018"/>
      <c r="AD114" s="1018"/>
      <c r="AE114" s="1019"/>
      <c r="AF114" s="1020">
        <v>378613</v>
      </c>
      <c r="AG114" s="1018"/>
      <c r="AH114" s="1018"/>
      <c r="AI114" s="1018"/>
      <c r="AJ114" s="1019"/>
      <c r="AK114" s="1020">
        <v>240715</v>
      </c>
      <c r="AL114" s="1018"/>
      <c r="AM114" s="1018"/>
      <c r="AN114" s="1018"/>
      <c r="AO114" s="1019"/>
      <c r="AP114" s="1021">
        <v>1.6</v>
      </c>
      <c r="AQ114" s="1022"/>
      <c r="AR114" s="1022"/>
      <c r="AS114" s="1022"/>
      <c r="AT114" s="1023"/>
      <c r="AU114" s="959"/>
      <c r="AV114" s="960"/>
      <c r="AW114" s="960"/>
      <c r="AX114" s="960"/>
      <c r="AY114" s="960"/>
      <c r="AZ114" s="1008" t="s">
        <v>466</v>
      </c>
      <c r="BA114" s="1009"/>
      <c r="BB114" s="1009"/>
      <c r="BC114" s="1009"/>
      <c r="BD114" s="1009"/>
      <c r="BE114" s="1009"/>
      <c r="BF114" s="1009"/>
      <c r="BG114" s="1009"/>
      <c r="BH114" s="1009"/>
      <c r="BI114" s="1009"/>
      <c r="BJ114" s="1009"/>
      <c r="BK114" s="1009"/>
      <c r="BL114" s="1009"/>
      <c r="BM114" s="1009"/>
      <c r="BN114" s="1009"/>
      <c r="BO114" s="1009"/>
      <c r="BP114" s="1010"/>
      <c r="BQ114" s="978">
        <v>4719028</v>
      </c>
      <c r="BR114" s="979"/>
      <c r="BS114" s="979"/>
      <c r="BT114" s="979"/>
      <c r="BU114" s="979"/>
      <c r="BV114" s="979">
        <v>4698543</v>
      </c>
      <c r="BW114" s="979"/>
      <c r="BX114" s="979"/>
      <c r="BY114" s="979"/>
      <c r="BZ114" s="979"/>
      <c r="CA114" s="979">
        <v>4628106</v>
      </c>
      <c r="CB114" s="979"/>
      <c r="CC114" s="979"/>
      <c r="CD114" s="979"/>
      <c r="CE114" s="979"/>
      <c r="CF114" s="973">
        <v>29.9</v>
      </c>
      <c r="CG114" s="974"/>
      <c r="CH114" s="974"/>
      <c r="CI114" s="974"/>
      <c r="CJ114" s="974"/>
      <c r="CK114" s="1004"/>
      <c r="CL114" s="1005"/>
      <c r="CM114" s="975" t="s">
        <v>467</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130</v>
      </c>
      <c r="DH114" s="1018"/>
      <c r="DI114" s="1018"/>
      <c r="DJ114" s="1018"/>
      <c r="DK114" s="1019"/>
      <c r="DL114" s="1020" t="s">
        <v>449</v>
      </c>
      <c r="DM114" s="1018"/>
      <c r="DN114" s="1018"/>
      <c r="DO114" s="1018"/>
      <c r="DP114" s="1019"/>
      <c r="DQ114" s="1020" t="s">
        <v>461</v>
      </c>
      <c r="DR114" s="1018"/>
      <c r="DS114" s="1018"/>
      <c r="DT114" s="1018"/>
      <c r="DU114" s="1019"/>
      <c r="DV114" s="1021" t="s">
        <v>130</v>
      </c>
      <c r="DW114" s="1022"/>
      <c r="DX114" s="1022"/>
      <c r="DY114" s="1022"/>
      <c r="DZ114" s="1023"/>
    </row>
    <row r="115" spans="1:130" s="248" customFormat="1" ht="26.25" customHeight="1" x14ac:dyDescent="0.15">
      <c r="A115" s="1013"/>
      <c r="B115" s="1014"/>
      <c r="C115" s="1009" t="s">
        <v>468</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454</v>
      </c>
      <c r="AB115" s="993"/>
      <c r="AC115" s="993"/>
      <c r="AD115" s="993"/>
      <c r="AE115" s="994"/>
      <c r="AF115" s="995" t="s">
        <v>461</v>
      </c>
      <c r="AG115" s="993"/>
      <c r="AH115" s="993"/>
      <c r="AI115" s="993"/>
      <c r="AJ115" s="994"/>
      <c r="AK115" s="995" t="s">
        <v>130</v>
      </c>
      <c r="AL115" s="993"/>
      <c r="AM115" s="993"/>
      <c r="AN115" s="993"/>
      <c r="AO115" s="994"/>
      <c r="AP115" s="996" t="s">
        <v>461</v>
      </c>
      <c r="AQ115" s="997"/>
      <c r="AR115" s="997"/>
      <c r="AS115" s="997"/>
      <c r="AT115" s="998"/>
      <c r="AU115" s="959"/>
      <c r="AV115" s="960"/>
      <c r="AW115" s="960"/>
      <c r="AX115" s="960"/>
      <c r="AY115" s="960"/>
      <c r="AZ115" s="1008" t="s">
        <v>469</v>
      </c>
      <c r="BA115" s="1009"/>
      <c r="BB115" s="1009"/>
      <c r="BC115" s="1009"/>
      <c r="BD115" s="1009"/>
      <c r="BE115" s="1009"/>
      <c r="BF115" s="1009"/>
      <c r="BG115" s="1009"/>
      <c r="BH115" s="1009"/>
      <c r="BI115" s="1009"/>
      <c r="BJ115" s="1009"/>
      <c r="BK115" s="1009"/>
      <c r="BL115" s="1009"/>
      <c r="BM115" s="1009"/>
      <c r="BN115" s="1009"/>
      <c r="BO115" s="1009"/>
      <c r="BP115" s="1010"/>
      <c r="BQ115" s="978" t="s">
        <v>456</v>
      </c>
      <c r="BR115" s="979"/>
      <c r="BS115" s="979"/>
      <c r="BT115" s="979"/>
      <c r="BU115" s="979"/>
      <c r="BV115" s="979" t="s">
        <v>130</v>
      </c>
      <c r="BW115" s="979"/>
      <c r="BX115" s="979"/>
      <c r="BY115" s="979"/>
      <c r="BZ115" s="979"/>
      <c r="CA115" s="979" t="s">
        <v>456</v>
      </c>
      <c r="CB115" s="979"/>
      <c r="CC115" s="979"/>
      <c r="CD115" s="979"/>
      <c r="CE115" s="979"/>
      <c r="CF115" s="973" t="s">
        <v>454</v>
      </c>
      <c r="CG115" s="974"/>
      <c r="CH115" s="974"/>
      <c r="CI115" s="974"/>
      <c r="CJ115" s="974"/>
      <c r="CK115" s="1004"/>
      <c r="CL115" s="1005"/>
      <c r="CM115" s="1008" t="s">
        <v>470</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461</v>
      </c>
      <c r="DH115" s="1018"/>
      <c r="DI115" s="1018"/>
      <c r="DJ115" s="1018"/>
      <c r="DK115" s="1019"/>
      <c r="DL115" s="1020" t="s">
        <v>461</v>
      </c>
      <c r="DM115" s="1018"/>
      <c r="DN115" s="1018"/>
      <c r="DO115" s="1018"/>
      <c r="DP115" s="1019"/>
      <c r="DQ115" s="1020" t="s">
        <v>449</v>
      </c>
      <c r="DR115" s="1018"/>
      <c r="DS115" s="1018"/>
      <c r="DT115" s="1018"/>
      <c r="DU115" s="1019"/>
      <c r="DV115" s="1021" t="s">
        <v>461</v>
      </c>
      <c r="DW115" s="1022"/>
      <c r="DX115" s="1022"/>
      <c r="DY115" s="1022"/>
      <c r="DZ115" s="1023"/>
    </row>
    <row r="116" spans="1:130" s="248" customFormat="1" ht="26.25" customHeight="1" x14ac:dyDescent="0.15">
      <c r="A116" s="1015"/>
      <c r="B116" s="1016"/>
      <c r="C116" s="1024" t="s">
        <v>471</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456</v>
      </c>
      <c r="AB116" s="1018"/>
      <c r="AC116" s="1018"/>
      <c r="AD116" s="1018"/>
      <c r="AE116" s="1019"/>
      <c r="AF116" s="1020" t="s">
        <v>461</v>
      </c>
      <c r="AG116" s="1018"/>
      <c r="AH116" s="1018"/>
      <c r="AI116" s="1018"/>
      <c r="AJ116" s="1019"/>
      <c r="AK116" s="1020" t="s">
        <v>452</v>
      </c>
      <c r="AL116" s="1018"/>
      <c r="AM116" s="1018"/>
      <c r="AN116" s="1018"/>
      <c r="AO116" s="1019"/>
      <c r="AP116" s="1021" t="s">
        <v>130</v>
      </c>
      <c r="AQ116" s="1022"/>
      <c r="AR116" s="1022"/>
      <c r="AS116" s="1022"/>
      <c r="AT116" s="1023"/>
      <c r="AU116" s="959"/>
      <c r="AV116" s="960"/>
      <c r="AW116" s="960"/>
      <c r="AX116" s="960"/>
      <c r="AY116" s="960"/>
      <c r="AZ116" s="1026" t="s">
        <v>472</v>
      </c>
      <c r="BA116" s="1027"/>
      <c r="BB116" s="1027"/>
      <c r="BC116" s="1027"/>
      <c r="BD116" s="1027"/>
      <c r="BE116" s="1027"/>
      <c r="BF116" s="1027"/>
      <c r="BG116" s="1027"/>
      <c r="BH116" s="1027"/>
      <c r="BI116" s="1027"/>
      <c r="BJ116" s="1027"/>
      <c r="BK116" s="1027"/>
      <c r="BL116" s="1027"/>
      <c r="BM116" s="1027"/>
      <c r="BN116" s="1027"/>
      <c r="BO116" s="1027"/>
      <c r="BP116" s="1028"/>
      <c r="BQ116" s="978" t="s">
        <v>454</v>
      </c>
      <c r="BR116" s="979"/>
      <c r="BS116" s="979"/>
      <c r="BT116" s="979"/>
      <c r="BU116" s="979"/>
      <c r="BV116" s="979" t="s">
        <v>461</v>
      </c>
      <c r="BW116" s="979"/>
      <c r="BX116" s="979"/>
      <c r="BY116" s="979"/>
      <c r="BZ116" s="979"/>
      <c r="CA116" s="979" t="s">
        <v>130</v>
      </c>
      <c r="CB116" s="979"/>
      <c r="CC116" s="979"/>
      <c r="CD116" s="979"/>
      <c r="CE116" s="979"/>
      <c r="CF116" s="973" t="s">
        <v>461</v>
      </c>
      <c r="CG116" s="974"/>
      <c r="CH116" s="974"/>
      <c r="CI116" s="974"/>
      <c r="CJ116" s="974"/>
      <c r="CK116" s="1004"/>
      <c r="CL116" s="1005"/>
      <c r="CM116" s="975" t="s">
        <v>473</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450</v>
      </c>
      <c r="DH116" s="1018"/>
      <c r="DI116" s="1018"/>
      <c r="DJ116" s="1018"/>
      <c r="DK116" s="1019"/>
      <c r="DL116" s="1020" t="s">
        <v>461</v>
      </c>
      <c r="DM116" s="1018"/>
      <c r="DN116" s="1018"/>
      <c r="DO116" s="1018"/>
      <c r="DP116" s="1019"/>
      <c r="DQ116" s="1020" t="s">
        <v>456</v>
      </c>
      <c r="DR116" s="1018"/>
      <c r="DS116" s="1018"/>
      <c r="DT116" s="1018"/>
      <c r="DU116" s="1019"/>
      <c r="DV116" s="1021" t="s">
        <v>456</v>
      </c>
      <c r="DW116" s="1022"/>
      <c r="DX116" s="1022"/>
      <c r="DY116" s="1022"/>
      <c r="DZ116" s="1023"/>
    </row>
    <row r="117" spans="1:130" s="248" customFormat="1" ht="26.25" customHeight="1" x14ac:dyDescent="0.15">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474</v>
      </c>
      <c r="Z117" s="945"/>
      <c r="AA117" s="1035">
        <v>6691412</v>
      </c>
      <c r="AB117" s="1036"/>
      <c r="AC117" s="1036"/>
      <c r="AD117" s="1036"/>
      <c r="AE117" s="1037"/>
      <c r="AF117" s="1038">
        <v>6818649</v>
      </c>
      <c r="AG117" s="1036"/>
      <c r="AH117" s="1036"/>
      <c r="AI117" s="1036"/>
      <c r="AJ117" s="1037"/>
      <c r="AK117" s="1038">
        <v>6682934</v>
      </c>
      <c r="AL117" s="1036"/>
      <c r="AM117" s="1036"/>
      <c r="AN117" s="1036"/>
      <c r="AO117" s="1037"/>
      <c r="AP117" s="1039"/>
      <c r="AQ117" s="1040"/>
      <c r="AR117" s="1040"/>
      <c r="AS117" s="1040"/>
      <c r="AT117" s="1041"/>
      <c r="AU117" s="959"/>
      <c r="AV117" s="960"/>
      <c r="AW117" s="960"/>
      <c r="AX117" s="960"/>
      <c r="AY117" s="960"/>
      <c r="AZ117" s="1026" t="s">
        <v>475</v>
      </c>
      <c r="BA117" s="1027"/>
      <c r="BB117" s="1027"/>
      <c r="BC117" s="1027"/>
      <c r="BD117" s="1027"/>
      <c r="BE117" s="1027"/>
      <c r="BF117" s="1027"/>
      <c r="BG117" s="1027"/>
      <c r="BH117" s="1027"/>
      <c r="BI117" s="1027"/>
      <c r="BJ117" s="1027"/>
      <c r="BK117" s="1027"/>
      <c r="BL117" s="1027"/>
      <c r="BM117" s="1027"/>
      <c r="BN117" s="1027"/>
      <c r="BO117" s="1027"/>
      <c r="BP117" s="1028"/>
      <c r="BQ117" s="978" t="s">
        <v>130</v>
      </c>
      <c r="BR117" s="979"/>
      <c r="BS117" s="979"/>
      <c r="BT117" s="979"/>
      <c r="BU117" s="979"/>
      <c r="BV117" s="979" t="s">
        <v>449</v>
      </c>
      <c r="BW117" s="979"/>
      <c r="BX117" s="979"/>
      <c r="BY117" s="979"/>
      <c r="BZ117" s="979"/>
      <c r="CA117" s="979" t="s">
        <v>449</v>
      </c>
      <c r="CB117" s="979"/>
      <c r="CC117" s="979"/>
      <c r="CD117" s="979"/>
      <c r="CE117" s="979"/>
      <c r="CF117" s="973" t="s">
        <v>456</v>
      </c>
      <c r="CG117" s="974"/>
      <c r="CH117" s="974"/>
      <c r="CI117" s="974"/>
      <c r="CJ117" s="974"/>
      <c r="CK117" s="1004"/>
      <c r="CL117" s="1005"/>
      <c r="CM117" s="975" t="s">
        <v>476</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456</v>
      </c>
      <c r="DH117" s="1018"/>
      <c r="DI117" s="1018"/>
      <c r="DJ117" s="1018"/>
      <c r="DK117" s="1019"/>
      <c r="DL117" s="1020" t="s">
        <v>456</v>
      </c>
      <c r="DM117" s="1018"/>
      <c r="DN117" s="1018"/>
      <c r="DO117" s="1018"/>
      <c r="DP117" s="1019"/>
      <c r="DQ117" s="1020" t="s">
        <v>456</v>
      </c>
      <c r="DR117" s="1018"/>
      <c r="DS117" s="1018"/>
      <c r="DT117" s="1018"/>
      <c r="DU117" s="1019"/>
      <c r="DV117" s="1021" t="s">
        <v>449</v>
      </c>
      <c r="DW117" s="1022"/>
      <c r="DX117" s="1022"/>
      <c r="DY117" s="1022"/>
      <c r="DZ117" s="1023"/>
    </row>
    <row r="118" spans="1:130" s="248" customFormat="1" ht="26.25" customHeight="1" x14ac:dyDescent="0.15">
      <c r="A118" s="963" t="s">
        <v>444</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441</v>
      </c>
      <c r="AB118" s="944"/>
      <c r="AC118" s="944"/>
      <c r="AD118" s="944"/>
      <c r="AE118" s="945"/>
      <c r="AF118" s="943" t="s">
        <v>442</v>
      </c>
      <c r="AG118" s="944"/>
      <c r="AH118" s="944"/>
      <c r="AI118" s="944"/>
      <c r="AJ118" s="945"/>
      <c r="AK118" s="943" t="s">
        <v>307</v>
      </c>
      <c r="AL118" s="944"/>
      <c r="AM118" s="944"/>
      <c r="AN118" s="944"/>
      <c r="AO118" s="945"/>
      <c r="AP118" s="1030" t="s">
        <v>443</v>
      </c>
      <c r="AQ118" s="1031"/>
      <c r="AR118" s="1031"/>
      <c r="AS118" s="1031"/>
      <c r="AT118" s="1032"/>
      <c r="AU118" s="959"/>
      <c r="AV118" s="960"/>
      <c r="AW118" s="960"/>
      <c r="AX118" s="960"/>
      <c r="AY118" s="960"/>
      <c r="AZ118" s="1033" t="s">
        <v>477</v>
      </c>
      <c r="BA118" s="1024"/>
      <c r="BB118" s="1024"/>
      <c r="BC118" s="1024"/>
      <c r="BD118" s="1024"/>
      <c r="BE118" s="1024"/>
      <c r="BF118" s="1024"/>
      <c r="BG118" s="1024"/>
      <c r="BH118" s="1024"/>
      <c r="BI118" s="1024"/>
      <c r="BJ118" s="1024"/>
      <c r="BK118" s="1024"/>
      <c r="BL118" s="1024"/>
      <c r="BM118" s="1024"/>
      <c r="BN118" s="1024"/>
      <c r="BO118" s="1024"/>
      <c r="BP118" s="1025"/>
      <c r="BQ118" s="1056" t="s">
        <v>130</v>
      </c>
      <c r="BR118" s="1057"/>
      <c r="BS118" s="1057"/>
      <c r="BT118" s="1057"/>
      <c r="BU118" s="1057"/>
      <c r="BV118" s="1057" t="s">
        <v>130</v>
      </c>
      <c r="BW118" s="1057"/>
      <c r="BX118" s="1057"/>
      <c r="BY118" s="1057"/>
      <c r="BZ118" s="1057"/>
      <c r="CA118" s="1057" t="s">
        <v>450</v>
      </c>
      <c r="CB118" s="1057"/>
      <c r="CC118" s="1057"/>
      <c r="CD118" s="1057"/>
      <c r="CE118" s="1057"/>
      <c r="CF118" s="973" t="s">
        <v>130</v>
      </c>
      <c r="CG118" s="974"/>
      <c r="CH118" s="974"/>
      <c r="CI118" s="974"/>
      <c r="CJ118" s="974"/>
      <c r="CK118" s="1004"/>
      <c r="CL118" s="1005"/>
      <c r="CM118" s="975" t="s">
        <v>478</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450</v>
      </c>
      <c r="DH118" s="1018"/>
      <c r="DI118" s="1018"/>
      <c r="DJ118" s="1018"/>
      <c r="DK118" s="1019"/>
      <c r="DL118" s="1020" t="s">
        <v>130</v>
      </c>
      <c r="DM118" s="1018"/>
      <c r="DN118" s="1018"/>
      <c r="DO118" s="1018"/>
      <c r="DP118" s="1019"/>
      <c r="DQ118" s="1020" t="s">
        <v>130</v>
      </c>
      <c r="DR118" s="1018"/>
      <c r="DS118" s="1018"/>
      <c r="DT118" s="1018"/>
      <c r="DU118" s="1019"/>
      <c r="DV118" s="1021" t="s">
        <v>449</v>
      </c>
      <c r="DW118" s="1022"/>
      <c r="DX118" s="1022"/>
      <c r="DY118" s="1022"/>
      <c r="DZ118" s="1023"/>
    </row>
    <row r="119" spans="1:130" s="248" customFormat="1" ht="26.25" customHeight="1" x14ac:dyDescent="0.15">
      <c r="A119" s="1117" t="s">
        <v>447</v>
      </c>
      <c r="B119" s="1003"/>
      <c r="C119" s="982" t="s">
        <v>448</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130</v>
      </c>
      <c r="AB119" s="951"/>
      <c r="AC119" s="951"/>
      <c r="AD119" s="951"/>
      <c r="AE119" s="952"/>
      <c r="AF119" s="953" t="s">
        <v>130</v>
      </c>
      <c r="AG119" s="951"/>
      <c r="AH119" s="951"/>
      <c r="AI119" s="951"/>
      <c r="AJ119" s="952"/>
      <c r="AK119" s="953" t="s">
        <v>456</v>
      </c>
      <c r="AL119" s="951"/>
      <c r="AM119" s="951"/>
      <c r="AN119" s="951"/>
      <c r="AO119" s="952"/>
      <c r="AP119" s="954" t="s">
        <v>130</v>
      </c>
      <c r="AQ119" s="955"/>
      <c r="AR119" s="955"/>
      <c r="AS119" s="955"/>
      <c r="AT119" s="956"/>
      <c r="AU119" s="961"/>
      <c r="AV119" s="962"/>
      <c r="AW119" s="962"/>
      <c r="AX119" s="962"/>
      <c r="AY119" s="962"/>
      <c r="AZ119" s="279" t="s">
        <v>187</v>
      </c>
      <c r="BA119" s="279"/>
      <c r="BB119" s="279"/>
      <c r="BC119" s="279"/>
      <c r="BD119" s="279"/>
      <c r="BE119" s="279"/>
      <c r="BF119" s="279"/>
      <c r="BG119" s="279"/>
      <c r="BH119" s="279"/>
      <c r="BI119" s="279"/>
      <c r="BJ119" s="279"/>
      <c r="BK119" s="279"/>
      <c r="BL119" s="279"/>
      <c r="BM119" s="279"/>
      <c r="BN119" s="279"/>
      <c r="BO119" s="1034" t="s">
        <v>479</v>
      </c>
      <c r="BP119" s="1065"/>
      <c r="BQ119" s="1056">
        <v>72421964</v>
      </c>
      <c r="BR119" s="1057"/>
      <c r="BS119" s="1057"/>
      <c r="BT119" s="1057"/>
      <c r="BU119" s="1057"/>
      <c r="BV119" s="1057">
        <v>69901341</v>
      </c>
      <c r="BW119" s="1057"/>
      <c r="BX119" s="1057"/>
      <c r="BY119" s="1057"/>
      <c r="BZ119" s="1057"/>
      <c r="CA119" s="1057">
        <v>66567346</v>
      </c>
      <c r="CB119" s="1057"/>
      <c r="CC119" s="1057"/>
      <c r="CD119" s="1057"/>
      <c r="CE119" s="1057"/>
      <c r="CF119" s="1058"/>
      <c r="CG119" s="1059"/>
      <c r="CH119" s="1059"/>
      <c r="CI119" s="1059"/>
      <c r="CJ119" s="1060"/>
      <c r="CK119" s="1006"/>
      <c r="CL119" s="1007"/>
      <c r="CM119" s="1061" t="s">
        <v>480</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130</v>
      </c>
      <c r="DH119" s="1043"/>
      <c r="DI119" s="1043"/>
      <c r="DJ119" s="1043"/>
      <c r="DK119" s="1044"/>
      <c r="DL119" s="1042" t="s">
        <v>130</v>
      </c>
      <c r="DM119" s="1043"/>
      <c r="DN119" s="1043"/>
      <c r="DO119" s="1043"/>
      <c r="DP119" s="1044"/>
      <c r="DQ119" s="1042" t="s">
        <v>450</v>
      </c>
      <c r="DR119" s="1043"/>
      <c r="DS119" s="1043"/>
      <c r="DT119" s="1043"/>
      <c r="DU119" s="1044"/>
      <c r="DV119" s="1045" t="s">
        <v>456</v>
      </c>
      <c r="DW119" s="1046"/>
      <c r="DX119" s="1046"/>
      <c r="DY119" s="1046"/>
      <c r="DZ119" s="1047"/>
    </row>
    <row r="120" spans="1:130" s="248" customFormat="1" ht="26.25" customHeight="1" x14ac:dyDescent="0.15">
      <c r="A120" s="1118"/>
      <c r="B120" s="1005"/>
      <c r="C120" s="975" t="s">
        <v>455</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449</v>
      </c>
      <c r="AB120" s="1018"/>
      <c r="AC120" s="1018"/>
      <c r="AD120" s="1018"/>
      <c r="AE120" s="1019"/>
      <c r="AF120" s="1020" t="s">
        <v>449</v>
      </c>
      <c r="AG120" s="1018"/>
      <c r="AH120" s="1018"/>
      <c r="AI120" s="1018"/>
      <c r="AJ120" s="1019"/>
      <c r="AK120" s="1020" t="s">
        <v>456</v>
      </c>
      <c r="AL120" s="1018"/>
      <c r="AM120" s="1018"/>
      <c r="AN120" s="1018"/>
      <c r="AO120" s="1019"/>
      <c r="AP120" s="1021" t="s">
        <v>456</v>
      </c>
      <c r="AQ120" s="1022"/>
      <c r="AR120" s="1022"/>
      <c r="AS120" s="1022"/>
      <c r="AT120" s="1023"/>
      <c r="AU120" s="1048" t="s">
        <v>481</v>
      </c>
      <c r="AV120" s="1049"/>
      <c r="AW120" s="1049"/>
      <c r="AX120" s="1049"/>
      <c r="AY120" s="1050"/>
      <c r="AZ120" s="999" t="s">
        <v>482</v>
      </c>
      <c r="BA120" s="948"/>
      <c r="BB120" s="948"/>
      <c r="BC120" s="948"/>
      <c r="BD120" s="948"/>
      <c r="BE120" s="948"/>
      <c r="BF120" s="948"/>
      <c r="BG120" s="948"/>
      <c r="BH120" s="948"/>
      <c r="BI120" s="948"/>
      <c r="BJ120" s="948"/>
      <c r="BK120" s="948"/>
      <c r="BL120" s="948"/>
      <c r="BM120" s="948"/>
      <c r="BN120" s="948"/>
      <c r="BO120" s="948"/>
      <c r="BP120" s="949"/>
      <c r="BQ120" s="985">
        <v>13681983</v>
      </c>
      <c r="BR120" s="986"/>
      <c r="BS120" s="986"/>
      <c r="BT120" s="986"/>
      <c r="BU120" s="986"/>
      <c r="BV120" s="986">
        <v>13541782</v>
      </c>
      <c r="BW120" s="986"/>
      <c r="BX120" s="986"/>
      <c r="BY120" s="986"/>
      <c r="BZ120" s="986"/>
      <c r="CA120" s="986">
        <v>14046724</v>
      </c>
      <c r="CB120" s="986"/>
      <c r="CC120" s="986"/>
      <c r="CD120" s="986"/>
      <c r="CE120" s="986"/>
      <c r="CF120" s="1000">
        <v>90.8</v>
      </c>
      <c r="CG120" s="1001"/>
      <c r="CH120" s="1001"/>
      <c r="CI120" s="1001"/>
      <c r="CJ120" s="1001"/>
      <c r="CK120" s="1066" t="s">
        <v>483</v>
      </c>
      <c r="CL120" s="1067"/>
      <c r="CM120" s="1067"/>
      <c r="CN120" s="1067"/>
      <c r="CO120" s="1068"/>
      <c r="CP120" s="1074" t="s">
        <v>484</v>
      </c>
      <c r="CQ120" s="1075"/>
      <c r="CR120" s="1075"/>
      <c r="CS120" s="1075"/>
      <c r="CT120" s="1075"/>
      <c r="CU120" s="1075"/>
      <c r="CV120" s="1075"/>
      <c r="CW120" s="1075"/>
      <c r="CX120" s="1075"/>
      <c r="CY120" s="1075"/>
      <c r="CZ120" s="1075"/>
      <c r="DA120" s="1075"/>
      <c r="DB120" s="1075"/>
      <c r="DC120" s="1075"/>
      <c r="DD120" s="1075"/>
      <c r="DE120" s="1075"/>
      <c r="DF120" s="1076"/>
      <c r="DG120" s="985">
        <v>5149709</v>
      </c>
      <c r="DH120" s="986"/>
      <c r="DI120" s="986"/>
      <c r="DJ120" s="986"/>
      <c r="DK120" s="986"/>
      <c r="DL120" s="986">
        <v>4857777</v>
      </c>
      <c r="DM120" s="986"/>
      <c r="DN120" s="986"/>
      <c r="DO120" s="986"/>
      <c r="DP120" s="986"/>
      <c r="DQ120" s="986">
        <v>4505657</v>
      </c>
      <c r="DR120" s="986"/>
      <c r="DS120" s="986"/>
      <c r="DT120" s="986"/>
      <c r="DU120" s="986"/>
      <c r="DV120" s="987">
        <v>29.1</v>
      </c>
      <c r="DW120" s="987"/>
      <c r="DX120" s="987"/>
      <c r="DY120" s="987"/>
      <c r="DZ120" s="988"/>
    </row>
    <row r="121" spans="1:130" s="248" customFormat="1" ht="26.25" customHeight="1" x14ac:dyDescent="0.15">
      <c r="A121" s="1118"/>
      <c r="B121" s="1005"/>
      <c r="C121" s="1026" t="s">
        <v>485</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449</v>
      </c>
      <c r="AB121" s="1018"/>
      <c r="AC121" s="1018"/>
      <c r="AD121" s="1018"/>
      <c r="AE121" s="1019"/>
      <c r="AF121" s="1020" t="s">
        <v>449</v>
      </c>
      <c r="AG121" s="1018"/>
      <c r="AH121" s="1018"/>
      <c r="AI121" s="1018"/>
      <c r="AJ121" s="1019"/>
      <c r="AK121" s="1020" t="s">
        <v>456</v>
      </c>
      <c r="AL121" s="1018"/>
      <c r="AM121" s="1018"/>
      <c r="AN121" s="1018"/>
      <c r="AO121" s="1019"/>
      <c r="AP121" s="1021" t="s">
        <v>130</v>
      </c>
      <c r="AQ121" s="1022"/>
      <c r="AR121" s="1022"/>
      <c r="AS121" s="1022"/>
      <c r="AT121" s="1023"/>
      <c r="AU121" s="1051"/>
      <c r="AV121" s="1052"/>
      <c r="AW121" s="1052"/>
      <c r="AX121" s="1052"/>
      <c r="AY121" s="1053"/>
      <c r="AZ121" s="1008" t="s">
        <v>486</v>
      </c>
      <c r="BA121" s="1009"/>
      <c r="BB121" s="1009"/>
      <c r="BC121" s="1009"/>
      <c r="BD121" s="1009"/>
      <c r="BE121" s="1009"/>
      <c r="BF121" s="1009"/>
      <c r="BG121" s="1009"/>
      <c r="BH121" s="1009"/>
      <c r="BI121" s="1009"/>
      <c r="BJ121" s="1009"/>
      <c r="BK121" s="1009"/>
      <c r="BL121" s="1009"/>
      <c r="BM121" s="1009"/>
      <c r="BN121" s="1009"/>
      <c r="BO121" s="1009"/>
      <c r="BP121" s="1010"/>
      <c r="BQ121" s="978">
        <v>1351955</v>
      </c>
      <c r="BR121" s="979"/>
      <c r="BS121" s="979"/>
      <c r="BT121" s="979"/>
      <c r="BU121" s="979"/>
      <c r="BV121" s="979">
        <v>1208753</v>
      </c>
      <c r="BW121" s="979"/>
      <c r="BX121" s="979"/>
      <c r="BY121" s="979"/>
      <c r="BZ121" s="979"/>
      <c r="CA121" s="979">
        <v>1069507</v>
      </c>
      <c r="CB121" s="979"/>
      <c r="CC121" s="979"/>
      <c r="CD121" s="979"/>
      <c r="CE121" s="979"/>
      <c r="CF121" s="973">
        <v>6.9</v>
      </c>
      <c r="CG121" s="974"/>
      <c r="CH121" s="974"/>
      <c r="CI121" s="974"/>
      <c r="CJ121" s="974"/>
      <c r="CK121" s="1069"/>
      <c r="CL121" s="1070"/>
      <c r="CM121" s="1070"/>
      <c r="CN121" s="1070"/>
      <c r="CO121" s="1071"/>
      <c r="CP121" s="1079" t="s">
        <v>487</v>
      </c>
      <c r="CQ121" s="1080"/>
      <c r="CR121" s="1080"/>
      <c r="CS121" s="1080"/>
      <c r="CT121" s="1080"/>
      <c r="CU121" s="1080"/>
      <c r="CV121" s="1080"/>
      <c r="CW121" s="1080"/>
      <c r="CX121" s="1080"/>
      <c r="CY121" s="1080"/>
      <c r="CZ121" s="1080"/>
      <c r="DA121" s="1080"/>
      <c r="DB121" s="1080"/>
      <c r="DC121" s="1080"/>
      <c r="DD121" s="1080"/>
      <c r="DE121" s="1080"/>
      <c r="DF121" s="1081"/>
      <c r="DG121" s="978" t="s">
        <v>456</v>
      </c>
      <c r="DH121" s="979"/>
      <c r="DI121" s="979"/>
      <c r="DJ121" s="979"/>
      <c r="DK121" s="979"/>
      <c r="DL121" s="979" t="s">
        <v>449</v>
      </c>
      <c r="DM121" s="979"/>
      <c r="DN121" s="979"/>
      <c r="DO121" s="979"/>
      <c r="DP121" s="979"/>
      <c r="DQ121" s="979">
        <v>3779037</v>
      </c>
      <c r="DR121" s="979"/>
      <c r="DS121" s="979"/>
      <c r="DT121" s="979"/>
      <c r="DU121" s="979"/>
      <c r="DV121" s="980">
        <v>24.4</v>
      </c>
      <c r="DW121" s="980"/>
      <c r="DX121" s="980"/>
      <c r="DY121" s="980"/>
      <c r="DZ121" s="981"/>
    </row>
    <row r="122" spans="1:130" s="248" customFormat="1" ht="26.25" customHeight="1" x14ac:dyDescent="0.15">
      <c r="A122" s="1118"/>
      <c r="B122" s="1005"/>
      <c r="C122" s="975" t="s">
        <v>467</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130</v>
      </c>
      <c r="AB122" s="1018"/>
      <c r="AC122" s="1018"/>
      <c r="AD122" s="1018"/>
      <c r="AE122" s="1019"/>
      <c r="AF122" s="1020" t="s">
        <v>130</v>
      </c>
      <c r="AG122" s="1018"/>
      <c r="AH122" s="1018"/>
      <c r="AI122" s="1018"/>
      <c r="AJ122" s="1019"/>
      <c r="AK122" s="1020" t="s">
        <v>449</v>
      </c>
      <c r="AL122" s="1018"/>
      <c r="AM122" s="1018"/>
      <c r="AN122" s="1018"/>
      <c r="AO122" s="1019"/>
      <c r="AP122" s="1021" t="s">
        <v>450</v>
      </c>
      <c r="AQ122" s="1022"/>
      <c r="AR122" s="1022"/>
      <c r="AS122" s="1022"/>
      <c r="AT122" s="1023"/>
      <c r="AU122" s="1051"/>
      <c r="AV122" s="1052"/>
      <c r="AW122" s="1052"/>
      <c r="AX122" s="1052"/>
      <c r="AY122" s="1053"/>
      <c r="AZ122" s="1033" t="s">
        <v>488</v>
      </c>
      <c r="BA122" s="1024"/>
      <c r="BB122" s="1024"/>
      <c r="BC122" s="1024"/>
      <c r="BD122" s="1024"/>
      <c r="BE122" s="1024"/>
      <c r="BF122" s="1024"/>
      <c r="BG122" s="1024"/>
      <c r="BH122" s="1024"/>
      <c r="BI122" s="1024"/>
      <c r="BJ122" s="1024"/>
      <c r="BK122" s="1024"/>
      <c r="BL122" s="1024"/>
      <c r="BM122" s="1024"/>
      <c r="BN122" s="1024"/>
      <c r="BO122" s="1024"/>
      <c r="BP122" s="1025"/>
      <c r="BQ122" s="1056">
        <v>48184922</v>
      </c>
      <c r="BR122" s="1057"/>
      <c r="BS122" s="1057"/>
      <c r="BT122" s="1057"/>
      <c r="BU122" s="1057"/>
      <c r="BV122" s="1057">
        <v>46861248</v>
      </c>
      <c r="BW122" s="1057"/>
      <c r="BX122" s="1057"/>
      <c r="BY122" s="1057"/>
      <c r="BZ122" s="1057"/>
      <c r="CA122" s="1057">
        <v>44615231</v>
      </c>
      <c r="CB122" s="1057"/>
      <c r="CC122" s="1057"/>
      <c r="CD122" s="1057"/>
      <c r="CE122" s="1057"/>
      <c r="CF122" s="1077">
        <v>288.39999999999998</v>
      </c>
      <c r="CG122" s="1078"/>
      <c r="CH122" s="1078"/>
      <c r="CI122" s="1078"/>
      <c r="CJ122" s="1078"/>
      <c r="CK122" s="1069"/>
      <c r="CL122" s="1070"/>
      <c r="CM122" s="1070"/>
      <c r="CN122" s="1070"/>
      <c r="CO122" s="1071"/>
      <c r="CP122" s="1079" t="s">
        <v>414</v>
      </c>
      <c r="CQ122" s="1080"/>
      <c r="CR122" s="1080"/>
      <c r="CS122" s="1080"/>
      <c r="CT122" s="1080"/>
      <c r="CU122" s="1080"/>
      <c r="CV122" s="1080"/>
      <c r="CW122" s="1080"/>
      <c r="CX122" s="1080"/>
      <c r="CY122" s="1080"/>
      <c r="CZ122" s="1080"/>
      <c r="DA122" s="1080"/>
      <c r="DB122" s="1080"/>
      <c r="DC122" s="1080"/>
      <c r="DD122" s="1080"/>
      <c r="DE122" s="1080"/>
      <c r="DF122" s="1081"/>
      <c r="DG122" s="978">
        <v>3904368</v>
      </c>
      <c r="DH122" s="979"/>
      <c r="DI122" s="979"/>
      <c r="DJ122" s="979"/>
      <c r="DK122" s="979"/>
      <c r="DL122" s="979">
        <v>3665122</v>
      </c>
      <c r="DM122" s="979"/>
      <c r="DN122" s="979"/>
      <c r="DO122" s="979"/>
      <c r="DP122" s="979"/>
      <c r="DQ122" s="979">
        <v>3432474</v>
      </c>
      <c r="DR122" s="979"/>
      <c r="DS122" s="979"/>
      <c r="DT122" s="979"/>
      <c r="DU122" s="979"/>
      <c r="DV122" s="980">
        <v>22.2</v>
      </c>
      <c r="DW122" s="980"/>
      <c r="DX122" s="980"/>
      <c r="DY122" s="980"/>
      <c r="DZ122" s="981"/>
    </row>
    <row r="123" spans="1:130" s="248" customFormat="1" ht="26.25" customHeight="1" x14ac:dyDescent="0.15">
      <c r="A123" s="1118"/>
      <c r="B123" s="1005"/>
      <c r="C123" s="975" t="s">
        <v>473</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130</v>
      </c>
      <c r="AB123" s="1018"/>
      <c r="AC123" s="1018"/>
      <c r="AD123" s="1018"/>
      <c r="AE123" s="1019"/>
      <c r="AF123" s="1020" t="s">
        <v>449</v>
      </c>
      <c r="AG123" s="1018"/>
      <c r="AH123" s="1018"/>
      <c r="AI123" s="1018"/>
      <c r="AJ123" s="1019"/>
      <c r="AK123" s="1020" t="s">
        <v>130</v>
      </c>
      <c r="AL123" s="1018"/>
      <c r="AM123" s="1018"/>
      <c r="AN123" s="1018"/>
      <c r="AO123" s="1019"/>
      <c r="AP123" s="1021" t="s">
        <v>130</v>
      </c>
      <c r="AQ123" s="1022"/>
      <c r="AR123" s="1022"/>
      <c r="AS123" s="1022"/>
      <c r="AT123" s="1023"/>
      <c r="AU123" s="1054"/>
      <c r="AV123" s="1055"/>
      <c r="AW123" s="1055"/>
      <c r="AX123" s="1055"/>
      <c r="AY123" s="1055"/>
      <c r="AZ123" s="279" t="s">
        <v>187</v>
      </c>
      <c r="BA123" s="279"/>
      <c r="BB123" s="279"/>
      <c r="BC123" s="279"/>
      <c r="BD123" s="279"/>
      <c r="BE123" s="279"/>
      <c r="BF123" s="279"/>
      <c r="BG123" s="279"/>
      <c r="BH123" s="279"/>
      <c r="BI123" s="279"/>
      <c r="BJ123" s="279"/>
      <c r="BK123" s="279"/>
      <c r="BL123" s="279"/>
      <c r="BM123" s="279"/>
      <c r="BN123" s="279"/>
      <c r="BO123" s="1034" t="s">
        <v>489</v>
      </c>
      <c r="BP123" s="1065"/>
      <c r="BQ123" s="1124">
        <v>63218860</v>
      </c>
      <c r="BR123" s="1125"/>
      <c r="BS123" s="1125"/>
      <c r="BT123" s="1125"/>
      <c r="BU123" s="1125"/>
      <c r="BV123" s="1125">
        <v>61611783</v>
      </c>
      <c r="BW123" s="1125"/>
      <c r="BX123" s="1125"/>
      <c r="BY123" s="1125"/>
      <c r="BZ123" s="1125"/>
      <c r="CA123" s="1125">
        <v>59731462</v>
      </c>
      <c r="CB123" s="1125"/>
      <c r="CC123" s="1125"/>
      <c r="CD123" s="1125"/>
      <c r="CE123" s="1125"/>
      <c r="CF123" s="1058"/>
      <c r="CG123" s="1059"/>
      <c r="CH123" s="1059"/>
      <c r="CI123" s="1059"/>
      <c r="CJ123" s="1060"/>
      <c r="CK123" s="1069"/>
      <c r="CL123" s="1070"/>
      <c r="CM123" s="1070"/>
      <c r="CN123" s="1070"/>
      <c r="CO123" s="1071"/>
      <c r="CP123" s="1079" t="s">
        <v>416</v>
      </c>
      <c r="CQ123" s="1080"/>
      <c r="CR123" s="1080"/>
      <c r="CS123" s="1080"/>
      <c r="CT123" s="1080"/>
      <c r="CU123" s="1080"/>
      <c r="CV123" s="1080"/>
      <c r="CW123" s="1080"/>
      <c r="CX123" s="1080"/>
      <c r="CY123" s="1080"/>
      <c r="CZ123" s="1080"/>
      <c r="DA123" s="1080"/>
      <c r="DB123" s="1080"/>
      <c r="DC123" s="1080"/>
      <c r="DD123" s="1080"/>
      <c r="DE123" s="1080"/>
      <c r="DF123" s="1081"/>
      <c r="DG123" s="1017">
        <v>216746</v>
      </c>
      <c r="DH123" s="1018"/>
      <c r="DI123" s="1018"/>
      <c r="DJ123" s="1018"/>
      <c r="DK123" s="1019"/>
      <c r="DL123" s="1020">
        <v>190952</v>
      </c>
      <c r="DM123" s="1018"/>
      <c r="DN123" s="1018"/>
      <c r="DO123" s="1018"/>
      <c r="DP123" s="1019"/>
      <c r="DQ123" s="1020">
        <v>170760</v>
      </c>
      <c r="DR123" s="1018"/>
      <c r="DS123" s="1018"/>
      <c r="DT123" s="1018"/>
      <c r="DU123" s="1019"/>
      <c r="DV123" s="1021">
        <v>1.1000000000000001</v>
      </c>
      <c r="DW123" s="1022"/>
      <c r="DX123" s="1022"/>
      <c r="DY123" s="1022"/>
      <c r="DZ123" s="1023"/>
    </row>
    <row r="124" spans="1:130" s="248" customFormat="1" ht="26.25" customHeight="1" thickBot="1" x14ac:dyDescent="0.2">
      <c r="A124" s="1118"/>
      <c r="B124" s="1005"/>
      <c r="C124" s="975" t="s">
        <v>476</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130</v>
      </c>
      <c r="AB124" s="1018"/>
      <c r="AC124" s="1018"/>
      <c r="AD124" s="1018"/>
      <c r="AE124" s="1019"/>
      <c r="AF124" s="1020" t="s">
        <v>130</v>
      </c>
      <c r="AG124" s="1018"/>
      <c r="AH124" s="1018"/>
      <c r="AI124" s="1018"/>
      <c r="AJ124" s="1019"/>
      <c r="AK124" s="1020" t="s">
        <v>130</v>
      </c>
      <c r="AL124" s="1018"/>
      <c r="AM124" s="1018"/>
      <c r="AN124" s="1018"/>
      <c r="AO124" s="1019"/>
      <c r="AP124" s="1021" t="s">
        <v>130</v>
      </c>
      <c r="AQ124" s="1022"/>
      <c r="AR124" s="1022"/>
      <c r="AS124" s="1022"/>
      <c r="AT124" s="1023"/>
      <c r="AU124" s="1120" t="s">
        <v>490</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59.5</v>
      </c>
      <c r="BR124" s="1087"/>
      <c r="BS124" s="1087"/>
      <c r="BT124" s="1087"/>
      <c r="BU124" s="1087"/>
      <c r="BV124" s="1087">
        <v>54.6</v>
      </c>
      <c r="BW124" s="1087"/>
      <c r="BX124" s="1087"/>
      <c r="BY124" s="1087"/>
      <c r="BZ124" s="1087"/>
      <c r="CA124" s="1087">
        <v>44.1</v>
      </c>
      <c r="CB124" s="1087"/>
      <c r="CC124" s="1087"/>
      <c r="CD124" s="1087"/>
      <c r="CE124" s="1087"/>
      <c r="CF124" s="1088"/>
      <c r="CG124" s="1089"/>
      <c r="CH124" s="1089"/>
      <c r="CI124" s="1089"/>
      <c r="CJ124" s="1090"/>
      <c r="CK124" s="1072"/>
      <c r="CL124" s="1072"/>
      <c r="CM124" s="1072"/>
      <c r="CN124" s="1072"/>
      <c r="CO124" s="1073"/>
      <c r="CP124" s="1079" t="s">
        <v>491</v>
      </c>
      <c r="CQ124" s="1080"/>
      <c r="CR124" s="1080"/>
      <c r="CS124" s="1080"/>
      <c r="CT124" s="1080"/>
      <c r="CU124" s="1080"/>
      <c r="CV124" s="1080"/>
      <c r="CW124" s="1080"/>
      <c r="CX124" s="1080"/>
      <c r="CY124" s="1080"/>
      <c r="CZ124" s="1080"/>
      <c r="DA124" s="1080"/>
      <c r="DB124" s="1080"/>
      <c r="DC124" s="1080"/>
      <c r="DD124" s="1080"/>
      <c r="DE124" s="1080"/>
      <c r="DF124" s="1081"/>
      <c r="DG124" s="1064">
        <v>4520119</v>
      </c>
      <c r="DH124" s="1043"/>
      <c r="DI124" s="1043"/>
      <c r="DJ124" s="1043"/>
      <c r="DK124" s="1044"/>
      <c r="DL124" s="1042">
        <v>4270085</v>
      </c>
      <c r="DM124" s="1043"/>
      <c r="DN124" s="1043"/>
      <c r="DO124" s="1043"/>
      <c r="DP124" s="1044"/>
      <c r="DQ124" s="1042">
        <v>149608</v>
      </c>
      <c r="DR124" s="1043"/>
      <c r="DS124" s="1043"/>
      <c r="DT124" s="1043"/>
      <c r="DU124" s="1044"/>
      <c r="DV124" s="1045">
        <v>1</v>
      </c>
      <c r="DW124" s="1046"/>
      <c r="DX124" s="1046"/>
      <c r="DY124" s="1046"/>
      <c r="DZ124" s="1047"/>
    </row>
    <row r="125" spans="1:130" s="248" customFormat="1" ht="26.25" customHeight="1" x14ac:dyDescent="0.15">
      <c r="A125" s="1118"/>
      <c r="B125" s="1005"/>
      <c r="C125" s="975" t="s">
        <v>478</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130</v>
      </c>
      <c r="AB125" s="1018"/>
      <c r="AC125" s="1018"/>
      <c r="AD125" s="1018"/>
      <c r="AE125" s="1019"/>
      <c r="AF125" s="1020" t="s">
        <v>130</v>
      </c>
      <c r="AG125" s="1018"/>
      <c r="AH125" s="1018"/>
      <c r="AI125" s="1018"/>
      <c r="AJ125" s="1019"/>
      <c r="AK125" s="1020" t="s">
        <v>130</v>
      </c>
      <c r="AL125" s="1018"/>
      <c r="AM125" s="1018"/>
      <c r="AN125" s="1018"/>
      <c r="AO125" s="1019"/>
      <c r="AP125" s="1021" t="s">
        <v>456</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492</v>
      </c>
      <c r="CL125" s="1067"/>
      <c r="CM125" s="1067"/>
      <c r="CN125" s="1067"/>
      <c r="CO125" s="1068"/>
      <c r="CP125" s="999" t="s">
        <v>493</v>
      </c>
      <c r="CQ125" s="948"/>
      <c r="CR125" s="948"/>
      <c r="CS125" s="948"/>
      <c r="CT125" s="948"/>
      <c r="CU125" s="948"/>
      <c r="CV125" s="948"/>
      <c r="CW125" s="948"/>
      <c r="CX125" s="948"/>
      <c r="CY125" s="948"/>
      <c r="CZ125" s="948"/>
      <c r="DA125" s="948"/>
      <c r="DB125" s="948"/>
      <c r="DC125" s="948"/>
      <c r="DD125" s="948"/>
      <c r="DE125" s="948"/>
      <c r="DF125" s="949"/>
      <c r="DG125" s="985" t="s">
        <v>130</v>
      </c>
      <c r="DH125" s="986"/>
      <c r="DI125" s="986"/>
      <c r="DJ125" s="986"/>
      <c r="DK125" s="986"/>
      <c r="DL125" s="986" t="s">
        <v>130</v>
      </c>
      <c r="DM125" s="986"/>
      <c r="DN125" s="986"/>
      <c r="DO125" s="986"/>
      <c r="DP125" s="986"/>
      <c r="DQ125" s="986" t="s">
        <v>130</v>
      </c>
      <c r="DR125" s="986"/>
      <c r="DS125" s="986"/>
      <c r="DT125" s="986"/>
      <c r="DU125" s="986"/>
      <c r="DV125" s="987" t="s">
        <v>130</v>
      </c>
      <c r="DW125" s="987"/>
      <c r="DX125" s="987"/>
      <c r="DY125" s="987"/>
      <c r="DZ125" s="988"/>
    </row>
    <row r="126" spans="1:130" s="248" customFormat="1" ht="26.25" customHeight="1" thickBot="1" x14ac:dyDescent="0.2">
      <c r="A126" s="1118"/>
      <c r="B126" s="1005"/>
      <c r="C126" s="975" t="s">
        <v>480</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130</v>
      </c>
      <c r="AB126" s="1018"/>
      <c r="AC126" s="1018"/>
      <c r="AD126" s="1018"/>
      <c r="AE126" s="1019"/>
      <c r="AF126" s="1020" t="s">
        <v>130</v>
      </c>
      <c r="AG126" s="1018"/>
      <c r="AH126" s="1018"/>
      <c r="AI126" s="1018"/>
      <c r="AJ126" s="1019"/>
      <c r="AK126" s="1020" t="s">
        <v>456</v>
      </c>
      <c r="AL126" s="1018"/>
      <c r="AM126" s="1018"/>
      <c r="AN126" s="1018"/>
      <c r="AO126" s="1019"/>
      <c r="AP126" s="1021" t="s">
        <v>130</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494</v>
      </c>
      <c r="CQ126" s="1009"/>
      <c r="CR126" s="1009"/>
      <c r="CS126" s="1009"/>
      <c r="CT126" s="1009"/>
      <c r="CU126" s="1009"/>
      <c r="CV126" s="1009"/>
      <c r="CW126" s="1009"/>
      <c r="CX126" s="1009"/>
      <c r="CY126" s="1009"/>
      <c r="CZ126" s="1009"/>
      <c r="DA126" s="1009"/>
      <c r="DB126" s="1009"/>
      <c r="DC126" s="1009"/>
      <c r="DD126" s="1009"/>
      <c r="DE126" s="1009"/>
      <c r="DF126" s="1010"/>
      <c r="DG126" s="978" t="s">
        <v>456</v>
      </c>
      <c r="DH126" s="979"/>
      <c r="DI126" s="979"/>
      <c r="DJ126" s="979"/>
      <c r="DK126" s="979"/>
      <c r="DL126" s="979" t="s">
        <v>130</v>
      </c>
      <c r="DM126" s="979"/>
      <c r="DN126" s="979"/>
      <c r="DO126" s="979"/>
      <c r="DP126" s="979"/>
      <c r="DQ126" s="979" t="s">
        <v>130</v>
      </c>
      <c r="DR126" s="979"/>
      <c r="DS126" s="979"/>
      <c r="DT126" s="979"/>
      <c r="DU126" s="979"/>
      <c r="DV126" s="980" t="s">
        <v>130</v>
      </c>
      <c r="DW126" s="980"/>
      <c r="DX126" s="980"/>
      <c r="DY126" s="980"/>
      <c r="DZ126" s="981"/>
    </row>
    <row r="127" spans="1:130" s="248" customFormat="1" ht="26.25" customHeight="1" x14ac:dyDescent="0.15">
      <c r="A127" s="1119"/>
      <c r="B127" s="1007"/>
      <c r="C127" s="1061" t="s">
        <v>495</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456</v>
      </c>
      <c r="AB127" s="1018"/>
      <c r="AC127" s="1018"/>
      <c r="AD127" s="1018"/>
      <c r="AE127" s="1019"/>
      <c r="AF127" s="1020" t="s">
        <v>130</v>
      </c>
      <c r="AG127" s="1018"/>
      <c r="AH127" s="1018"/>
      <c r="AI127" s="1018"/>
      <c r="AJ127" s="1019"/>
      <c r="AK127" s="1020" t="s">
        <v>130</v>
      </c>
      <c r="AL127" s="1018"/>
      <c r="AM127" s="1018"/>
      <c r="AN127" s="1018"/>
      <c r="AO127" s="1019"/>
      <c r="AP127" s="1021" t="s">
        <v>130</v>
      </c>
      <c r="AQ127" s="1022"/>
      <c r="AR127" s="1022"/>
      <c r="AS127" s="1022"/>
      <c r="AT127" s="1023"/>
      <c r="AU127" s="284"/>
      <c r="AV127" s="284"/>
      <c r="AW127" s="284"/>
      <c r="AX127" s="1091" t="s">
        <v>496</v>
      </c>
      <c r="AY127" s="1092"/>
      <c r="AZ127" s="1092"/>
      <c r="BA127" s="1092"/>
      <c r="BB127" s="1092"/>
      <c r="BC127" s="1092"/>
      <c r="BD127" s="1092"/>
      <c r="BE127" s="1093"/>
      <c r="BF127" s="1094" t="s">
        <v>497</v>
      </c>
      <c r="BG127" s="1092"/>
      <c r="BH127" s="1092"/>
      <c r="BI127" s="1092"/>
      <c r="BJ127" s="1092"/>
      <c r="BK127" s="1092"/>
      <c r="BL127" s="1093"/>
      <c r="BM127" s="1094" t="s">
        <v>498</v>
      </c>
      <c r="BN127" s="1092"/>
      <c r="BO127" s="1092"/>
      <c r="BP127" s="1092"/>
      <c r="BQ127" s="1092"/>
      <c r="BR127" s="1092"/>
      <c r="BS127" s="1093"/>
      <c r="BT127" s="1094" t="s">
        <v>499</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500</v>
      </c>
      <c r="CQ127" s="1009"/>
      <c r="CR127" s="1009"/>
      <c r="CS127" s="1009"/>
      <c r="CT127" s="1009"/>
      <c r="CU127" s="1009"/>
      <c r="CV127" s="1009"/>
      <c r="CW127" s="1009"/>
      <c r="CX127" s="1009"/>
      <c r="CY127" s="1009"/>
      <c r="CZ127" s="1009"/>
      <c r="DA127" s="1009"/>
      <c r="DB127" s="1009"/>
      <c r="DC127" s="1009"/>
      <c r="DD127" s="1009"/>
      <c r="DE127" s="1009"/>
      <c r="DF127" s="1010"/>
      <c r="DG127" s="978" t="s">
        <v>130</v>
      </c>
      <c r="DH127" s="979"/>
      <c r="DI127" s="979"/>
      <c r="DJ127" s="979"/>
      <c r="DK127" s="979"/>
      <c r="DL127" s="979" t="s">
        <v>456</v>
      </c>
      <c r="DM127" s="979"/>
      <c r="DN127" s="979"/>
      <c r="DO127" s="979"/>
      <c r="DP127" s="979"/>
      <c r="DQ127" s="979" t="s">
        <v>456</v>
      </c>
      <c r="DR127" s="979"/>
      <c r="DS127" s="979"/>
      <c r="DT127" s="979"/>
      <c r="DU127" s="979"/>
      <c r="DV127" s="980" t="s">
        <v>130</v>
      </c>
      <c r="DW127" s="980"/>
      <c r="DX127" s="980"/>
      <c r="DY127" s="980"/>
      <c r="DZ127" s="981"/>
    </row>
    <row r="128" spans="1:130" s="248" customFormat="1" ht="26.25" customHeight="1" thickBot="1" x14ac:dyDescent="0.2">
      <c r="A128" s="1102" t="s">
        <v>501</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502</v>
      </c>
      <c r="X128" s="1104"/>
      <c r="Y128" s="1104"/>
      <c r="Z128" s="1105"/>
      <c r="AA128" s="1106">
        <v>170971</v>
      </c>
      <c r="AB128" s="1107"/>
      <c r="AC128" s="1107"/>
      <c r="AD128" s="1107"/>
      <c r="AE128" s="1108"/>
      <c r="AF128" s="1109">
        <v>145923</v>
      </c>
      <c r="AG128" s="1107"/>
      <c r="AH128" s="1107"/>
      <c r="AI128" s="1107"/>
      <c r="AJ128" s="1108"/>
      <c r="AK128" s="1109">
        <v>134875</v>
      </c>
      <c r="AL128" s="1107"/>
      <c r="AM128" s="1107"/>
      <c r="AN128" s="1107"/>
      <c r="AO128" s="1108"/>
      <c r="AP128" s="1110"/>
      <c r="AQ128" s="1111"/>
      <c r="AR128" s="1111"/>
      <c r="AS128" s="1111"/>
      <c r="AT128" s="1112"/>
      <c r="AU128" s="284"/>
      <c r="AV128" s="284"/>
      <c r="AW128" s="284"/>
      <c r="AX128" s="947" t="s">
        <v>503</v>
      </c>
      <c r="AY128" s="948"/>
      <c r="AZ128" s="948"/>
      <c r="BA128" s="948"/>
      <c r="BB128" s="948"/>
      <c r="BC128" s="948"/>
      <c r="BD128" s="948"/>
      <c r="BE128" s="949"/>
      <c r="BF128" s="1113" t="s">
        <v>130</v>
      </c>
      <c r="BG128" s="1114"/>
      <c r="BH128" s="1114"/>
      <c r="BI128" s="1114"/>
      <c r="BJ128" s="1114"/>
      <c r="BK128" s="1114"/>
      <c r="BL128" s="1115"/>
      <c r="BM128" s="1113">
        <v>12.46</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504</v>
      </c>
      <c r="CQ128" s="1096"/>
      <c r="CR128" s="1096"/>
      <c r="CS128" s="1096"/>
      <c r="CT128" s="1096"/>
      <c r="CU128" s="1096"/>
      <c r="CV128" s="1096"/>
      <c r="CW128" s="1096"/>
      <c r="CX128" s="1096"/>
      <c r="CY128" s="1096"/>
      <c r="CZ128" s="1096"/>
      <c r="DA128" s="1096"/>
      <c r="DB128" s="1096"/>
      <c r="DC128" s="1096"/>
      <c r="DD128" s="1096"/>
      <c r="DE128" s="1096"/>
      <c r="DF128" s="1097"/>
      <c r="DG128" s="1098" t="s">
        <v>456</v>
      </c>
      <c r="DH128" s="1099"/>
      <c r="DI128" s="1099"/>
      <c r="DJ128" s="1099"/>
      <c r="DK128" s="1099"/>
      <c r="DL128" s="1099" t="s">
        <v>456</v>
      </c>
      <c r="DM128" s="1099"/>
      <c r="DN128" s="1099"/>
      <c r="DO128" s="1099"/>
      <c r="DP128" s="1099"/>
      <c r="DQ128" s="1099" t="s">
        <v>130</v>
      </c>
      <c r="DR128" s="1099"/>
      <c r="DS128" s="1099"/>
      <c r="DT128" s="1099"/>
      <c r="DU128" s="1099"/>
      <c r="DV128" s="1100" t="s">
        <v>456</v>
      </c>
      <c r="DW128" s="1100"/>
      <c r="DX128" s="1100"/>
      <c r="DY128" s="1100"/>
      <c r="DZ128" s="1101"/>
    </row>
    <row r="129" spans="1:131" s="248" customFormat="1" ht="26.25" customHeight="1" x14ac:dyDescent="0.15">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505</v>
      </c>
      <c r="X129" s="1133"/>
      <c r="Y129" s="1133"/>
      <c r="Z129" s="1134"/>
      <c r="AA129" s="1017">
        <v>20356878</v>
      </c>
      <c r="AB129" s="1018"/>
      <c r="AC129" s="1018"/>
      <c r="AD129" s="1018"/>
      <c r="AE129" s="1019"/>
      <c r="AF129" s="1020">
        <v>20122714</v>
      </c>
      <c r="AG129" s="1018"/>
      <c r="AH129" s="1018"/>
      <c r="AI129" s="1018"/>
      <c r="AJ129" s="1019"/>
      <c r="AK129" s="1020">
        <v>20425330</v>
      </c>
      <c r="AL129" s="1018"/>
      <c r="AM129" s="1018"/>
      <c r="AN129" s="1018"/>
      <c r="AO129" s="1019"/>
      <c r="AP129" s="1135"/>
      <c r="AQ129" s="1136"/>
      <c r="AR129" s="1136"/>
      <c r="AS129" s="1136"/>
      <c r="AT129" s="1137"/>
      <c r="AU129" s="286"/>
      <c r="AV129" s="286"/>
      <c r="AW129" s="286"/>
      <c r="AX129" s="1126" t="s">
        <v>506</v>
      </c>
      <c r="AY129" s="1009"/>
      <c r="AZ129" s="1009"/>
      <c r="BA129" s="1009"/>
      <c r="BB129" s="1009"/>
      <c r="BC129" s="1009"/>
      <c r="BD129" s="1009"/>
      <c r="BE129" s="1010"/>
      <c r="BF129" s="1127" t="s">
        <v>456</v>
      </c>
      <c r="BG129" s="1128"/>
      <c r="BH129" s="1128"/>
      <c r="BI129" s="1128"/>
      <c r="BJ129" s="1128"/>
      <c r="BK129" s="1128"/>
      <c r="BL129" s="1129"/>
      <c r="BM129" s="1127">
        <v>17.46</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507</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508</v>
      </c>
      <c r="X130" s="1133"/>
      <c r="Y130" s="1133"/>
      <c r="Z130" s="1134"/>
      <c r="AA130" s="1017">
        <v>4900391</v>
      </c>
      <c r="AB130" s="1018"/>
      <c r="AC130" s="1018"/>
      <c r="AD130" s="1018"/>
      <c r="AE130" s="1019"/>
      <c r="AF130" s="1020">
        <v>4943622</v>
      </c>
      <c r="AG130" s="1018"/>
      <c r="AH130" s="1018"/>
      <c r="AI130" s="1018"/>
      <c r="AJ130" s="1019"/>
      <c r="AK130" s="1020">
        <v>4953970</v>
      </c>
      <c r="AL130" s="1018"/>
      <c r="AM130" s="1018"/>
      <c r="AN130" s="1018"/>
      <c r="AO130" s="1019"/>
      <c r="AP130" s="1135"/>
      <c r="AQ130" s="1136"/>
      <c r="AR130" s="1136"/>
      <c r="AS130" s="1136"/>
      <c r="AT130" s="1137"/>
      <c r="AU130" s="286"/>
      <c r="AV130" s="286"/>
      <c r="AW130" s="286"/>
      <c r="AX130" s="1126" t="s">
        <v>509</v>
      </c>
      <c r="AY130" s="1009"/>
      <c r="AZ130" s="1009"/>
      <c r="BA130" s="1009"/>
      <c r="BB130" s="1009"/>
      <c r="BC130" s="1009"/>
      <c r="BD130" s="1009"/>
      <c r="BE130" s="1010"/>
      <c r="BF130" s="1163">
        <v>10.7</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510</v>
      </c>
      <c r="X131" s="1171"/>
      <c r="Y131" s="1171"/>
      <c r="Z131" s="1172"/>
      <c r="AA131" s="1064">
        <v>15456487</v>
      </c>
      <c r="AB131" s="1043"/>
      <c r="AC131" s="1043"/>
      <c r="AD131" s="1043"/>
      <c r="AE131" s="1044"/>
      <c r="AF131" s="1042">
        <v>15179092</v>
      </c>
      <c r="AG131" s="1043"/>
      <c r="AH131" s="1043"/>
      <c r="AI131" s="1043"/>
      <c r="AJ131" s="1044"/>
      <c r="AK131" s="1042">
        <v>15471360</v>
      </c>
      <c r="AL131" s="1043"/>
      <c r="AM131" s="1043"/>
      <c r="AN131" s="1043"/>
      <c r="AO131" s="1044"/>
      <c r="AP131" s="1173"/>
      <c r="AQ131" s="1174"/>
      <c r="AR131" s="1174"/>
      <c r="AS131" s="1174"/>
      <c r="AT131" s="1175"/>
      <c r="AU131" s="286"/>
      <c r="AV131" s="286"/>
      <c r="AW131" s="286"/>
      <c r="AX131" s="1145" t="s">
        <v>511</v>
      </c>
      <c r="AY131" s="1096"/>
      <c r="AZ131" s="1096"/>
      <c r="BA131" s="1096"/>
      <c r="BB131" s="1096"/>
      <c r="BC131" s="1096"/>
      <c r="BD131" s="1096"/>
      <c r="BE131" s="1097"/>
      <c r="BF131" s="1146">
        <v>44.1</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512</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513</v>
      </c>
      <c r="W132" s="1156"/>
      <c r="X132" s="1156"/>
      <c r="Y132" s="1156"/>
      <c r="Z132" s="1157"/>
      <c r="AA132" s="1158">
        <v>10.481359700000001</v>
      </c>
      <c r="AB132" s="1159"/>
      <c r="AC132" s="1159"/>
      <c r="AD132" s="1159"/>
      <c r="AE132" s="1160"/>
      <c r="AF132" s="1161">
        <v>11.39135332</v>
      </c>
      <c r="AG132" s="1159"/>
      <c r="AH132" s="1159"/>
      <c r="AI132" s="1159"/>
      <c r="AJ132" s="1160"/>
      <c r="AK132" s="1161">
        <v>10.30348334</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514</v>
      </c>
      <c r="W133" s="1139"/>
      <c r="X133" s="1139"/>
      <c r="Y133" s="1139"/>
      <c r="Z133" s="1140"/>
      <c r="AA133" s="1141">
        <v>10.5</v>
      </c>
      <c r="AB133" s="1142"/>
      <c r="AC133" s="1142"/>
      <c r="AD133" s="1142"/>
      <c r="AE133" s="1143"/>
      <c r="AF133" s="1141">
        <v>10.9</v>
      </c>
      <c r="AG133" s="1142"/>
      <c r="AH133" s="1142"/>
      <c r="AI133" s="1142"/>
      <c r="AJ133" s="1143"/>
      <c r="AK133" s="1141">
        <v>10.7</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sQ2DOalZcPh072SbXt9gNNkyYaLgQdvFp9DuhUcWpzmMiJq/X6ICdSY8TKFYjww6IBGVpNkH+dtTg69+MLsGQ==" saltValue="IeWKRPfUxTEZ9ynJZa8L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hNhw+xUbqtlmUx6gHcuipGICinTh9jUR6jk5/RbhV8rRcIhHS1ewQDwwXIyKxmJIlsAZffcJMWkbLQL4ITReQ==" saltValue="fQE1uHOuir11cVSaAbNL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TPzlHl5iJ6sMv+db2+dt2CpAO6FiPktU1EeCd05pOEhpbJdlwKSGS9gwBws71gTCPV4TLK547KrsWEeNNS+Rg==" saltValue="i2eB7auCo+sa6n9fGs3A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523</v>
      </c>
      <c r="AL9" s="1179"/>
      <c r="AM9" s="1179"/>
      <c r="AN9" s="1180"/>
      <c r="AO9" s="314">
        <v>6014554</v>
      </c>
      <c r="AP9" s="314">
        <v>114334</v>
      </c>
      <c r="AQ9" s="315">
        <v>63314</v>
      </c>
      <c r="AR9" s="316">
        <v>80.599999999999994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524</v>
      </c>
      <c r="AL10" s="1179"/>
      <c r="AM10" s="1179"/>
      <c r="AN10" s="1180"/>
      <c r="AO10" s="317">
        <v>24384</v>
      </c>
      <c r="AP10" s="317">
        <v>464</v>
      </c>
      <c r="AQ10" s="318">
        <v>6537</v>
      </c>
      <c r="AR10" s="319">
        <v>-92.9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525</v>
      </c>
      <c r="AL11" s="1179"/>
      <c r="AM11" s="1179"/>
      <c r="AN11" s="1180"/>
      <c r="AO11" s="317">
        <v>39781</v>
      </c>
      <c r="AP11" s="317">
        <v>756</v>
      </c>
      <c r="AQ11" s="318">
        <v>1199</v>
      </c>
      <c r="AR11" s="319">
        <v>-36.9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526</v>
      </c>
      <c r="AL12" s="1179"/>
      <c r="AM12" s="1179"/>
      <c r="AN12" s="1180"/>
      <c r="AO12" s="317">
        <v>2285</v>
      </c>
      <c r="AP12" s="317">
        <v>43</v>
      </c>
      <c r="AQ12" s="318">
        <v>6</v>
      </c>
      <c r="AR12" s="319">
        <v>616.70000000000005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527</v>
      </c>
      <c r="AL13" s="1179"/>
      <c r="AM13" s="1179"/>
      <c r="AN13" s="1180"/>
      <c r="AO13" s="317">
        <v>163238</v>
      </c>
      <c r="AP13" s="317">
        <v>3103</v>
      </c>
      <c r="AQ13" s="318">
        <v>2551</v>
      </c>
      <c r="AR13" s="319">
        <v>21.6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528</v>
      </c>
      <c r="AL14" s="1179"/>
      <c r="AM14" s="1179"/>
      <c r="AN14" s="1180"/>
      <c r="AO14" s="317">
        <v>49249</v>
      </c>
      <c r="AP14" s="317">
        <v>936</v>
      </c>
      <c r="AQ14" s="318">
        <v>1371</v>
      </c>
      <c r="AR14" s="319">
        <v>-31.7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529</v>
      </c>
      <c r="AL15" s="1185"/>
      <c r="AM15" s="1185"/>
      <c r="AN15" s="1186"/>
      <c r="AO15" s="317">
        <v>-459900</v>
      </c>
      <c r="AP15" s="317">
        <v>-8743</v>
      </c>
      <c r="AQ15" s="318">
        <v>-3830</v>
      </c>
      <c r="AR15" s="319">
        <v>128.30000000000001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187</v>
      </c>
      <c r="AL16" s="1185"/>
      <c r="AM16" s="1185"/>
      <c r="AN16" s="1186"/>
      <c r="AO16" s="317">
        <v>5833591</v>
      </c>
      <c r="AP16" s="317">
        <v>110894</v>
      </c>
      <c r="AQ16" s="318">
        <v>71148</v>
      </c>
      <c r="AR16" s="319">
        <v>55.9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534</v>
      </c>
      <c r="AL21" s="1188"/>
      <c r="AM21" s="1188"/>
      <c r="AN21" s="1189"/>
      <c r="AO21" s="330">
        <v>10.78</v>
      </c>
      <c r="AP21" s="331">
        <v>6.38</v>
      </c>
      <c r="AQ21" s="332">
        <v>4.4000000000000004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535</v>
      </c>
      <c r="AL22" s="1188"/>
      <c r="AM22" s="1188"/>
      <c r="AN22" s="1189"/>
      <c r="AO22" s="335">
        <v>98.1</v>
      </c>
      <c r="AP22" s="336">
        <v>98.2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539</v>
      </c>
      <c r="AL32" s="1182"/>
      <c r="AM32" s="1182"/>
      <c r="AN32" s="1183"/>
      <c r="AO32" s="345">
        <v>5292511</v>
      </c>
      <c r="AP32" s="345">
        <v>100609</v>
      </c>
      <c r="AQ32" s="346">
        <v>34974</v>
      </c>
      <c r="AR32" s="347">
        <v>187.7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540</v>
      </c>
      <c r="AL33" s="1182"/>
      <c r="AM33" s="1182"/>
      <c r="AN33" s="1183"/>
      <c r="AO33" s="345" t="s">
        <v>541</v>
      </c>
      <c r="AP33" s="345" t="s">
        <v>541</v>
      </c>
      <c r="AQ33" s="346" t="s">
        <v>541</v>
      </c>
      <c r="AR33" s="347" t="s">
        <v>541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542</v>
      </c>
      <c r="AL34" s="1182"/>
      <c r="AM34" s="1182"/>
      <c r="AN34" s="1183"/>
      <c r="AO34" s="345">
        <v>3333</v>
      </c>
      <c r="AP34" s="345">
        <v>63</v>
      </c>
      <c r="AQ34" s="346">
        <v>13</v>
      </c>
      <c r="AR34" s="347">
        <v>384.6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543</v>
      </c>
      <c r="AL35" s="1182"/>
      <c r="AM35" s="1182"/>
      <c r="AN35" s="1183"/>
      <c r="AO35" s="345">
        <v>1146375</v>
      </c>
      <c r="AP35" s="345">
        <v>21792</v>
      </c>
      <c r="AQ35" s="346">
        <v>9202</v>
      </c>
      <c r="AR35" s="347">
        <v>136.80000000000001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544</v>
      </c>
      <c r="AL36" s="1182"/>
      <c r="AM36" s="1182"/>
      <c r="AN36" s="1183"/>
      <c r="AO36" s="345">
        <v>240715</v>
      </c>
      <c r="AP36" s="345">
        <v>4576</v>
      </c>
      <c r="AQ36" s="346">
        <v>1932</v>
      </c>
      <c r="AR36" s="347">
        <v>136.9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545</v>
      </c>
      <c r="AL37" s="1182"/>
      <c r="AM37" s="1182"/>
      <c r="AN37" s="1183"/>
      <c r="AO37" s="345" t="s">
        <v>541</v>
      </c>
      <c r="AP37" s="345" t="s">
        <v>541</v>
      </c>
      <c r="AQ37" s="346">
        <v>1045</v>
      </c>
      <c r="AR37" s="347" t="s">
        <v>541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546</v>
      </c>
      <c r="AL38" s="1191"/>
      <c r="AM38" s="1191"/>
      <c r="AN38" s="1192"/>
      <c r="AO38" s="348" t="s">
        <v>541</v>
      </c>
      <c r="AP38" s="348" t="s">
        <v>541</v>
      </c>
      <c r="AQ38" s="349">
        <v>1</v>
      </c>
      <c r="AR38" s="337" t="s">
        <v>541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547</v>
      </c>
      <c r="AL39" s="1191"/>
      <c r="AM39" s="1191"/>
      <c r="AN39" s="1192"/>
      <c r="AO39" s="345">
        <v>-134875</v>
      </c>
      <c r="AP39" s="345">
        <v>-2564</v>
      </c>
      <c r="AQ39" s="346">
        <v>-6121</v>
      </c>
      <c r="AR39" s="347">
        <v>-58.1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548</v>
      </c>
      <c r="AL40" s="1182"/>
      <c r="AM40" s="1182"/>
      <c r="AN40" s="1183"/>
      <c r="AO40" s="345">
        <v>-4953970</v>
      </c>
      <c r="AP40" s="345">
        <v>-94173</v>
      </c>
      <c r="AQ40" s="346">
        <v>-29274</v>
      </c>
      <c r="AR40" s="347">
        <v>221.7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299</v>
      </c>
      <c r="AL41" s="1194"/>
      <c r="AM41" s="1194"/>
      <c r="AN41" s="1195"/>
      <c r="AO41" s="345">
        <v>1594089</v>
      </c>
      <c r="AP41" s="345">
        <v>30303</v>
      </c>
      <c r="AQ41" s="346">
        <v>11772</v>
      </c>
      <c r="AR41" s="347">
        <v>157.4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518</v>
      </c>
      <c r="AN49" s="1198" t="s">
        <v>552</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5058147</v>
      </c>
      <c r="AN51" s="367">
        <v>90256</v>
      </c>
      <c r="AO51" s="368">
        <v>-21.4</v>
      </c>
      <c r="AP51" s="369">
        <v>44504</v>
      </c>
      <c r="AQ51" s="370">
        <v>-5.9</v>
      </c>
      <c r="AR51" s="371">
        <v>-15.5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2634864</v>
      </c>
      <c r="AN52" s="375">
        <v>47016</v>
      </c>
      <c r="AO52" s="376">
        <v>-22.6</v>
      </c>
      <c r="AP52" s="377">
        <v>25876</v>
      </c>
      <c r="AQ52" s="378">
        <v>7.4</v>
      </c>
      <c r="AR52" s="379">
        <v>-30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4356352</v>
      </c>
      <c r="AN53" s="367">
        <v>78980</v>
      </c>
      <c r="AO53" s="368">
        <v>-12.5</v>
      </c>
      <c r="AP53" s="369">
        <v>47820</v>
      </c>
      <c r="AQ53" s="370">
        <v>7.5</v>
      </c>
      <c r="AR53" s="371">
        <v>-20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2164828</v>
      </c>
      <c r="AN54" s="375">
        <v>39248</v>
      </c>
      <c r="AO54" s="376">
        <v>-16.5</v>
      </c>
      <c r="AP54" s="377">
        <v>25855</v>
      </c>
      <c r="AQ54" s="378">
        <v>-0.1</v>
      </c>
      <c r="AR54" s="379">
        <v>-16.399999999999999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6297636</v>
      </c>
      <c r="AN55" s="367">
        <v>115919</v>
      </c>
      <c r="AO55" s="368">
        <v>46.8</v>
      </c>
      <c r="AP55" s="369">
        <v>41934</v>
      </c>
      <c r="AQ55" s="370">
        <v>-12.3</v>
      </c>
      <c r="AR55" s="371">
        <v>59.1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1905581</v>
      </c>
      <c r="AN56" s="375">
        <v>35075</v>
      </c>
      <c r="AO56" s="376">
        <v>-10.6</v>
      </c>
      <c r="AP56" s="377">
        <v>23352</v>
      </c>
      <c r="AQ56" s="378">
        <v>-9.6999999999999993</v>
      </c>
      <c r="AR56" s="379">
        <v>-0.9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6047180</v>
      </c>
      <c r="AN57" s="367">
        <v>113392</v>
      </c>
      <c r="AO57" s="368">
        <v>-2.2000000000000002</v>
      </c>
      <c r="AP57" s="369">
        <v>45588</v>
      </c>
      <c r="AQ57" s="370">
        <v>8.6999999999999993</v>
      </c>
      <c r="AR57" s="371">
        <v>-10.9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2101348</v>
      </c>
      <c r="AN58" s="375">
        <v>39403</v>
      </c>
      <c r="AO58" s="376">
        <v>12.3</v>
      </c>
      <c r="AP58" s="377">
        <v>24150</v>
      </c>
      <c r="AQ58" s="378">
        <v>3.4</v>
      </c>
      <c r="AR58" s="379">
        <v>8.9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3464424</v>
      </c>
      <c r="AN59" s="367">
        <v>65857</v>
      </c>
      <c r="AO59" s="368">
        <v>-41.9</v>
      </c>
      <c r="AP59" s="369">
        <v>45483</v>
      </c>
      <c r="AQ59" s="370">
        <v>-0.2</v>
      </c>
      <c r="AR59" s="371">
        <v>-41.7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2032774</v>
      </c>
      <c r="AN60" s="375">
        <v>38642</v>
      </c>
      <c r="AO60" s="376">
        <v>-1.9</v>
      </c>
      <c r="AP60" s="377">
        <v>24241</v>
      </c>
      <c r="AQ60" s="378">
        <v>0.4</v>
      </c>
      <c r="AR60" s="379">
        <v>-2.2999999999999998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5044748</v>
      </c>
      <c r="AN61" s="382">
        <v>92881</v>
      </c>
      <c r="AO61" s="383">
        <v>-6.2</v>
      </c>
      <c r="AP61" s="384">
        <v>45066</v>
      </c>
      <c r="AQ61" s="385">
        <v>-0.4</v>
      </c>
      <c r="AR61" s="371">
        <v>-5.8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2167879</v>
      </c>
      <c r="AN62" s="375">
        <v>39877</v>
      </c>
      <c r="AO62" s="376">
        <v>-7.9</v>
      </c>
      <c r="AP62" s="377">
        <v>24695</v>
      </c>
      <c r="AQ62" s="378">
        <v>0.3</v>
      </c>
      <c r="AR62" s="379">
        <v>-8.1999999999999993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abIUiACl/8fnHj+F3+JqTN7knG7GukcgKQvknS+WOYNRBMX3YvTxssfQrgRv92s+h/V5TRuh7+FEnBuXgEgqQ==" saltValue="/83kcksk7dCJ9ryv2C59a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cMHn/CzB5H0YIxmF1dj+u74dCVXZSv3cSEEtycN/mdQzzEOxxVd4FtIqadPaL+c7XP5GrgKV0xqbugnstexPQA==" saltValue="uRE17e7SY04TrJEMEb2H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5" zoomScaleNormal="11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RZSr+OhmCLtRvzpR1hk9d9CP13bjyrkjzR+OBdJCtsOfBZ+cfHnyB3sRVhKgSSCtrOAjYJ2VyboDZlYCtd+3WA==" saltValue="pVxYK0i3rwqNcgh3zKR/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1" t="s">
        <v>3</v>
      </c>
      <c r="D47" s="1201"/>
      <c r="E47" s="1202"/>
      <c r="F47" s="11">
        <v>20.16</v>
      </c>
      <c r="G47" s="12">
        <v>16.899999999999999</v>
      </c>
      <c r="H47" s="12">
        <v>18.05</v>
      </c>
      <c r="I47" s="12">
        <v>19.53</v>
      </c>
      <c r="J47" s="13">
        <v>20.63</v>
      </c>
    </row>
    <row r="48" spans="2:10" ht="57.75" customHeight="1" x14ac:dyDescent="0.15">
      <c r="B48" s="14"/>
      <c r="C48" s="1203" t="s">
        <v>4</v>
      </c>
      <c r="D48" s="1203"/>
      <c r="E48" s="1204"/>
      <c r="F48" s="15">
        <v>2.7</v>
      </c>
      <c r="G48" s="16">
        <v>2.25</v>
      </c>
      <c r="H48" s="16">
        <v>2.38</v>
      </c>
      <c r="I48" s="16">
        <v>2.78</v>
      </c>
      <c r="J48" s="17">
        <v>3.26</v>
      </c>
    </row>
    <row r="49" spans="2:10" ht="57.75" customHeight="1" thickBot="1" x14ac:dyDescent="0.2">
      <c r="B49" s="18"/>
      <c r="C49" s="1205" t="s">
        <v>5</v>
      </c>
      <c r="D49" s="1205"/>
      <c r="E49" s="1206"/>
      <c r="F49" s="19">
        <v>4.08</v>
      </c>
      <c r="G49" s="20">
        <v>1.22</v>
      </c>
      <c r="H49" s="20">
        <v>3.32</v>
      </c>
      <c r="I49" s="20">
        <v>5.24</v>
      </c>
      <c r="J49" s="21">
        <v>1.92</v>
      </c>
    </row>
    <row r="50" spans="2:10" ht="13.5" customHeight="1" x14ac:dyDescent="0.15"/>
  </sheetData>
  <sheetProtection algorithmName="SHA-512" hashValue="LW84wmr6KbiBaEPspk/8w5IHyqZdMRlctYYN/LvKg/pTRQilkRoT/v2Q07RKphDAjnVkOH9qV5B6mzCvS2KDcw==" saltValue="bwBPJIc07LGO/ERhBvIf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伊瀬 一貴</cp:lastModifiedBy>
  <cp:lastPrinted>2022-03-10T02:42:54Z</cp:lastPrinted>
  <dcterms:created xsi:type="dcterms:W3CDTF">2022-02-02T06:21:13Z</dcterms:created>
  <dcterms:modified xsi:type="dcterms:W3CDTF">2022-09-22T06:20:34Z</dcterms:modified>
  <cp:category/>
</cp:coreProperties>
</file>