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vrfile\保存\01本庁\04保_財政\H25年度\財政課\財政課\決算統計資料\決統R01年度\財政状況資料集\03_回答（第2回）\"/>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<sst xmlns="http://schemas.openxmlformats.org/spreadsheetml/2006/main" count="1149" uniqueCount="654">
  <si>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</si>
  <si>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</si>
  <si>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</si>
  <si>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</si>
  <si>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</si>
  <si>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</si>
  <si>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</si>
  <si>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</si>
  <si>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</si>
  <si>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</si>
  <si>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</si>
  <si>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</si>
  <si>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</si>
  <si>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</si>
  <si>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</si>
  <si>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</si>
  <si>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</si>
  <si>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</si>
  <si>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</si>
  <si>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</si>
  <si>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</si>
  <si>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</si>
  <si>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</si>
  <si>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</si>
  <si>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</si>
  <si>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</si>
  <si>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</si>
  <si>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</si>
  <si>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</si>
  <si>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</si>
  <si>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</si>
  <si>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</si>
  <si>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</si>
  <si>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</si>
  <si>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</si>
  <si>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</si>
  <si>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</si>
  <si>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</si>
  <si>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</si>
  <si>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</si>
  <si>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</si>
  <si>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</si>
  <si>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</si>
  <si>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</si>
  <si>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</si>
  <si>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</si>
  <si>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</si>
  <si>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</si>
  <si>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</si>
  <si>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</si>
  <si>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</si>
  <si>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</si>
  <si>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</si>
  <si>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</si>
  <si>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</si>
  <si>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</si>
  <si>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</si>
  <si>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</si>
  <si>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</si>
  <si>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</si>
  <si>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</si>
  <si>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</si>
  <si>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</si>
  <si>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</si>
  <si>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</si>
  <si>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</si>
  <si>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</si>
  <si>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</si>
  <si>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</si>
  <si>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</si>
  <si>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</si>
  <si>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</si>
  <si>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</si>
  <si>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</si>
  <si>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</si>
  <si>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</si>
  <si>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</si>
  <si>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</si>
  <si>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</si>
  <si>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</si>
  <si>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</si>
  <si>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</si>
  <si>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</si>
  <si>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</si>
  <si>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</si>
  <si>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</si>
  <si>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</si>
  <si>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</si>
  <si>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</si>
  <si>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</si>
  <si>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</si>
  <si>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</si>
  <si>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</si>
  <si>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</si>
  <si>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</si>
  <si>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</si>
  <si>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</si>
  <si>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</si>
  <si>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浜田市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</si>
  <si>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</si>
  <si>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</si>
  <si>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</si>
  <si>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</si>
  <si>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</si>
  <si>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</si>
  <si>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</si>
  <si>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</si>
  <si>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</si>
  <si>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</si>
  <si>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</si>
  <si>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</si>
  <si>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</si>
  <si>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</si>
  <si>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</si>
  <si>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</si>
  <si>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</si>
  <si>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</si>
  <si>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</si>
  <si>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</si>
  <si>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</si>
  <si>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</si>
  <si>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</si>
  <si>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</si>
  <si>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</si>
  <si>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</si>
  <si>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</si>
  <si>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</si>
  <si>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</si>
  <si>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</si>
  <si>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</si>
  <si>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</si>
  <si>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</si>
  <si>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</si>
  <si>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</si>
  <si>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</si>
  <si>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</si>
  <si>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</si>
  <si>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</si>
  <si>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</si>
  <si>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</si>
  <si>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</si>
  <si>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</si>
  <si>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</si>
  <si>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</si>
  <si>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</si>
  <si>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</si>
  <si>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</si>
  <si>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</si>
  <si>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</si>
  <si>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</si>
  <si>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</si>
  <si>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</si>
  <si>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</si>
  <si>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</si>
  <si>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</si>
  <si>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</si>
  <si>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</si>
  <si>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</si>
  <si>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</si>
  <si>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</si>
  <si>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</si>
  <si>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</si>
  <si>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</si>
  <si>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</si>
  <si>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</si>
  <si>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</si>
  <si>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</si>
  <si>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</si>
  <si>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</si>
  <si>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</si>
  <si>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</si>
  <si>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</si>
  <si>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</si>
  <si>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</si>
  <si>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</si>
  <si>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</si>
  <si>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</si>
  <si>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</si>
  <si>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</si>
  <si>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</si>
  <si>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</si>
  <si>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</si>
  <si>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</si>
  <si>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</si>
  <si>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</si>
  <si>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</si>
  <si>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</si>
  <si>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</si>
  <si>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</si>
  <si>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</si>
  <si>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</si>
  <si>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</si>
  <si>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</si>
  <si>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</si>
  <si>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</si>
  <si>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</si>
  <si>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</si>
  <si>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</si>
  <si>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</si>
  <si>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</si>
  <si>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</si>
  <si>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</si>
  <si>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</si>
  <si>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</si>
  <si>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</si>
  <si>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</si>
  <si>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</si>
  <si>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</si>
  <si>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</si>
  <si>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</si>
  <si>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</si>
  <si>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</si>
  <si>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</si>
  <si>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</si>
  <si>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</si>
  <si>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島根県浜田市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</si>
  <si>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</si>
  <si>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</si>
  <si>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</si>
  <si>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</si>
  <si>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</si>
  <si>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</si>
  <si>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</si>
  <si>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</si>
  <si>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</si>
  <si>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</si>
  <si>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</si>
  <si>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</si>
  <si>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</si>
  <si>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</si>
  <si>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</si>
  <si>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</si>
  <si>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</si>
  <si>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</si>
  <si>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</si>
  <si>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</si>
  <si>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</si>
  <si>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</si>
  <si>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</si>
  <si>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</si>
  <si>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</si>
  <si>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</si>
  <si>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</si>
  <si>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</si>
  <si>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</si>
  <si>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</si>
  <si>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</si>
  <si>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</si>
  <si>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</si>
  <si>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</si>
  <si>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</si>
  <si>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</si>
  <si>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</si>
  <si>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</si>
  <si>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</si>
  <si>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</si>
  <si>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</si>
  <si>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</si>
  <si>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</si>
  <si>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</si>
  <si>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</si>
  <si>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</si>
  <si>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</si>
  <si>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</si>
  <si>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</si>
  <si>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</si>
  <si>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</si>
  <si>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</si>
  <si>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</si>
  <si>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</si>
  <si>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</si>
  <si>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</si>
  <si>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</si>
  <si>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</si>
  <si>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</si>
  <si>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</si>
  <si>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</si>
  <si>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</si>
  <si>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</si>
  <si>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</si>
  <si>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</si>
  <si>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</si>
  <si>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</si>
  <si>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</si>
  <si>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</si>
  <si>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</si>
  <si>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</si>
  <si>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</si>
  <si>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</si>
  <si>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</si>
  <si>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</si>
  <si>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</si>
  <si>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</si>
  <si>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</si>
  <si>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</si>
  <si>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</si>
  <si>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</si>
  <si>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</si>
  <si>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</si>
  <si>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</si>
  <si>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</si>
  <si>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</si>
  <si>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</si>
  <si>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</si>
  <si>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</si>
  <si>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</si>
  <si>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</si>
  <si>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</si>
  <si>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</si>
  <si>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</si>
  <si>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</si>
  <si>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</si>
  <si>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</si>
  <si>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</si>
  <si>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</si>
  <si>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</si>
  <si>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</si>
  <si>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</si>
  <si>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</si>
  <si>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</si>
  <si>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</si>
  <si>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</si>
  <si>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</si>
  <si>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</si>
  <si>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</si>
  <si>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</si>
  <si>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</si>
  <si>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</si>
  <si>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</si>
  <si>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</si>
  <si>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</si>
  <si>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</si>
  <si>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</si>
  <si>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</si>
  <si>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</si>
  <si>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</si>
  <si>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</si>
  <si>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</si>
  <si>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</si>
  <si>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</si>
  <si>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</si>
  <si>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</si>
  <si>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</si>
  <si>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</si>
  <si>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</si>
  <si>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</si>
  <si>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</si>
  <si>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</si>
  <si>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</si>
  <si>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</si>
  <si>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</si>
  <si>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</si>
  <si>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</si>
  <si>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</si>
  <si>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</si>
  <si>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</si>
  <si>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</si>
  <si>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</si>
  <si>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</si>
  <si>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</si>
  <si>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</si>
  <si>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</si>
  <si>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</si>
  <si>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</si>
  <si>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</si>
  <si>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</si>
  <si>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</si>
  <si>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</si>
  <si>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</si>
  <si>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島根県浜田市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</si>
  <si>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</si>
  <si>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</si>
  <si>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</si>
  <si>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</si>
  <si>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</si>
  <si>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</si>
  <si>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</si>
  <si>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</si>
  <si>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</si>
  <si>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</si>
  <si>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</si>
  <si>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</si>
  <si>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</si>
  <si>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</si>
  <si>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</si>
  <si>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</si>
  <si>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</si>
  <si>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</si>
  <si>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</si>
  <si>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</si>
  <si>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</si>
  <si>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</si>
  <si>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</si>
  <si>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</si>
  <si>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</si>
  <si>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</si>
  <si>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</si>
  <si>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</si>
  <si>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</si>
  <si>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</si>
  <si>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</si>
  <si>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</si>
  <si>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</si>
  <si>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</si>
  <si>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</si>
  <si>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</si>
  <si>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t>
    <phoneticPr fontId="5"/>
  </si>
  <si>
    <t>駐車場事業特別会計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</si>
  <si>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</si>
  <si>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</si>
  <si>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</si>
  <si>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</si>
  <si>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</si>
  <si>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</si>
  <si>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</si>
  <si>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</si>
  <si>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</si>
  <si>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漁業集落排水事業特別会計</t>
    <phoneticPr fontId="5"/>
  </si>
  <si>
    <t>-</t>
    <phoneticPr fontId="5"/>
  </si>
  <si>
    <t>法非適用企業</t>
    <phoneticPr fontId="5"/>
  </si>
  <si>
    <t>生活排水処理事業特別会計</t>
    <phoneticPr fontId="5"/>
  </si>
  <si>
    <t>法非適用企業</t>
    <phoneticPr fontId="5"/>
  </si>
  <si>
    <t>公設水産物仲買売場特別会計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</si>
  <si>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</si>
  <si>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</si>
  <si>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</si>
  <si>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</si>
  <si>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</si>
  <si>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</si>
  <si>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</si>
  <si>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</si>
  <si>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</si>
  <si>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</si>
  <si>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</si>
  <si>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</si>
  <si>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</si>
  <si>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</si>
  <si>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</si>
  <si>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</si>
  <si>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</si>
  <si>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</si>
  <si>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</si>
  <si>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</si>
  <si>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</si>
  <si>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</si>
  <si>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</si>
  <si>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</si>
  <si>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</si>
  <si>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</si>
  <si>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</si>
  <si>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</si>
  <si>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</si>
  <si>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</si>
  <si>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</si>
  <si>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</si>
  <si>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</si>
  <si>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</si>
  <si>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</si>
  <si>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</si>
  <si>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</si>
  <si>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</si>
  <si>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</si>
  <si>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</si>
  <si>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</si>
  <si>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</si>
  <si>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</si>
  <si>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</si>
  <si>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</si>
  <si>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</si>
  <si>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</si>
  <si>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</si>
  <si>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</si>
  <si>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</si>
  <si>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</si>
  <si>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</si>
  <si>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</si>
  <si>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</si>
  <si>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</si>
  <si>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</si>
  <si>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</si>
  <si>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</si>
  <si>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</si>
  <si>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</si>
  <si>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</si>
  <si>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</si>
  <si>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</si>
  <si>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</si>
  <si>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</si>
  <si>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</si>
  <si>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</si>
  <si>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</si>
  <si>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</si>
  <si>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</si>
  <si>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</si>
  <si>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</si>
  <si>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</si>
  <si>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</si>
  <si>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</si>
  <si>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</si>
  <si>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</si>
  <si>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</si>
  <si>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</si>
  <si>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</si>
  <si>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</si>
  <si>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</si>
  <si>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</si>
  <si>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</si>
  <si>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</si>
  <si>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</si>
  <si>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</si>
  <si>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</si>
  <si>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</si>
  <si>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</si>
  <si>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</si>
  <si>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</si>
  <si>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</si>
  <si>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</si>
  <si>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</si>
  <si>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</si>
  <si>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</si>
  <si>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</si>
  <si>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</si>
  <si>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</si>
  <si>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</si>
  <si>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</si>
  <si>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</si>
  <si>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</si>
  <si>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</si>
  <si>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</si>
  <si>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</si>
  <si>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</si>
  <si>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</si>
  <si>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</si>
  <si>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</si>
  <si>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</si>
  <si>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</si>
  <si>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</si>
  <si>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</si>
  <si>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</si>
  <si>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</si>
  <si>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</si>
  <si>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</si>
  <si>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</si>
  <si>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</si>
  <si>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</si>
  <si>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</si>
  <si>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</si>
  <si>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</si>
  <si>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</si>
  <si>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</si>
  <si>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</si>
  <si>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</si>
  <si>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</si>
  <si>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</si>
  <si>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</si>
  <si>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</si>
  <si>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</si>
  <si>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</si>
  <si>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</si>
  <si>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</si>
  <si>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</si>
  <si>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</si>
  <si>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</si>
  <si>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</si>
  <si>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</si>
  <si>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</si>
  <si>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</si>
  <si>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</si>
  <si>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</si>
  <si>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</si>
  <si>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</si>
  <si>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</si>
  <si>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</si>
  <si>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</si>
  <si>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</si>
  <si>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</si>
  <si>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</si>
  <si>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</si>
  <si>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</si>
  <si>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</si>
  <si>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</si>
  <si>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</si>
  <si>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</si>
  <si>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</si>
  <si>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</si>
  <si>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</si>
  <si>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</si>
  <si>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</si>
  <si>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</si>
  <si>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工業用水道事業会計</t>
  </si>
  <si>
    <t>国民健康保険特別会計（事業勘定）</t>
  </si>
  <si>
    <t>後期高齢者医療特別会計</t>
  </si>
  <si>
    <t>公設水産物仲買売場特別会計</t>
  </si>
  <si>
    <t>公共下水道事業特別会計</t>
  </si>
  <si>
    <t>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</si>
  <si>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</si>
  <si>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</si>
  <si>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</si>
  <si>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</si>
  <si>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</si>
  <si>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</si>
  <si>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</si>
  <si>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</si>
  <si>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</si>
  <si>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</si>
  <si>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</si>
  <si>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</si>
  <si>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</si>
  <si>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</si>
  <si>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</si>
  <si>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浜田地区広域行政組合（普通）</t>
    <rPh sb="0" eb="2">
      <t>ハマダ</t>
    </rPh>
    <rPh sb="2" eb="4">
      <t>チク</t>
    </rPh>
    <rPh sb="4" eb="6">
      <t>コウイキ</t>
    </rPh>
    <rPh sb="6" eb="8">
      <t>ギョウセイ</t>
    </rPh>
    <rPh sb="8" eb="10">
      <t>クミアイ</t>
    </rPh>
    <rPh sb="11" eb="13">
      <t>フツウ</t>
    </rPh>
    <phoneticPr fontId="25"/>
  </si>
  <si>
    <t>浜田地区広域行政組合（介護保険）</t>
    <rPh sb="0" eb="2">
      <t>ハマダ</t>
    </rPh>
    <rPh sb="2" eb="4">
      <t>チク</t>
    </rPh>
    <rPh sb="4" eb="6">
      <t>コウイキ</t>
    </rPh>
    <rPh sb="6" eb="8">
      <t>ギョウセイ</t>
    </rPh>
    <rPh sb="8" eb="10">
      <t>クミアイ</t>
    </rPh>
    <rPh sb="11" eb="13">
      <t>カイゴ</t>
    </rPh>
    <rPh sb="13" eb="15">
      <t>ホケン</t>
    </rPh>
    <phoneticPr fontId="25"/>
  </si>
  <si>
    <t>浜田市江津市旧有福村有財産共同管理組合（普通）</t>
    <rPh sb="0" eb="3">
      <t>ハマダシ</t>
    </rPh>
    <rPh sb="3" eb="6">
      <t>ゴウツシ</t>
    </rPh>
    <rPh sb="6" eb="7">
      <t>キュウ</t>
    </rPh>
    <rPh sb="7" eb="9">
      <t>アリフク</t>
    </rPh>
    <rPh sb="9" eb="10">
      <t>ムラ</t>
    </rPh>
    <rPh sb="10" eb="11">
      <t>ア</t>
    </rPh>
    <rPh sb="11" eb="13">
      <t>ザイサン</t>
    </rPh>
    <rPh sb="13" eb="15">
      <t>キョウドウ</t>
    </rPh>
    <rPh sb="15" eb="17">
      <t>カンリ</t>
    </rPh>
    <rPh sb="17" eb="19">
      <t>クミアイ</t>
    </rPh>
    <rPh sb="20" eb="22">
      <t>フツウ</t>
    </rPh>
    <phoneticPr fontId="25"/>
  </si>
  <si>
    <t>島根県市町村総合事務組合（普通）</t>
    <rPh sb="0" eb="3">
      <t>シマネケン</t>
    </rPh>
    <rPh sb="3" eb="6">
      <t>シチョウソン</t>
    </rPh>
    <rPh sb="6" eb="8">
      <t>ソウゴウ</t>
    </rPh>
    <rPh sb="8" eb="10">
      <t>ジム</t>
    </rPh>
    <rPh sb="10" eb="12">
      <t>クミアイ</t>
    </rPh>
    <rPh sb="13" eb="15">
      <t>フツウ</t>
    </rPh>
    <phoneticPr fontId="25"/>
  </si>
  <si>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5"/>
  </si>
  <si>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5"/>
  </si>
  <si>
    <t>金城開発</t>
    <rPh sb="0" eb="2">
      <t>カナギ</t>
    </rPh>
    <rPh sb="2" eb="4">
      <t>カイハツ</t>
    </rPh>
    <phoneticPr fontId="2"/>
  </si>
  <si>
    <t>島根県西部山村振興財団</t>
    <rPh sb="0" eb="3">
      <t>シマネケン</t>
    </rPh>
    <rPh sb="3" eb="5">
      <t>セイブ</t>
    </rPh>
    <rPh sb="5" eb="7">
      <t>サンソン</t>
    </rPh>
    <rPh sb="7" eb="9">
      <t>シンコウ</t>
    </rPh>
    <rPh sb="9" eb="11">
      <t>ザイダン</t>
    </rPh>
    <phoneticPr fontId="2"/>
  </si>
  <si>
    <t>石見ケーブルビジョン</t>
    <rPh sb="0" eb="2">
      <t>イワミ</t>
    </rPh>
    <phoneticPr fontId="2"/>
  </si>
  <si>
    <t>浜田漁港排水浄化管理センター</t>
    <rPh sb="0" eb="2">
      <t>ハマダ</t>
    </rPh>
    <rPh sb="2" eb="4">
      <t>ギョコウ</t>
    </rPh>
    <rPh sb="4" eb="6">
      <t>ハイスイ</t>
    </rPh>
    <rPh sb="6" eb="8">
      <t>ジョウカ</t>
    </rPh>
    <rPh sb="8" eb="10">
      <t>カンリ</t>
    </rPh>
    <phoneticPr fontId="2"/>
  </si>
  <si>
    <t>ゆうひパーク浜田</t>
    <rPh sb="6" eb="8">
      <t>ハマダ</t>
    </rPh>
    <phoneticPr fontId="2"/>
  </si>
  <si>
    <t>浜田市土地開発公社</t>
    <rPh sb="0" eb="2">
      <t>ハマダ</t>
    </rPh>
    <rPh sb="2" eb="3">
      <t>シ</t>
    </rPh>
    <rPh sb="3" eb="5">
      <t>トチ</t>
    </rPh>
    <rPh sb="5" eb="7">
      <t>カイハツ</t>
    </rPh>
    <rPh sb="7" eb="9">
      <t>コウシャ</t>
    </rPh>
    <phoneticPr fontId="2"/>
  </si>
  <si>
    <t>浜田市教育文化振興事業団</t>
    <rPh sb="0" eb="3">
      <t>ハマダシ</t>
    </rPh>
    <rPh sb="3" eb="5">
      <t>キョウイク</t>
    </rPh>
    <rPh sb="5" eb="7">
      <t>ブンカ</t>
    </rPh>
    <rPh sb="7" eb="9">
      <t>シンコウ</t>
    </rPh>
    <rPh sb="9" eb="11">
      <t>ジギョウ</t>
    </rPh>
    <rPh sb="11" eb="12">
      <t>ダン</t>
    </rPh>
    <phoneticPr fontId="29"/>
  </si>
  <si>
    <t>ゆうひパーク三隅</t>
    <rPh sb="6" eb="8">
      <t>ミスミ</t>
    </rPh>
    <phoneticPr fontId="29"/>
  </si>
  <si>
    <t>三隅町農業支援センターみらい</t>
    <rPh sb="0" eb="2">
      <t>ミスミ</t>
    </rPh>
    <rPh sb="2" eb="3">
      <t>チョウ</t>
    </rPh>
    <rPh sb="3" eb="5">
      <t>ノウギョウ</t>
    </rPh>
    <rPh sb="5" eb="7">
      <t>シエン</t>
    </rPh>
    <phoneticPr fontId="29"/>
  </si>
  <si>
    <t>島根県西部勤労者共済会</t>
    <rPh sb="0" eb="3">
      <t>シマネケン</t>
    </rPh>
    <rPh sb="3" eb="5">
      <t>セイブ</t>
    </rPh>
    <rPh sb="5" eb="8">
      <t>キンロウシャ</t>
    </rPh>
    <rPh sb="8" eb="11">
      <t>キョウサイカイ</t>
    </rPh>
    <phoneticPr fontId="29"/>
  </si>
  <si>
    <t>-</t>
    <phoneticPr fontId="2"/>
  </si>
  <si>
    <t>-</t>
    <phoneticPr fontId="2"/>
  </si>
  <si>
    <t>-</t>
    <phoneticPr fontId="2"/>
  </si>
  <si>
    <t>-</t>
    <phoneticPr fontId="2"/>
  </si>
  <si>
    <t>-</t>
    <phoneticPr fontId="2"/>
  </si>
  <si>
    <t>-</t>
    <phoneticPr fontId="2"/>
  </si>
  <si>
    <t>-</t>
    <phoneticPr fontId="2"/>
  </si>
  <si>
    <t>まちづくり振興基金</t>
    <rPh sb="5" eb="7">
      <t>シンコウ</t>
    </rPh>
    <rPh sb="7" eb="9">
      <t>キキン</t>
    </rPh>
    <phoneticPr fontId="2"/>
  </si>
  <si>
    <t>ふるさと応援基金</t>
    <rPh sb="4" eb="6">
      <t>オウエン</t>
    </rPh>
    <rPh sb="6" eb="8">
      <t>キキン</t>
    </rPh>
    <phoneticPr fontId="2"/>
  </si>
  <si>
    <t>地域振興基金</t>
    <rPh sb="0" eb="2">
      <t>チイキ</t>
    </rPh>
    <rPh sb="2" eb="4">
      <t>シンコウ</t>
    </rPh>
    <rPh sb="4" eb="6">
      <t>キキン</t>
    </rPh>
    <phoneticPr fontId="2"/>
  </si>
  <si>
    <t>市有財産有効活用推進基金</t>
    <rPh sb="0" eb="2">
      <t>シユウ</t>
    </rPh>
    <rPh sb="2" eb="4">
      <t>ザイサン</t>
    </rPh>
    <rPh sb="4" eb="6">
      <t>ユウコウ</t>
    </rPh>
    <rPh sb="6" eb="8">
      <t>カツヨウ</t>
    </rPh>
    <rPh sb="8" eb="10">
      <t>スイシン</t>
    </rPh>
    <rPh sb="10" eb="12">
      <t>キキン</t>
    </rPh>
    <phoneticPr fontId="2"/>
  </si>
  <si>
    <t>奨学基金</t>
    <rPh sb="0" eb="2">
      <t>ショウガク</t>
    </rPh>
    <rPh sb="2" eb="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</si>
  <si>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</si>
  <si>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</si>
  <si>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</si>
  <si>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</si>
  <si>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</si>
  <si>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</si>
  <si>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</si>
  <si>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</si>
  <si>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</si>
  <si>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</si>
  <si>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</si>
  <si>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</si>
  <si>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</si>
  <si>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</si>
  <si>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交付税措置率の高い旧合併特例債や過疎債の活用、ふるさと寄附を財源とした充当可能基金の増などにより将来負担比率は低減しているものの、依然として類似団体と比較して高い水準にある。また、市立幼稚園の有形固定資産減価償却率は90％以上、庁舎施設や消防施設も70％を超える等、施設の老朽化度合いは高まっており、将来負担額の増が想定される。公共施設等総合管理計画に基づき、今後、老朽化対策に積極的に取り組んでいくとともに、繰上償還等による地方債残高の減も並行して進める必要がある。</t>
    <phoneticPr fontId="5"/>
  </si>
  <si>
    <t>将来負担比率は、繰上償還の実施や、過疎債・旧合併特例債等の交付税算入の大きい優良債の発行へのシフトを進めてきたことで減少傾向にあるが、類似団体と比較すると高い値となっている。
実質公債費比率についても類似団体と比較すると高い値であり、今後も、市町村合併による財政支援のある期間中（平成18年度～令和2年度）における集中的な社会基盤整備に伴い発行した地方債の元利償還金の増により、数値は増加する見込みである。
このため、グラフは引き続き右方向にシフトする見込みである。</t>
    <rPh sb="0" eb="2">
      <t>ショウライ</t>
    </rPh>
    <rPh sb="2" eb="4">
      <t>フタン</t>
    </rPh>
    <rPh sb="4" eb="6">
      <t>ヒリツ</t>
    </rPh>
    <rPh sb="8" eb="10">
      <t>クリアゲ</t>
    </rPh>
    <rPh sb="10" eb="12">
      <t>ショウカン</t>
    </rPh>
    <rPh sb="13" eb="15">
      <t>ジッシ</t>
    </rPh>
    <rPh sb="17" eb="19">
      <t>カソ</t>
    </rPh>
    <rPh sb="19" eb="20">
      <t>サイ</t>
    </rPh>
    <rPh sb="21" eb="22">
      <t>キュウ</t>
    </rPh>
    <rPh sb="22" eb="24">
      <t>ガッペイ</t>
    </rPh>
    <rPh sb="24" eb="26">
      <t>トクレイ</t>
    </rPh>
    <rPh sb="26" eb="27">
      <t>サイ</t>
    </rPh>
    <rPh sb="27" eb="28">
      <t>ナド</t>
    </rPh>
    <rPh sb="29" eb="32">
      <t>コウフゼイ</t>
    </rPh>
    <rPh sb="32" eb="34">
      <t>サンニュウ</t>
    </rPh>
    <rPh sb="35" eb="36">
      <t>オオ</t>
    </rPh>
    <rPh sb="38" eb="40">
      <t>ユウリョウ</t>
    </rPh>
    <rPh sb="40" eb="41">
      <t>サイ</t>
    </rPh>
    <rPh sb="42" eb="44">
      <t>ハッコウ</t>
    </rPh>
    <rPh sb="50" eb="51">
      <t>スス</t>
    </rPh>
    <rPh sb="58" eb="60">
      <t>ゲンショウ</t>
    </rPh>
    <rPh sb="60" eb="62">
      <t>ケイコウ</t>
    </rPh>
    <rPh sb="67" eb="69">
      <t>ルイジ</t>
    </rPh>
    <rPh sb="69" eb="71">
      <t>ダンタイ</t>
    </rPh>
    <rPh sb="72" eb="74">
      <t>ヒカク</t>
    </rPh>
    <rPh sb="77" eb="78">
      <t>タカ</t>
    </rPh>
    <rPh sb="79" eb="80">
      <t>アタイ</t>
    </rPh>
    <rPh sb="88" eb="90">
      <t>ジッシツ</t>
    </rPh>
    <rPh sb="90" eb="93">
      <t>コウサイヒ</t>
    </rPh>
    <rPh sb="93" eb="95">
      <t>ヒリツ</t>
    </rPh>
    <rPh sb="100" eb="102">
      <t>ルイジ</t>
    </rPh>
    <rPh sb="102" eb="104">
      <t>ダンタイ</t>
    </rPh>
    <rPh sb="105" eb="107">
      <t>ヒカク</t>
    </rPh>
    <rPh sb="110" eb="111">
      <t>タカ</t>
    </rPh>
    <rPh sb="112" eb="113">
      <t>アタイ</t>
    </rPh>
    <rPh sb="117" eb="119">
      <t>コンゴ</t>
    </rPh>
    <rPh sb="121" eb="124">
      <t>シチョウソン</t>
    </rPh>
    <rPh sb="124" eb="126">
      <t>ガッペイ</t>
    </rPh>
    <rPh sb="129" eb="131">
      <t>ザイセイ</t>
    </rPh>
    <rPh sb="131" eb="133">
      <t>シエン</t>
    </rPh>
    <rPh sb="136" eb="139">
      <t>キカンチュウ</t>
    </rPh>
    <rPh sb="140" eb="142">
      <t>ヘイセイ</t>
    </rPh>
    <rPh sb="144" eb="146">
      <t>ネンド</t>
    </rPh>
    <rPh sb="147" eb="149">
      <t>レイワ</t>
    </rPh>
    <rPh sb="150" eb="152">
      <t>ネンド</t>
    </rPh>
    <rPh sb="157" eb="160">
      <t>シュウチュウテキ</t>
    </rPh>
    <rPh sb="161" eb="163">
      <t>シャカイ</t>
    </rPh>
    <rPh sb="163" eb="165">
      <t>キバン</t>
    </rPh>
    <rPh sb="165" eb="167">
      <t>セイビ</t>
    </rPh>
    <rPh sb="168" eb="169">
      <t>トモナ</t>
    </rPh>
    <rPh sb="170" eb="172">
      <t>ハッコウ</t>
    </rPh>
    <rPh sb="174" eb="177">
      <t>チホウサイ</t>
    </rPh>
    <rPh sb="178" eb="180">
      <t>ガンリ</t>
    </rPh>
    <rPh sb="180" eb="183">
      <t>ショウカンキン</t>
    </rPh>
    <rPh sb="189" eb="191">
      <t>スウチ</t>
    </rPh>
    <rPh sb="192" eb="194">
      <t>ゾウカ</t>
    </rPh>
    <rPh sb="196" eb="198">
      <t>ミコ</t>
    </rPh>
    <rPh sb="213" eb="214">
      <t>ヒ</t>
    </rPh>
    <rPh sb="215" eb="216">
      <t>ツヅ</t>
    </rPh>
    <rPh sb="217" eb="218">
      <t>ミギ</t>
    </rPh>
    <rPh sb="218" eb="220">
      <t>ホウコウ</t>
    </rPh>
    <rPh sb="226" eb="228">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</si>
</sst>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xmlns:c16r2="http://schemas.microsoft.com/office/drawing/2015/06/chart">
            <c:ext xmlns:c16="http://schemas.microsoft.com/office/drawing/2014/chart" uri="{C3380CC4-5D6E-409C-BE32-E72D297353CC}">
              <c16:uniqueId val="{00000000-A900-4FD4-A7A1-94E9467480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114807</c:v>
                </c:pt>
                <c:pt idx="1">
                  <c:v>90256</c:v>
                </c:pt>
                <c:pt idx="2">
                  <c:v>78980</c:v>
                </c:pt>
                <c:pt idx="3">
                  <c:v>115919</c:v>
                </c:pt>
                <c:pt idx="4">
                  <c:v>113392</c:v>
                </c:pt>
              </c:numCache>
            </c:numRef>
          </c:val>
          <c:smooth val="0"/>
          <c:extLst xmlns:c16r2="http://schemas.microsoft.com/office/drawing/2015/06/chart">
            <c:ext xmlns:c16="http://schemas.microsoft.com/office/drawing/2014/chart" uri="{C3380CC4-5D6E-409C-BE32-E72D297353CC}">
              <c16:uniqueId val="{00000001-A900-4FD4-A7A1-94E946748007}"/>
            </c:ext>
          </c:extLst>
        </c:ser>
        <c:dLbls>
          <c:showLegendKey val="0"/>
          <c:showVal val="0"/>
          <c:showCatName val="0"/>
          <c:showSerName val="0"/>
          <c:showPercent val="0"/>
          <c:showBubbleSize val="0"/>
        </c:dLbls>
        <c:marker val="1"/>
        <c:smooth val="0"/>
        <c:axId val="-633233664"/>
        <c:axId val="-633236928"/>
      </c:lineChart>
      <c:catAx>
        <c:axId val="-633233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3236928"/>
        <c:crosses val="autoZero"/>
        <c:auto val="1"/>
        <c:lblAlgn val="ctr"/>
        <c:lblOffset val="100"/>
        <c:tickLblSkip val="1"/>
        <c:tickMarkSkip val="1"/>
        <c:noMultiLvlLbl val="0"/>
      </c:catAx>
      <c:valAx>
        <c:axId val="-6332369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3233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3.03</c:v>
                </c:pt>
                <c:pt idx="1">
                  <c:v>2.7</c:v>
                </c:pt>
                <c:pt idx="2">
                  <c:v>2.25</c:v>
                </c:pt>
                <c:pt idx="3">
                  <c:v>2.38</c:v>
                </c:pt>
                <c:pt idx="4">
                  <c:v>2.78</c:v>
                </c:pt>
              </c:numCache>
            </c:numRef>
          </c:val>
          <c:extLst xmlns:c16r2="http://schemas.microsoft.com/office/drawing/2015/06/chart">
            <c:ext xmlns:c16="http://schemas.microsoft.com/office/drawing/2014/chart" uri="{C3380CC4-5D6E-409C-BE32-E72D297353CC}">
              <c16:uniqueId val="{00000000-BD40-406E-86C8-7290E6803A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18.510000000000002</c:v>
                </c:pt>
                <c:pt idx="1">
                  <c:v>20.16</c:v>
                </c:pt>
                <c:pt idx="2">
                  <c:v>16.899999999999999</c:v>
                </c:pt>
                <c:pt idx="3">
                  <c:v>18.05</c:v>
                </c:pt>
                <c:pt idx="4">
                  <c:v>19.53</c:v>
                </c:pt>
              </c:numCache>
            </c:numRef>
          </c:val>
          <c:extLst xmlns:c16r2="http://schemas.microsoft.com/office/drawing/2015/06/chart">
            <c:ext xmlns:c16="http://schemas.microsoft.com/office/drawing/2014/chart" uri="{C3380CC4-5D6E-409C-BE32-E72D297353CC}">
              <c16:uniqueId val="{00000001-BD40-406E-86C8-7290E6803A80}"/>
            </c:ext>
          </c:extLst>
        </c:ser>
        <c:dLbls>
          <c:showLegendKey val="0"/>
          <c:showVal val="0"/>
          <c:showCatName val="0"/>
          <c:showSerName val="0"/>
          <c:showPercent val="0"/>
          <c:showBubbleSize val="0"/>
        </c:dLbls>
        <c:gapWidth val="250"/>
        <c:overlap val="100"/>
        <c:axId val="-633236384"/>
        <c:axId val="-633232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5.12</c:v>
                </c:pt>
                <c:pt idx="1">
                  <c:v>4.08</c:v>
                </c:pt>
                <c:pt idx="2">
                  <c:v>1.22</c:v>
                </c:pt>
                <c:pt idx="3">
                  <c:v>3.32</c:v>
                </c:pt>
                <c:pt idx="4">
                  <c:v>5.24</c:v>
                </c:pt>
              </c:numCache>
            </c:numRef>
          </c:val>
          <c:smooth val="0"/>
          <c:extLst xmlns:c16r2="http://schemas.microsoft.com/office/drawing/2015/06/chart">
            <c:ext xmlns:c16="http://schemas.microsoft.com/office/drawing/2014/chart" uri="{C3380CC4-5D6E-409C-BE32-E72D297353CC}">
              <c16:uniqueId val="{00000002-BD40-406E-86C8-7290E6803A80}"/>
            </c:ext>
          </c:extLst>
        </c:ser>
        <c:dLbls>
          <c:showLegendKey val="0"/>
          <c:showVal val="0"/>
          <c:showCatName val="0"/>
          <c:showSerName val="0"/>
          <c:showPercent val="0"/>
          <c:showBubbleSize val="0"/>
        </c:dLbls>
        <c:marker val="1"/>
        <c:smooth val="0"/>
        <c:axId val="-633236384"/>
        <c:axId val="-633232576"/>
      </c:lineChart>
      <c:catAx>
        <c:axId val="-63323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3232576"/>
        <c:crosses val="autoZero"/>
        <c:auto val="1"/>
        <c:lblAlgn val="ctr"/>
        <c:lblOffset val="100"/>
        <c:tickLblSkip val="1"/>
        <c:tickMarkSkip val="1"/>
        <c:noMultiLvlLbl val="0"/>
      </c:catAx>
      <c:valAx>
        <c:axId val="-633232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323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6D5-410B-A9D1-1C96C8FACC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6D5-410B-A9D1-1C96C8FACC1C}"/>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6D5-410B-A9D1-1C96C8FACC1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C6D5-410B-A9D1-1C96C8FACC1C}"/>
            </c:ext>
          </c:extLst>
        </c:ser>
        <c:ser>
          <c:idx val="4"/>
          <c:order val="4"/>
          <c:tx>
            <c:strRef>
              <c:f>データシート!$A$31</c:f>
              <c:strCache>
                <c:ptCount val="1"/>
                <c:pt idx="0">
                  <c:v>公設水産物仲買売場特別会計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C6D5-410B-A9D1-1C96C8FACC1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0.08</c:v>
                </c:pt>
                <c:pt idx="4">
                  <c:v>#N/A</c:v>
                </c:pt>
                <c:pt idx="5">
                  <c:v>0.08</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5-C6D5-410B-A9D1-1C96C8FACC1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0.16</c:v>
                </c:pt>
                <c:pt idx="2">
                  <c:v>#N/A</c:v>
                </c:pt>
                <c:pt idx="3">
                  <c:v>1.35</c:v>
                </c:pt>
                <c:pt idx="4">
                  <c:v>#N/A</c:v>
                </c:pt>
                <c:pt idx="5">
                  <c:v>1.3</c:v>
                </c:pt>
                <c:pt idx="6">
                  <c:v>#N/A</c:v>
                </c:pt>
                <c:pt idx="7">
                  <c:v>0.22</c:v>
                </c:pt>
                <c:pt idx="8">
                  <c:v>#N/A</c:v>
                </c:pt>
                <c:pt idx="9">
                  <c:v>0.19</c:v>
                </c:pt>
              </c:numCache>
            </c:numRef>
          </c:val>
          <c:extLst xmlns:c16r2="http://schemas.microsoft.com/office/drawing/2015/06/chart">
            <c:ext xmlns:c16="http://schemas.microsoft.com/office/drawing/2014/chart" uri="{C3380CC4-5D6E-409C-BE32-E72D297353CC}">
              <c16:uniqueId val="{00000006-C6D5-410B-A9D1-1C96C8FACC1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2.2999999999999998</c:v>
                </c:pt>
                <c:pt idx="2">
                  <c:v>#N/A</c:v>
                </c:pt>
                <c:pt idx="3">
                  <c:v>2.35</c:v>
                </c:pt>
                <c:pt idx="4">
                  <c:v>#N/A</c:v>
                </c:pt>
                <c:pt idx="5">
                  <c:v>2.4300000000000002</c:v>
                </c:pt>
                <c:pt idx="6">
                  <c:v>#N/A</c:v>
                </c:pt>
                <c:pt idx="7">
                  <c:v>2.52</c:v>
                </c:pt>
                <c:pt idx="8">
                  <c:v>#N/A</c:v>
                </c:pt>
                <c:pt idx="9">
                  <c:v>1.72</c:v>
                </c:pt>
              </c:numCache>
            </c:numRef>
          </c:val>
          <c:extLst xmlns:c16r2="http://schemas.microsoft.com/office/drawing/2015/06/chart">
            <c:ext xmlns:c16="http://schemas.microsoft.com/office/drawing/2014/chart" uri="{C3380CC4-5D6E-409C-BE32-E72D297353CC}">
              <c16:uniqueId val="{00000007-C6D5-410B-A9D1-1C96C8FACC1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3.02</c:v>
                </c:pt>
                <c:pt idx="2">
                  <c:v>#N/A</c:v>
                </c:pt>
                <c:pt idx="3">
                  <c:v>2.69</c:v>
                </c:pt>
                <c:pt idx="4">
                  <c:v>#N/A</c:v>
                </c:pt>
                <c:pt idx="5">
                  <c:v>2.25</c:v>
                </c:pt>
                <c:pt idx="6">
                  <c:v>#N/A</c:v>
                </c:pt>
                <c:pt idx="7">
                  <c:v>2.37</c:v>
                </c:pt>
                <c:pt idx="8">
                  <c:v>#N/A</c:v>
                </c:pt>
                <c:pt idx="9">
                  <c:v>2.77</c:v>
                </c:pt>
              </c:numCache>
            </c:numRef>
          </c:val>
          <c:extLst xmlns:c16r2="http://schemas.microsoft.com/office/drawing/2015/06/chart">
            <c:ext xmlns:c16="http://schemas.microsoft.com/office/drawing/2014/chart" uri="{C3380CC4-5D6E-409C-BE32-E72D297353CC}">
              <c16:uniqueId val="{00000008-C6D5-410B-A9D1-1C96C8FACC1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3.22</c:v>
                </c:pt>
                <c:pt idx="2">
                  <c:v>#N/A</c:v>
                </c:pt>
                <c:pt idx="3">
                  <c:v>2.91</c:v>
                </c:pt>
                <c:pt idx="4">
                  <c:v>#N/A</c:v>
                </c:pt>
                <c:pt idx="5">
                  <c:v>3.71</c:v>
                </c:pt>
                <c:pt idx="6">
                  <c:v>#N/A</c:v>
                </c:pt>
                <c:pt idx="7">
                  <c:v>4.09</c:v>
                </c:pt>
                <c:pt idx="8">
                  <c:v>#N/A</c:v>
                </c:pt>
                <c:pt idx="9">
                  <c:v>5.07</c:v>
                </c:pt>
              </c:numCache>
            </c:numRef>
          </c:val>
          <c:extLst xmlns:c16r2="http://schemas.microsoft.com/office/drawing/2015/06/chart">
            <c:ext xmlns:c16="http://schemas.microsoft.com/office/drawing/2014/chart" uri="{C3380CC4-5D6E-409C-BE32-E72D297353CC}">
              <c16:uniqueId val="{00000009-C6D5-410B-A9D1-1C96C8FACC1C}"/>
            </c:ext>
          </c:extLst>
        </c:ser>
        <c:dLbls>
          <c:showLegendKey val="0"/>
          <c:showVal val="0"/>
          <c:showCatName val="0"/>
          <c:showSerName val="0"/>
          <c:showPercent val="0"/>
          <c:showBubbleSize val="0"/>
        </c:dLbls>
        <c:gapWidth val="150"/>
        <c:overlap val="100"/>
        <c:axId val="-633223328"/>
        <c:axId val="-633231488"/>
      </c:barChart>
      <c:catAx>
        <c:axId val="-63322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3231488"/>
        <c:crosses val="autoZero"/>
        <c:auto val="1"/>
        <c:lblAlgn val="ctr"/>
        <c:lblOffset val="100"/>
        <c:tickLblSkip val="1"/>
        <c:tickMarkSkip val="1"/>
        <c:noMultiLvlLbl val="0"/>
      </c:catAx>
      <c:valAx>
        <c:axId val="-63323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3223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4574</c:v>
                </c:pt>
                <c:pt idx="5">
                  <c:v>4768</c:v>
                </c:pt>
                <c:pt idx="8">
                  <c:v>4882</c:v>
                </c:pt>
                <c:pt idx="11">
                  <c:v>5072</c:v>
                </c:pt>
                <c:pt idx="14">
                  <c:v>5090</c:v>
                </c:pt>
              </c:numCache>
            </c:numRef>
          </c:val>
          <c:extLst xmlns:c16r2="http://schemas.microsoft.com/office/drawing/2015/06/chart">
            <c:ext xmlns:c16="http://schemas.microsoft.com/office/drawing/2014/chart" uri="{C3380CC4-5D6E-409C-BE32-E72D297353CC}">
              <c16:uniqueId val="{00000000-03C1-4543-95EA-B9C8C5C6DF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3C1-4543-95EA-B9C8C5C6DF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3C1-4543-95EA-B9C8C5C6DF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379</c:v>
                </c:pt>
                <c:pt idx="3">
                  <c:v>379</c:v>
                </c:pt>
                <c:pt idx="6">
                  <c:v>379</c:v>
                </c:pt>
                <c:pt idx="9">
                  <c:v>379</c:v>
                </c:pt>
                <c:pt idx="12">
                  <c:v>379</c:v>
                </c:pt>
              </c:numCache>
            </c:numRef>
          </c:val>
          <c:extLst xmlns:c16r2="http://schemas.microsoft.com/office/drawing/2015/06/chart">
            <c:ext xmlns:c16="http://schemas.microsoft.com/office/drawing/2014/chart" uri="{C3380CC4-5D6E-409C-BE32-E72D297353CC}">
              <c16:uniqueId val="{00000003-03C1-4543-95EA-B9C8C5C6DF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1040</c:v>
                </c:pt>
                <c:pt idx="3">
                  <c:v>1086</c:v>
                </c:pt>
                <c:pt idx="6">
                  <c:v>1157</c:v>
                </c:pt>
                <c:pt idx="9">
                  <c:v>1149</c:v>
                </c:pt>
                <c:pt idx="12">
                  <c:v>1205</c:v>
                </c:pt>
              </c:numCache>
            </c:numRef>
          </c:val>
          <c:extLst xmlns:c16r2="http://schemas.microsoft.com/office/drawing/2015/06/chart">
            <c:ext xmlns:c16="http://schemas.microsoft.com/office/drawing/2014/chart" uri="{C3380CC4-5D6E-409C-BE32-E72D297353CC}">
              <c16:uniqueId val="{00000004-03C1-4543-95EA-B9C8C5C6DF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17</c:v>
                </c:pt>
                <c:pt idx="3">
                  <c:v>17</c:v>
                </c:pt>
                <c:pt idx="6">
                  <c:v>13</c:v>
                </c:pt>
                <c:pt idx="9">
                  <c:v>10</c:v>
                </c:pt>
                <c:pt idx="12">
                  <c:v>7</c:v>
                </c:pt>
              </c:numCache>
            </c:numRef>
          </c:val>
          <c:extLst xmlns:c16r2="http://schemas.microsoft.com/office/drawing/2015/06/chart">
            <c:ext xmlns:c16="http://schemas.microsoft.com/office/drawing/2014/chart" uri="{C3380CC4-5D6E-409C-BE32-E72D297353CC}">
              <c16:uniqueId val="{00000005-03C1-4543-95EA-B9C8C5C6DF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3C1-4543-95EA-B9C8C5C6DF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4684</c:v>
                </c:pt>
                <c:pt idx="3">
                  <c:v>4932</c:v>
                </c:pt>
                <c:pt idx="6">
                  <c:v>5027</c:v>
                </c:pt>
                <c:pt idx="9">
                  <c:v>5154</c:v>
                </c:pt>
                <c:pt idx="12">
                  <c:v>5228</c:v>
                </c:pt>
              </c:numCache>
            </c:numRef>
          </c:val>
          <c:extLst xmlns:c16r2="http://schemas.microsoft.com/office/drawing/2015/06/chart">
            <c:ext xmlns:c16="http://schemas.microsoft.com/office/drawing/2014/chart" uri="{C3380CC4-5D6E-409C-BE32-E72D297353CC}">
              <c16:uniqueId val="{00000007-03C1-4543-95EA-B9C8C5C6DF76}"/>
            </c:ext>
          </c:extLst>
        </c:ser>
        <c:dLbls>
          <c:showLegendKey val="0"/>
          <c:showVal val="0"/>
          <c:showCatName val="0"/>
          <c:showSerName val="0"/>
          <c:showPercent val="0"/>
          <c:showBubbleSize val="0"/>
        </c:dLbls>
        <c:gapWidth val="100"/>
        <c:overlap val="100"/>
        <c:axId val="-633226592"/>
        <c:axId val="-633229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1546</c:v>
                </c:pt>
                <c:pt idx="2">
                  <c:v>#N/A</c:v>
                </c:pt>
                <c:pt idx="3">
                  <c:v>#N/A</c:v>
                </c:pt>
                <c:pt idx="4">
                  <c:v>1646</c:v>
                </c:pt>
                <c:pt idx="5">
                  <c:v>#N/A</c:v>
                </c:pt>
                <c:pt idx="6">
                  <c:v>#N/A</c:v>
                </c:pt>
                <c:pt idx="7">
                  <c:v>1694</c:v>
                </c:pt>
                <c:pt idx="8">
                  <c:v>#N/A</c:v>
                </c:pt>
                <c:pt idx="9">
                  <c:v>#N/A</c:v>
                </c:pt>
                <c:pt idx="10">
                  <c:v>1620</c:v>
                </c:pt>
                <c:pt idx="11">
                  <c:v>#N/A</c:v>
                </c:pt>
                <c:pt idx="12">
                  <c:v>#N/A</c:v>
                </c:pt>
                <c:pt idx="13">
                  <c:v>1729</c:v>
                </c:pt>
                <c:pt idx="14">
                  <c:v>#N/A</c:v>
                </c:pt>
              </c:numCache>
            </c:numRef>
          </c:val>
          <c:smooth val="0"/>
          <c:extLst xmlns:c16r2="http://schemas.microsoft.com/office/drawing/2015/06/chart">
            <c:ext xmlns:c16="http://schemas.microsoft.com/office/drawing/2014/chart" uri="{C3380CC4-5D6E-409C-BE32-E72D297353CC}">
              <c16:uniqueId val="{00000008-03C1-4543-95EA-B9C8C5C6DF76}"/>
            </c:ext>
          </c:extLst>
        </c:ser>
        <c:dLbls>
          <c:showLegendKey val="0"/>
          <c:showVal val="0"/>
          <c:showCatName val="0"/>
          <c:showSerName val="0"/>
          <c:showPercent val="0"/>
          <c:showBubbleSize val="0"/>
        </c:dLbls>
        <c:marker val="1"/>
        <c:smooth val="0"/>
        <c:axId val="-633226592"/>
        <c:axId val="-633229856"/>
      </c:lineChart>
      <c:catAx>
        <c:axId val="-63322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3229856"/>
        <c:crosses val="autoZero"/>
        <c:auto val="1"/>
        <c:lblAlgn val="ctr"/>
        <c:lblOffset val="100"/>
        <c:tickLblSkip val="1"/>
        <c:tickMarkSkip val="1"/>
        <c:noMultiLvlLbl val="0"/>
      </c:catAx>
      <c:valAx>
        <c:axId val="-63322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322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50404</c:v>
                </c:pt>
                <c:pt idx="5">
                  <c:v>49974</c:v>
                </c:pt>
                <c:pt idx="8">
                  <c:v>48964</c:v>
                </c:pt>
                <c:pt idx="11">
                  <c:v>48185</c:v>
                </c:pt>
                <c:pt idx="14">
                  <c:v>46861</c:v>
                </c:pt>
              </c:numCache>
            </c:numRef>
          </c:val>
          <c:extLst xmlns:c16r2="http://schemas.microsoft.com/office/drawing/2015/06/chart">
            <c:ext xmlns:c16="http://schemas.microsoft.com/office/drawing/2014/chart" uri="{C3380CC4-5D6E-409C-BE32-E72D297353CC}">
              <c16:uniqueId val="{00000000-347B-4D09-81A7-A63A500AB9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1822</c:v>
                </c:pt>
                <c:pt idx="5">
                  <c:v>1760</c:v>
                </c:pt>
                <c:pt idx="8">
                  <c:v>1624</c:v>
                </c:pt>
                <c:pt idx="11">
                  <c:v>1352</c:v>
                </c:pt>
                <c:pt idx="14">
                  <c:v>1209</c:v>
                </c:pt>
              </c:numCache>
            </c:numRef>
          </c:val>
          <c:extLst xmlns:c16r2="http://schemas.microsoft.com/office/drawing/2015/06/chart">
            <c:ext xmlns:c16="http://schemas.microsoft.com/office/drawing/2014/chart" uri="{C3380CC4-5D6E-409C-BE32-E72D297353CC}">
              <c16:uniqueId val="{00000001-347B-4D09-81A7-A63A500AB9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11559</c:v>
                </c:pt>
                <c:pt idx="5">
                  <c:v>12619</c:v>
                </c:pt>
                <c:pt idx="8">
                  <c:v>13027</c:v>
                </c:pt>
                <c:pt idx="11">
                  <c:v>13682</c:v>
                </c:pt>
                <c:pt idx="14">
                  <c:v>13542</c:v>
                </c:pt>
              </c:numCache>
            </c:numRef>
          </c:val>
          <c:extLst xmlns:c16r2="http://schemas.microsoft.com/office/drawing/2015/06/chart">
            <c:ext xmlns:c16="http://schemas.microsoft.com/office/drawing/2014/chart" uri="{C3380CC4-5D6E-409C-BE32-E72D297353CC}">
              <c16:uniqueId val="{00000002-347B-4D09-81A7-A63A500AB9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47B-4D09-81A7-A63A500AB9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47B-4D09-81A7-A63A500AB9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47B-4D09-81A7-A63A500AB9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4927</c:v>
                </c:pt>
                <c:pt idx="3">
                  <c:v>4971</c:v>
                </c:pt>
                <c:pt idx="6">
                  <c:v>4884</c:v>
                </c:pt>
                <c:pt idx="9">
                  <c:v>4719</c:v>
                </c:pt>
                <c:pt idx="12">
                  <c:v>4699</c:v>
                </c:pt>
              </c:numCache>
            </c:numRef>
          </c:val>
          <c:extLst xmlns:c16r2="http://schemas.microsoft.com/office/drawing/2015/06/chart">
            <c:ext xmlns:c16="http://schemas.microsoft.com/office/drawing/2014/chart" uri="{C3380CC4-5D6E-409C-BE32-E72D297353CC}">
              <c16:uniqueId val="{00000006-347B-4D09-81A7-A63A500AB9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1807</c:v>
                </c:pt>
                <c:pt idx="3">
                  <c:v>1456</c:v>
                </c:pt>
                <c:pt idx="6">
                  <c:v>1100</c:v>
                </c:pt>
                <c:pt idx="9">
                  <c:v>738</c:v>
                </c:pt>
                <c:pt idx="12">
                  <c:v>370</c:v>
                </c:pt>
              </c:numCache>
            </c:numRef>
          </c:val>
          <c:extLst xmlns:c16r2="http://schemas.microsoft.com/office/drawing/2015/06/chart">
            <c:ext xmlns:c16="http://schemas.microsoft.com/office/drawing/2014/chart" uri="{C3380CC4-5D6E-409C-BE32-E72D297353CC}">
              <c16:uniqueId val="{00000007-347B-4D09-81A7-A63A500AB9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16034</c:v>
                </c:pt>
                <c:pt idx="3">
                  <c:v>15310</c:v>
                </c:pt>
                <c:pt idx="6">
                  <c:v>14821</c:v>
                </c:pt>
                <c:pt idx="9">
                  <c:v>13791</c:v>
                </c:pt>
                <c:pt idx="12">
                  <c:v>12984</c:v>
                </c:pt>
              </c:numCache>
            </c:numRef>
          </c:val>
          <c:extLst xmlns:c16r2="http://schemas.microsoft.com/office/drawing/2015/06/chart">
            <c:ext xmlns:c16="http://schemas.microsoft.com/office/drawing/2014/chart" uri="{C3380CC4-5D6E-409C-BE32-E72D297353CC}">
              <c16:uniqueId val="{00000008-347B-4D09-81A7-A63A500AB9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47B-4D09-81A7-A63A500AB9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56217</c:v>
                </c:pt>
                <c:pt idx="3">
                  <c:v>55886</c:v>
                </c:pt>
                <c:pt idx="6">
                  <c:v>54117</c:v>
                </c:pt>
                <c:pt idx="9">
                  <c:v>53174</c:v>
                </c:pt>
                <c:pt idx="12">
                  <c:v>51849</c:v>
                </c:pt>
              </c:numCache>
            </c:numRef>
          </c:val>
          <c:extLst xmlns:c16r2="http://schemas.microsoft.com/office/drawing/2015/06/chart">
            <c:ext xmlns:c16="http://schemas.microsoft.com/office/drawing/2014/chart" uri="{C3380CC4-5D6E-409C-BE32-E72D297353CC}">
              <c16:uniqueId val="{0000000A-347B-4D09-81A7-A63A500AB96F}"/>
            </c:ext>
          </c:extLst>
        </c:ser>
        <c:dLbls>
          <c:showLegendKey val="0"/>
          <c:showVal val="0"/>
          <c:showCatName val="0"/>
          <c:showSerName val="0"/>
          <c:showPercent val="0"/>
          <c:showBubbleSize val="0"/>
        </c:dLbls>
        <c:gapWidth val="100"/>
        <c:overlap val="100"/>
        <c:axId val="-633235840"/>
        <c:axId val="-633228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15201</c:v>
                </c:pt>
                <c:pt idx="2">
                  <c:v>#N/A</c:v>
                </c:pt>
                <c:pt idx="3">
                  <c:v>#N/A</c:v>
                </c:pt>
                <c:pt idx="4">
                  <c:v>13270</c:v>
                </c:pt>
                <c:pt idx="5">
                  <c:v>#N/A</c:v>
                </c:pt>
                <c:pt idx="6">
                  <c:v>#N/A</c:v>
                </c:pt>
                <c:pt idx="7">
                  <c:v>11307</c:v>
                </c:pt>
                <c:pt idx="8">
                  <c:v>#N/A</c:v>
                </c:pt>
                <c:pt idx="9">
                  <c:v>#N/A</c:v>
                </c:pt>
                <c:pt idx="10">
                  <c:v>9203</c:v>
                </c:pt>
                <c:pt idx="11">
                  <c:v>#N/A</c:v>
                </c:pt>
                <c:pt idx="12">
                  <c:v>#N/A</c:v>
                </c:pt>
                <c:pt idx="13">
                  <c:v>8290</c:v>
                </c:pt>
                <c:pt idx="14">
                  <c:v>#N/A</c:v>
                </c:pt>
              </c:numCache>
            </c:numRef>
          </c:val>
          <c:smooth val="0"/>
          <c:extLst xmlns:c16r2="http://schemas.microsoft.com/office/drawing/2015/06/chart">
            <c:ext xmlns:c16="http://schemas.microsoft.com/office/drawing/2014/chart" uri="{C3380CC4-5D6E-409C-BE32-E72D297353CC}">
              <c16:uniqueId val="{0000000B-347B-4D09-81A7-A63A500AB96F}"/>
            </c:ext>
          </c:extLst>
        </c:ser>
        <c:dLbls>
          <c:showLegendKey val="0"/>
          <c:showVal val="0"/>
          <c:showCatName val="0"/>
          <c:showSerName val="0"/>
          <c:showPercent val="0"/>
          <c:showBubbleSize val="0"/>
        </c:dLbls>
        <c:marker val="1"/>
        <c:smooth val="0"/>
        <c:axId val="-633235840"/>
        <c:axId val="-633228768"/>
      </c:lineChart>
      <c:catAx>
        <c:axId val="-63323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3228768"/>
        <c:crosses val="autoZero"/>
        <c:auto val="1"/>
        <c:lblAlgn val="ctr"/>
        <c:lblOffset val="100"/>
        <c:tickLblSkip val="1"/>
        <c:tickMarkSkip val="1"/>
        <c:noMultiLvlLbl val="0"/>
      </c:catAx>
      <c:valAx>
        <c:axId val="-633228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323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3441</c:v>
                </c:pt>
                <c:pt idx="1">
                  <c:v>3675</c:v>
                </c:pt>
                <c:pt idx="2">
                  <c:v>3929</c:v>
                </c:pt>
              </c:numCache>
            </c:numRef>
          </c:val>
          <c:extLst xmlns:c16r2="http://schemas.microsoft.com/office/drawing/2015/06/chart">
            <c:ext xmlns:c16="http://schemas.microsoft.com/office/drawing/2014/chart" uri="{C3380CC4-5D6E-409C-BE32-E72D297353CC}">
              <c16:uniqueId val="{00000000-E0D8-47D1-B765-7FA6A67273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3852</c:v>
                </c:pt>
                <c:pt idx="1">
                  <c:v>4607</c:v>
                </c:pt>
                <c:pt idx="2">
                  <c:v>4349</c:v>
                </c:pt>
              </c:numCache>
            </c:numRef>
          </c:val>
          <c:extLst xmlns:c16r2="http://schemas.microsoft.com/office/drawing/2015/06/chart">
            <c:ext xmlns:c16="http://schemas.microsoft.com/office/drawing/2014/chart" uri="{C3380CC4-5D6E-409C-BE32-E72D297353CC}">
              <c16:uniqueId val="{00000001-E0D8-47D1-B765-7FA6A67273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7805</c:v>
                </c:pt>
                <c:pt idx="1">
                  <c:v>7105</c:v>
                </c:pt>
                <c:pt idx="2">
                  <c:v>6805</c:v>
                </c:pt>
              </c:numCache>
            </c:numRef>
          </c:val>
          <c:extLst xmlns:c16r2="http://schemas.microsoft.com/office/drawing/2015/06/chart">
            <c:ext xmlns:c16="http://schemas.microsoft.com/office/drawing/2014/chart" uri="{C3380CC4-5D6E-409C-BE32-E72D297353CC}">
              <c16:uniqueId val="{00000002-E0D8-47D1-B765-7FA6A67273A5}"/>
            </c:ext>
          </c:extLst>
        </c:ser>
        <c:dLbls>
          <c:showLegendKey val="0"/>
          <c:showVal val="0"/>
          <c:showCatName val="0"/>
          <c:showSerName val="0"/>
          <c:showPercent val="0"/>
          <c:showBubbleSize val="0"/>
        </c:dLbls>
        <c:gapWidth val="120"/>
        <c:overlap val="100"/>
        <c:axId val="-633228224"/>
        <c:axId val="-633227136"/>
      </c:barChart>
      <c:catAx>
        <c:axId val="-63322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33227136"/>
        <c:crosses val="autoZero"/>
        <c:auto val="1"/>
        <c:lblAlgn val="ctr"/>
        <c:lblOffset val="100"/>
        <c:tickLblSkip val="1"/>
        <c:tickMarkSkip val="1"/>
        <c:noMultiLvlLbl val="0"/>
      </c:catAx>
      <c:valAx>
        <c:axId val="-633227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3322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97-4532-BF1F-067D8FC73C84}"/>
                </c:ext>
                <c:ext xmlns:c15="http://schemas.microsoft.com/office/drawing/2012/chart" uri="{CE6537A1-D6FC-4f65-9D91-7224C49458BB}">
                  <c15:layout/>
                  <c15:dlblFieldTable>
                    <c15:dlblFTEntry>
                      <c15:txfldGUID>{9E38A3B6-E6BE-4AC9-89F0-D4A4A9B26B5B}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97-4532-BF1F-067D8FC73C84}"/>
                </c:ext>
                <c:ext xmlns:c15="http://schemas.microsoft.com/office/drawing/2012/chart" uri="{CE6537A1-D6FC-4f65-9D91-7224C49458BB}">
                  <c15:dlblFieldTable>
                    <c15:dlblFTEntry>
                      <c15:txfldGUID>{CECC617D-A7E9-4439-829E-A0983846C504}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97-4532-BF1F-067D8FC73C84}"/>
                </c:ext>
                <c:ext xmlns:c15="http://schemas.microsoft.com/office/drawing/2012/chart" uri="{CE6537A1-D6FC-4f65-9D91-7224C49458BB}">
                  <c15:dlblFieldTable>
                    <c15:dlblFTEntry>
                      <c15:txfldGUID>{AB4374D8-B449-4D1C-8BAD-74F658189237}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497-4532-BF1F-067D8FC73C84}"/>
                </c:ext>
                <c:ext xmlns:c15="http://schemas.microsoft.com/office/drawing/2012/chart" uri="{CE6537A1-D6FC-4f65-9D91-7224C49458BB}">
                  <c15:dlblFieldTable>
                    <c15:dlblFTEntry>
                      <c15:txfldGUID>{EB0E277A-2625-43B8-98E3-5D80F61B7D9E}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497-4532-BF1F-067D8FC73C84}"/>
                </c:ext>
                <c:ext xmlns:c15="http://schemas.microsoft.com/office/drawing/2012/chart" uri="{CE6537A1-D6FC-4f65-9D91-7224C49458BB}">
                  <c15:dlblFieldTable>
                    <c15:dlblFTEntry>
                      <c15:txfldGUID>{9B5B38F0-7E3A-46D6-AC9D-38F917D165F6}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497-4532-BF1F-067D8FC73C84}"/>
                </c:ext>
                <c:ext xmlns:c15="http://schemas.microsoft.com/office/drawing/2012/chart" uri="{CE6537A1-D6FC-4f65-9D91-7224C49458BB}">
                  <c15:layout/>
                  <c15:dlblFieldTable>
                    <c15:dlblFTEntry>
                      <c15:txfldGUID>{6219D841-BCFF-4F0B-AFDC-1C6824A62427}</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497-4532-BF1F-067D8FC73C84}"/>
                </c:ext>
                <c:ext xmlns:c15="http://schemas.microsoft.com/office/drawing/2012/chart" uri="{CE6537A1-D6FC-4f65-9D91-7224C49458BB}">
                  <c15:layout/>
                  <c15:dlblFieldTable>
                    <c15:dlblFTEntry>
                      <c15:txfldGUID>{00A9C763-A5A7-4CA9-973A-AAAEB18F2B3D}</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497-4532-BF1F-067D8FC73C84}"/>
                </c:ext>
                <c:ext xmlns:c15="http://schemas.microsoft.com/office/drawing/2012/chart" uri="{CE6537A1-D6FC-4f65-9D91-7224C49458BB}">
                  <c15:layout/>
                  <c15:dlblFieldTable>
                    <c15:dlblFTEntry>
                      <c15:txfldGUID>{088CDBF1-3E99-4CF8-BB70-8339B562E7DD}</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497-4532-BF1F-067D8FC73C84}"/>
                </c:ext>
                <c:ext xmlns:c15="http://schemas.microsoft.com/office/drawing/2012/chart" uri="{CE6537A1-D6FC-4f65-9D91-7224C49458BB}">
                  <c15:layout/>
                  <c15:dlblFieldTable>
                    <c15:dlblFTEntry>
                      <c15:txfldGUID>{46A79036-A264-4FEE-A99F-7FD78FCAB6FB}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49.2</c:v>
                </c:pt>
                <c:pt idx="8">
                  <c:v>50.7</c:v>
                </c:pt>
                <c:pt idx="16">
                  <c:v>52.5</c:v>
                </c:pt>
                <c:pt idx="24">
                  <c:v>54.3</c:v>
                </c:pt>
                <c:pt idx="32">
                  <c:v>55.7</c:v>
                </c:pt>
              </c:numCache>
            </c:numRef>
          </c:xVal>
          <c:yVal>
            <c:numRef>
              <c:f>公会計指標分析・財政指標組合せ分析表!$BP$51:$DC$51</c:f>
              <c:numCache>
                <c:formatCode>#,##0.0;"▲ "#,##0.0</c:formatCode>
                <c:ptCount val="40"/>
                <c:pt idx="0">
                  <c:v>93.1</c:v>
                </c:pt>
                <c:pt idx="8">
                  <c:v>82.6</c:v>
                </c:pt>
                <c:pt idx="16">
                  <c:v>72.3</c:v>
                </c:pt>
                <c:pt idx="24">
                  <c:v>59.5</c:v>
                </c:pt>
                <c:pt idx="32">
                  <c:v>54.6</c:v>
                </c:pt>
              </c:numCache>
            </c:numRef>
          </c:yVal>
          <c:smooth val="0"/>
          <c:extLst xmlns:c16r2="http://schemas.microsoft.com/office/drawing/2015/06/chart">
            <c:ext xmlns:c16="http://schemas.microsoft.com/office/drawing/2014/chart" uri="{C3380CC4-5D6E-409C-BE32-E72D297353CC}">
              <c16:uniqueId val="{00000009-2497-4532-BF1F-067D8FC73C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497-4532-BF1F-067D8FC73C84}"/>
                </c:ext>
                <c:ext xmlns:c15="http://schemas.microsoft.com/office/drawing/2012/chart" uri="{CE6537A1-D6FC-4f65-9D91-7224C49458BB}">
                  <c15:layout/>
                  <c15:dlblFieldTable>
                    <c15:dlblFTEntry>
                      <c15:txfldGUID>{01EBD963-A7FB-4ADA-9CD1-74AB770019C8}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497-4532-BF1F-067D8FC73C84}"/>
                </c:ext>
                <c:ext xmlns:c15="http://schemas.microsoft.com/office/drawing/2012/chart" uri="{CE6537A1-D6FC-4f65-9D91-7224C49458BB}">
                  <c15:dlblFieldTable>
                    <c15:dlblFTEntry>
                      <c15:txfldGUID>{AE2671A7-F5A3-4F2E-A584-6A9FFEEA444E}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497-4532-BF1F-067D8FC73C84}"/>
                </c:ext>
                <c:ext xmlns:c15="http://schemas.microsoft.com/office/drawing/2012/chart" uri="{CE6537A1-D6FC-4f65-9D91-7224C49458BB}">
                  <c15:dlblFieldTable>
                    <c15:dlblFTEntry>
                      <c15:txfldGUID>{927D796C-4BDC-4992-80D7-5AC5A477E6A9}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497-4532-BF1F-067D8FC73C84}"/>
                </c:ext>
                <c:ext xmlns:c15="http://schemas.microsoft.com/office/drawing/2012/chart" uri="{CE6537A1-D6FC-4f65-9D91-7224C49458BB}">
                  <c15:dlblFieldTable>
                    <c15:dlblFTEntry>
                      <c15:txfldGUID>{F6F87BA4-CE44-47A5-883D-22F84F6AE2DE}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497-4532-BF1F-067D8FC73C84}"/>
                </c:ext>
                <c:ext xmlns:c15="http://schemas.microsoft.com/office/drawing/2012/chart" uri="{CE6537A1-D6FC-4f65-9D91-7224C49458BB}">
                  <c15:dlblFieldTable>
                    <c15:dlblFTEntry>
                      <c15:txfldGUID>{913B46A0-A96F-42DC-9FB8-1F5D197B3027}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497-4532-BF1F-067D8FC73C84}"/>
                </c:ext>
                <c:ext xmlns:c15="http://schemas.microsoft.com/office/drawing/2012/chart" uri="{CE6537A1-D6FC-4f65-9D91-7224C49458BB}">
                  <c15:layout/>
                  <c15:dlblFieldTable>
                    <c15:dlblFTEntry>
                      <c15:txfldGUID>{53472D56-3AD2-40B9-B131-24A1B77FDC7C}</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497-4532-BF1F-067D8FC73C84}"/>
                </c:ext>
                <c:ext xmlns:c15="http://schemas.microsoft.com/office/drawing/2012/chart" uri="{CE6537A1-D6FC-4f65-9D91-7224C49458BB}">
                  <c15:layout/>
                  <c15:dlblFieldTable>
                    <c15:dlblFTEntry>
                      <c15:txfldGUID>{BB7EDBE9-8AC4-4DFD-A8A9-BE164E1F27D3}</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497-4532-BF1F-067D8FC73C84}"/>
                </c:ext>
                <c:ext xmlns:c15="http://schemas.microsoft.com/office/drawing/2012/chart" uri="{CE6537A1-D6FC-4f65-9D91-7224C49458BB}">
                  <c15:layout/>
                  <c15:dlblFieldTable>
                    <c15:dlblFTEntry>
                      <c15:txfldGUID>{AE6B32ED-BD13-4941-A4C1-0EF3EF62CED0}</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497-4532-BF1F-067D8FC73C84}"/>
                </c:ext>
                <c:ext xmlns:c15="http://schemas.microsoft.com/office/drawing/2012/chart" uri="{CE6537A1-D6FC-4f65-9D91-7224C49458BB}">
                  <c15:layout/>
                  <c15:dlblFieldTable>
                    <c15:dlblFTEntry>
                      <c15:txfldGUID>{8E345311-CF5E-4694-BBEA-A79D632E5187}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2497-4532-BF1F-067D8FC73C84}"/>
            </c:ext>
          </c:extLst>
        </c:ser>
        <c:dLbls>
          <c:showLegendKey val="0"/>
          <c:showVal val="1"/>
          <c:showCatName val="0"/>
          <c:showSerName val="0"/>
          <c:showPercent val="0"/>
          <c:showBubbleSize val="0"/>
        </c:dLbls>
        <c:axId val="-633226048"/>
        <c:axId val="-633225504"/>
      </c:scatterChart>
      <c:valAx>
        <c:axId val="-633226048"/>
        <c:scaling>
          <c:orientation val="minMax"/>
          <c:max val="63"/>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3225504"/>
        <c:crosses val="autoZero"/>
        <c:crossBetween val="midCat"/>
      </c:valAx>
      <c:valAx>
        <c:axId val="-633225504"/>
        <c:scaling>
          <c:orientation val="minMax"/>
          <c:max val="10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3226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FE-489C-90FA-BA6AAC6F5CA7}"/>
                </c:ext>
                <c:ext xmlns:c15="http://schemas.microsoft.com/office/drawing/2012/chart" uri="{CE6537A1-D6FC-4f65-9D91-7224C49458BB}">
                  <c15:layout/>
                  <c15:dlblFieldTable>
                    <c15:dlblFTEntry>
                      <c15:txfldGUID>{6492C7E5-372D-4DF8-A6A4-F0F8395ECD18}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5FE-489C-90FA-BA6AAC6F5CA7}"/>
                </c:ext>
                <c:ext xmlns:c15="http://schemas.microsoft.com/office/drawing/2012/chart" uri="{CE6537A1-D6FC-4f65-9D91-7224C49458BB}">
                  <c15:dlblFieldTable>
                    <c15:dlblFTEntry>
                      <c15:txfldGUID>{E5D3A8FE-2F6E-4516-9C65-D8E42F95FA75}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5FE-489C-90FA-BA6AAC6F5CA7}"/>
                </c:ext>
                <c:ext xmlns:c15="http://schemas.microsoft.com/office/drawing/2012/chart" uri="{CE6537A1-D6FC-4f65-9D91-7224C49458BB}">
                  <c15:dlblFieldTable>
                    <c15:dlblFTEntry>
                      <c15:txfldGUID>{B98DE068-D72B-4F07-8408-5AA6E6082AD0}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5FE-489C-90FA-BA6AAC6F5CA7}"/>
                </c:ext>
                <c:ext xmlns:c15="http://schemas.microsoft.com/office/drawing/2012/chart" uri="{CE6537A1-D6FC-4f65-9D91-7224C49458BB}">
                  <c15:dlblFieldTable>
                    <c15:dlblFTEntry>
                      <c15:txfldGUID>{C16DAB7B-9055-4409-94F0-50B48C35A26B}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5FE-489C-90FA-BA6AAC6F5CA7}"/>
                </c:ext>
                <c:ext xmlns:c15="http://schemas.microsoft.com/office/drawing/2012/chart" uri="{CE6537A1-D6FC-4f65-9D91-7224C49458BB}">
                  <c15:dlblFieldTable>
                    <c15:dlblFTEntry>
                      <c15:txfldGUID>{1DD55EC1-F94A-4BCD-97E9-30746B1807C0}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5FE-489C-90FA-BA6AAC6F5CA7}"/>
                </c:ext>
                <c:ext xmlns:c15="http://schemas.microsoft.com/office/drawing/2012/chart" uri="{CE6537A1-D6FC-4f65-9D91-7224C49458BB}">
                  <c15:layout/>
                  <c15:dlblFieldTable>
                    <c15:dlblFTEntry>
                      <c15:txfldGUID>{03C1C4B8-8E26-4551-BD8F-F5BEDEDD5C98}</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5FE-489C-90FA-BA6AAC6F5CA7}"/>
                </c:ext>
                <c:ext xmlns:c15="http://schemas.microsoft.com/office/drawing/2012/chart" uri="{CE6537A1-D6FC-4f65-9D91-7224C49458BB}">
                  <c15:layout/>
                  <c15:dlblFieldTable>
                    <c15:dlblFTEntry>
                      <c15:txfldGUID>{2B6B6CAE-3CB5-408F-B41F-4410BA0309CA}</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5FE-489C-90FA-BA6AAC6F5CA7}"/>
                </c:ext>
                <c:ext xmlns:c15="http://schemas.microsoft.com/office/drawing/2012/chart" uri="{CE6537A1-D6FC-4f65-9D91-7224C49458BB}">
                  <c15:layout/>
                  <c15:dlblFieldTable>
                    <c15:dlblFTEntry>
                      <c15:txfldGUID>{601721ED-7F5F-4083-9D84-5AB64FD1B8D0}</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5FE-489C-90FA-BA6AAC6F5CA7}"/>
                </c:ext>
                <c:ext xmlns:c15="http://schemas.microsoft.com/office/drawing/2012/chart" uri="{CE6537A1-D6FC-4f65-9D91-7224C49458BB}">
                  <c15:layout/>
                  <c15:dlblFieldTable>
                    <c15:dlblFTEntry>
                      <c15:txfldGUID>{FCDD80BC-2880-4299-88C5-A77065D03008}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9.9</c:v>
                </c:pt>
                <c:pt idx="16">
                  <c:v>10.1</c:v>
                </c:pt>
                <c:pt idx="24">
                  <c:v>10.5</c:v>
                </c:pt>
                <c:pt idx="32">
                  <c:v>10.9</c:v>
                </c:pt>
              </c:numCache>
            </c:numRef>
          </c:xVal>
          <c:yVal>
            <c:numRef>
              <c:f>公会計指標分析・財政指標組合せ分析表!$BP$73:$DC$73</c:f>
              <c:numCache>
                <c:formatCode>#,##0.0;"▲ "#,##0.0</c:formatCode>
                <c:ptCount val="40"/>
                <c:pt idx="0">
                  <c:v>93.1</c:v>
                </c:pt>
                <c:pt idx="8">
                  <c:v>82.6</c:v>
                </c:pt>
                <c:pt idx="16">
                  <c:v>72.3</c:v>
                </c:pt>
                <c:pt idx="24">
                  <c:v>59.5</c:v>
                </c:pt>
                <c:pt idx="32">
                  <c:v>54.6</c:v>
                </c:pt>
              </c:numCache>
            </c:numRef>
          </c:yVal>
          <c:smooth val="0"/>
          <c:extLst xmlns:c16r2="http://schemas.microsoft.com/office/drawing/2015/06/chart">
            <c:ext xmlns:c16="http://schemas.microsoft.com/office/drawing/2014/chart" uri="{C3380CC4-5D6E-409C-BE32-E72D297353CC}">
              <c16:uniqueId val="{00000009-05FE-489C-90FA-BA6AAC6F5C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231273375972947E-2"/>
                  <c:y val="-5.0694496293257035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5FE-489C-90FA-BA6AAC6F5CA7}"/>
                </c:ext>
                <c:ext xmlns:c15="http://schemas.microsoft.com/office/drawing/2012/chart" uri="{CE6537A1-D6FC-4f65-9D91-7224C49458BB}">
                  <c15:layout/>
                  <c15:dlblFieldTable>
                    <c15:dlblFTEntry>
                      <c15:txfldGUID>{8E29EE35-2739-45C1-BF6A-BF238B05E91F}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5FE-489C-90FA-BA6AAC6F5CA7}"/>
                </c:ext>
                <c:ext xmlns:c15="http://schemas.microsoft.com/office/drawing/2012/chart" uri="{CE6537A1-D6FC-4f65-9D91-7224C49458BB}">
                  <c15:dlblFieldTable>
                    <c15:dlblFTEntry>
                      <c15:txfldGUID>{1A8E7A59-BB42-4184-AFAA-B5015B59D61F}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5FE-489C-90FA-BA6AAC6F5CA7}"/>
                </c:ext>
                <c:ext xmlns:c15="http://schemas.microsoft.com/office/drawing/2012/chart" uri="{CE6537A1-D6FC-4f65-9D91-7224C49458BB}">
                  <c15:dlblFieldTable>
                    <c15:dlblFTEntry>
                      <c15:txfldGUID>{26F67E3A-0E2D-4349-99B1-52423F30F348}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5FE-489C-90FA-BA6AAC6F5CA7}"/>
                </c:ext>
                <c:ext xmlns:c15="http://schemas.microsoft.com/office/drawing/2012/chart" uri="{CE6537A1-D6FC-4f65-9D91-7224C49458BB}">
                  <c15:dlblFieldTable>
                    <c15:dlblFTEntry>
                      <c15:txfldGUID>{DE012C2B-968B-4715-8C79-C0439320285E}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5FE-489C-90FA-BA6AAC6F5CA7}"/>
                </c:ext>
                <c:ext xmlns:c15="http://schemas.microsoft.com/office/drawing/2012/chart" uri="{CE6537A1-D6FC-4f65-9D91-7224C49458BB}">
                  <c15:dlblFieldTable>
                    <c15:dlblFTEntry>
                      <c15:txfldGUID>{CD0AD083-6EF9-49B9-A190-8DA70402672B}</c15:txfldGUID>
                      <c15:f>#REF!</c15:f>
                      <c15:dlblFieldTableCache>
                        <c:ptCount val="1"/>
                        <c:pt idx="0">
                          <c:v>#REF!</c:v>
                        </c:pt>
                      </c15:dlblFieldTableCache>
                    </c15:dlblFTEntry>
                  </c15:dlblFieldTable>
                  <c15:showDataLabelsRange val="0"/>
                </c:ext>
              </c:extLst>
            </c:dLbl>
            <c:dLbl>
              <c:idx val="8"/>
              <c:layout>
                <c:manualLayout>
                  <c:x val="-3.7164709862248319E-2"/>
                  <c:y val="-7.413879788233086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5FE-489C-90FA-BA6AAC6F5CA7}"/>
                </c:ext>
                <c:ext xmlns:c15="http://schemas.microsoft.com/office/drawing/2012/chart" uri="{CE6537A1-D6FC-4f65-9D91-7224C49458BB}">
                  <c15:layout/>
                  <c15:dlblFieldTable>
                    <c15:dlblFTEntry>
                      <c15:txfldGUID>{E7438A25-BB93-4245-B5B7-6A4C17C7942E}</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5FE-489C-90FA-BA6AAC6F5CA7}"/>
                </c:ext>
                <c:ext xmlns:c15="http://schemas.microsoft.com/office/drawing/2012/chart" uri="{CE6537A1-D6FC-4f65-9D91-7224C49458BB}">
                  <c15:layout/>
                  <c15:dlblFieldTable>
                    <c15:dlblFTEntry>
                      <c15:txfldGUID>{14148256-7AB4-453F-88F9-9350C9B49AD4}</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2.616744892895545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5FE-489C-90FA-BA6AAC6F5CA7}"/>
                </c:ext>
                <c:ext xmlns:c15="http://schemas.microsoft.com/office/drawing/2012/chart" uri="{CE6537A1-D6FC-4f65-9D91-7224C49458BB}">
                  <c15:layout/>
                  <c15:dlblFieldTable>
                    <c15:dlblFTEntry>
                      <c15:txfldGUID>{91CF5DA8-BA18-4132-88B5-E408F7782765}</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7100885415230815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5FE-489C-90FA-BA6AAC6F5CA7}"/>
                </c:ext>
                <c:ext xmlns:c15="http://schemas.microsoft.com/office/drawing/2012/chart" uri="{CE6537A1-D6FC-4f65-9D91-7224C49458BB}">
                  <c15:layout/>
                  <c15:dlblFieldTable>
                    <c15:dlblFTEntry>
                      <c15:txfldGUID>{F5DED83D-CC7B-46F2-ABC2-98F37D1CD4FB}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05FE-489C-90FA-BA6AAC6F5CA7}"/>
            </c:ext>
          </c:extLst>
        </c:ser>
        <c:dLbls>
          <c:showLegendKey val="0"/>
          <c:showVal val="1"/>
          <c:showCatName val="0"/>
          <c:showSerName val="0"/>
          <c:showPercent val="0"/>
          <c:showBubbleSize val="0"/>
        </c:dLbls>
        <c:axId val="-633224416"/>
        <c:axId val="-633222784"/>
      </c:scatterChart>
      <c:valAx>
        <c:axId val="-633224416"/>
        <c:scaling>
          <c:orientation val="minMax"/>
          <c:max val="11.299999999999999"/>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3222784"/>
        <c:crosses val="autoZero"/>
        <c:crossBetween val="midCat"/>
      </c:valAx>
      <c:valAx>
        <c:axId val="-633222784"/>
        <c:scaling>
          <c:orientation val="minMax"/>
          <c:max val="10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32244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53,330
52,704
690.68
39,729,704
39,137,748
559,028
20,122,714
51,769,036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人口の減少や全国平均を上回る高齢化率（元年度末</a:t>
          </a:r>
          <a:r>
            <a:rPr kumimoji="1" lang="en-US" altLang="ja-JP" sz="1300">
              <a:latin typeface="ＭＳ Ｐゴシック" panose="020B0600070205080204" pitchFamily="50" charset="-128"/>
              <a:ea typeface="ＭＳ Ｐゴシック" panose="020B0600070205080204" pitchFamily="50" charset="-128"/>
            </a:rPr>
            <a:t>36.92</a:t>
          </a:r>
          <a:r>
            <a:rPr kumimoji="1" lang="ja-JP" altLang="en-US" sz="1300">
              <a:latin typeface="ＭＳ Ｐゴシック" panose="020B0600070205080204" pitchFamily="50" charset="-128"/>
              <a:ea typeface="ＭＳ Ｐゴシック" panose="020B0600070205080204" pitchFamily="50" charset="-128"/>
            </a:rPr>
            <a:t>％）の影響等により所得の減少等が続く中、類似団体内平均値を</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0.40</a:t>
          </a:r>
          <a:r>
            <a:rPr kumimoji="1" lang="ja-JP" altLang="en-US" sz="1300">
              <a:latin typeface="ＭＳ Ｐゴシック" panose="020B0600070205080204" pitchFamily="50" charset="-128"/>
              <a:ea typeface="ＭＳ Ｐゴシック" panose="020B0600070205080204" pitchFamily="50" charset="-128"/>
            </a:rPr>
            <a:t>となっている。今後も行財政改革実施計画や中期財政計画に沿った行財政改革の着実な実行に努めることにより、財政の健全化を図る。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74083</xdr:rowOff>
    </xdr:from>
    <xdr:to>
      <xdr:col>23</xdr:col>
      <xdr:colOff>133350</xdr:colOff>
      <xdr:row>45</xdr:row>
      <xdr:rowOff>74083</xdr:rowOff>
    </xdr:to>
    <xdr:cxnSp macro="">
      <xdr:nvCxnSpPr>
        <xdr:cNvPr id="69" name="直線コネクタ 68"/>
        <xdr:cNvCxnSpPr/>
      </xdr:nvCxnSpPr>
      <xdr:spPr>
        <a:xfrm>
          <a:off x="4114800" y="7789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74083</xdr:rowOff>
    </xdr:from>
    <xdr:to>
      <xdr:col>19</xdr:col>
      <xdr:colOff>133350</xdr:colOff>
      <xdr:row>45</xdr:row>
      <xdr:rowOff>74083</xdr:rowOff>
    </xdr:to>
    <xdr:cxnSp macro="">
      <xdr:nvCxnSpPr>
        <xdr:cNvPr id="72" name="直線コネクタ 71"/>
        <xdr:cNvCxnSpPr/>
      </xdr:nvCxnSpPr>
      <xdr:spPr>
        <a:xfrm>
          <a:off x="3225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53975</xdr:rowOff>
    </xdr:from>
    <xdr:to>
      <xdr:col>15</xdr:col>
      <xdr:colOff>82550</xdr:colOff>
      <xdr:row>45</xdr:row>
      <xdr:rowOff>74083</xdr:rowOff>
    </xdr:to>
    <xdr:cxnSp macro="">
      <xdr:nvCxnSpPr>
        <xdr:cNvPr id="75" name="直線コネクタ 74"/>
        <xdr:cNvCxnSpPr/>
      </xdr:nvCxnSpPr>
      <xdr:spPr>
        <a:xfrm>
          <a:off x="2336800" y="77692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53975</xdr:rowOff>
    </xdr:from>
    <xdr:to>
      <xdr:col>11</xdr:col>
      <xdr:colOff>31750</xdr:colOff>
      <xdr:row>45</xdr:row>
      <xdr:rowOff>53975</xdr:rowOff>
    </xdr:to>
    <xdr:cxnSp macro="">
      <xdr:nvCxnSpPr>
        <xdr:cNvPr id="78" name="直線コネクタ 77"/>
        <xdr:cNvCxnSpPr/>
      </xdr:nvCxnSpPr>
      <xdr:spPr>
        <a:xfrm>
          <a:off x="1447800" y="776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23283</xdr:rowOff>
    </xdr:from>
    <xdr:to>
      <xdr:col>23</xdr:col>
      <xdr:colOff>184150</xdr:colOff>
      <xdr:row>45</xdr:row>
      <xdr:rowOff>124883</xdr:rowOff>
    </xdr:to>
    <xdr:sp macro="" textlink="">
      <xdr:nvSpPr>
        <xdr:cNvPr id="88" name="楕円 87"/>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90610</xdr:rowOff>
    </xdr:from>
    <xdr:ext cx="762000" cy="259045"/>
    <xdr:sp macro="" textlink="">
      <xdr:nvSpPr>
        <xdr:cNvPr id="89" name="財政力該当値テキスト"/>
        <xdr:cNvSpPr txBox="1"/>
      </xdr:nvSpPr>
      <xdr:spPr>
        <a:xfrm>
          <a:off x="5041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23283</xdr:rowOff>
    </xdr:from>
    <xdr:to>
      <xdr:col>19</xdr:col>
      <xdr:colOff>184150</xdr:colOff>
      <xdr:row>45</xdr:row>
      <xdr:rowOff>124883</xdr:rowOff>
    </xdr:to>
    <xdr:sp macro="" textlink="">
      <xdr:nvSpPr>
        <xdr:cNvPr id="90" name="楕円 89"/>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109660</xdr:rowOff>
    </xdr:from>
    <xdr:ext cx="736600" cy="259045"/>
    <xdr:sp macro="" textlink="">
      <xdr:nvSpPr>
        <xdr:cNvPr id="91" name="テキスト ボックス 90"/>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23283</xdr:rowOff>
    </xdr:from>
    <xdr:to>
      <xdr:col>15</xdr:col>
      <xdr:colOff>133350</xdr:colOff>
      <xdr:row>45</xdr:row>
      <xdr:rowOff>124883</xdr:rowOff>
    </xdr:to>
    <xdr:sp macro="" textlink="">
      <xdr:nvSpPr>
        <xdr:cNvPr id="92" name="楕円 91"/>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109660</xdr:rowOff>
    </xdr:from>
    <xdr:ext cx="762000" cy="259045"/>
    <xdr:sp macro="" textlink="">
      <xdr:nvSpPr>
        <xdr:cNvPr id="93" name="テキスト ボックス 92"/>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3175</xdr:rowOff>
    </xdr:from>
    <xdr:to>
      <xdr:col>11</xdr:col>
      <xdr:colOff>82550</xdr:colOff>
      <xdr:row>45</xdr:row>
      <xdr:rowOff>104775</xdr:rowOff>
    </xdr:to>
    <xdr:sp macro="" textlink="">
      <xdr:nvSpPr>
        <xdr:cNvPr id="94" name="楕円 93"/>
        <xdr:cNvSpPr/>
      </xdr:nvSpPr>
      <xdr:spPr>
        <a:xfrm>
          <a:off x="2286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89552</xdr:rowOff>
    </xdr:from>
    <xdr:ext cx="762000" cy="259045"/>
    <xdr:sp macro="" textlink="">
      <xdr:nvSpPr>
        <xdr:cNvPr id="95" name="テキスト ボックス 94"/>
        <xdr:cNvSpPr txBox="1"/>
      </xdr:nvSpPr>
      <xdr:spPr>
        <a:xfrm>
          <a:off x="1955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3175</xdr:rowOff>
    </xdr:from>
    <xdr:to>
      <xdr:col>7</xdr:col>
      <xdr:colOff>31750</xdr:colOff>
      <xdr:row>45</xdr:row>
      <xdr:rowOff>104775</xdr:rowOff>
    </xdr:to>
    <xdr:sp macro="" textlink="">
      <xdr:nvSpPr>
        <xdr:cNvPr id="96" name="楕円 95"/>
        <xdr:cNvSpPr/>
      </xdr:nvSpPr>
      <xdr:spPr>
        <a:xfrm>
          <a:off x="1397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89552</xdr:rowOff>
    </xdr:from>
    <xdr:ext cx="762000" cy="259045"/>
    <xdr:sp macro="" textlink="">
      <xdr:nvSpPr>
        <xdr:cNvPr id="97" name="テキスト ボックス 96"/>
        <xdr:cNvSpPr txBox="1"/>
      </xdr:nvSpPr>
      <xdr:spPr>
        <a:xfrm>
          <a:off x="1066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公債費に係る比率が引き続き高水準にあるため、高利の地方債の繰上償還等により公債費の圧縮に努めてきた。経常経費については、</a:t>
          </a:r>
          <a:r>
            <a:rPr kumimoji="1" lang="en-US" altLang="ja-JP" sz="1050">
              <a:latin typeface="ＭＳ Ｐゴシック" panose="020B0600070205080204" pitchFamily="50" charset="-128"/>
              <a:ea typeface="ＭＳ Ｐゴシック" panose="020B0600070205080204" pitchFamily="50" charset="-128"/>
            </a:rPr>
            <a:t>19,242</a:t>
          </a:r>
          <a:r>
            <a:rPr kumimoji="1" lang="ja-JP" altLang="en-US" sz="1050">
              <a:latin typeface="ＭＳ Ｐゴシック" panose="020B0600070205080204" pitchFamily="50" charset="-128"/>
              <a:ea typeface="ＭＳ Ｐゴシック" panose="020B0600070205080204" pitchFamily="50" charset="-128"/>
            </a:rPr>
            <a:t>百万円となり、平成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a:t>
          </a:r>
          <a:r>
            <a:rPr kumimoji="1" lang="en-US" altLang="ja-JP" sz="1050">
              <a:latin typeface="ＭＳ Ｐゴシック" panose="020B0600070205080204" pitchFamily="50" charset="-128"/>
              <a:ea typeface="ＭＳ Ｐゴシック" panose="020B0600070205080204" pitchFamily="50" charset="-128"/>
            </a:rPr>
            <a:t>175</a:t>
          </a:r>
          <a:r>
            <a:rPr kumimoji="1" lang="ja-JP" altLang="en-US" sz="1050">
              <a:latin typeface="ＭＳ Ｐゴシック" panose="020B0600070205080204" pitchFamily="50" charset="-128"/>
              <a:ea typeface="ＭＳ Ｐゴシック" panose="020B0600070205080204" pitchFamily="50" charset="-128"/>
            </a:rPr>
            <a:t>百万円の増加となった。</a:t>
          </a:r>
        </a:p>
        <a:p>
          <a:r>
            <a:rPr kumimoji="1" lang="ja-JP" altLang="en-US" sz="1050">
              <a:latin typeface="ＭＳ Ｐゴシック" panose="020B0600070205080204" pitchFamily="50" charset="-128"/>
              <a:ea typeface="ＭＳ Ｐゴシック" panose="020B0600070205080204" pitchFamily="50" charset="-128"/>
            </a:rPr>
            <a:t>　経常一般財源等歳入については、地方税収入が増加（</a:t>
          </a:r>
          <a:r>
            <a:rPr kumimoji="1" lang="en-US" altLang="ja-JP" sz="1050">
              <a:latin typeface="ＭＳ Ｐゴシック" panose="020B0600070205080204" pitchFamily="50" charset="-128"/>
              <a:ea typeface="ＭＳ Ｐゴシック" panose="020B0600070205080204" pitchFamily="50" charset="-128"/>
            </a:rPr>
            <a:t>125</a:t>
          </a:r>
          <a:r>
            <a:rPr kumimoji="1" lang="ja-JP" altLang="en-US" sz="1050">
              <a:latin typeface="ＭＳ Ｐゴシック" panose="020B0600070205080204" pitchFamily="50" charset="-128"/>
              <a:ea typeface="ＭＳ Ｐゴシック" panose="020B0600070205080204" pitchFamily="50" charset="-128"/>
            </a:rPr>
            <a:t>百万円）したものの、臨時財政対策債が大きく減少（△</a:t>
          </a:r>
          <a:r>
            <a:rPr kumimoji="1" lang="en-US" altLang="ja-JP" sz="1050">
              <a:latin typeface="ＭＳ Ｐゴシック" panose="020B0600070205080204" pitchFamily="50" charset="-128"/>
              <a:ea typeface="ＭＳ Ｐゴシック" panose="020B0600070205080204" pitchFamily="50" charset="-128"/>
            </a:rPr>
            <a:t>250</a:t>
          </a:r>
          <a:r>
            <a:rPr kumimoji="1" lang="ja-JP" altLang="en-US" sz="1050">
              <a:latin typeface="ＭＳ Ｐゴシック" panose="020B0600070205080204" pitchFamily="50" charset="-128"/>
              <a:ea typeface="ＭＳ Ｐゴシック" panose="020B0600070205080204" pitchFamily="50" charset="-128"/>
            </a:rPr>
            <a:t>百万円）したため、平成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年度に比べ減少となった。（前年度比：△</a:t>
          </a:r>
          <a:r>
            <a:rPr kumimoji="1" lang="en-US" altLang="ja-JP" sz="1050">
              <a:latin typeface="ＭＳ Ｐゴシック" panose="020B0600070205080204" pitchFamily="50" charset="-128"/>
              <a:ea typeface="ＭＳ Ｐゴシック" panose="020B0600070205080204" pitchFamily="50" charset="-128"/>
            </a:rPr>
            <a:t>237</a:t>
          </a:r>
          <a:r>
            <a:rPr kumimoji="1" lang="ja-JP" altLang="en-US" sz="1050">
              <a:latin typeface="ＭＳ Ｐゴシック" panose="020B0600070205080204" pitchFamily="50" charset="-128"/>
              <a:ea typeface="ＭＳ Ｐゴシック" panose="020B0600070205080204" pitchFamily="50" charset="-128"/>
            </a:rPr>
            <a:t>百万円）</a:t>
          </a:r>
        </a:p>
        <a:p>
          <a:r>
            <a:rPr kumimoji="1" lang="ja-JP" altLang="en-US" sz="1050">
              <a:latin typeface="ＭＳ Ｐゴシック" panose="020B0600070205080204" pitchFamily="50" charset="-128"/>
              <a:ea typeface="ＭＳ Ｐゴシック" panose="020B0600070205080204" pitchFamily="50" charset="-128"/>
            </a:rPr>
            <a:t>　その結果、経常収支比率は</a:t>
          </a:r>
          <a:r>
            <a:rPr kumimoji="1" lang="en-US" altLang="ja-JP" sz="1050">
              <a:latin typeface="ＭＳ Ｐゴシック" panose="020B0600070205080204" pitchFamily="50" charset="-128"/>
              <a:ea typeface="ＭＳ Ｐゴシック" panose="020B0600070205080204" pitchFamily="50" charset="-128"/>
            </a:rPr>
            <a:t>92.9</a:t>
          </a:r>
          <a:r>
            <a:rPr kumimoji="1" lang="ja-JP" altLang="en-US" sz="1050">
              <a:latin typeface="ＭＳ Ｐゴシック" panose="020B0600070205080204" pitchFamily="50" charset="-128"/>
              <a:ea typeface="ＭＳ Ｐゴシック" panose="020B0600070205080204" pitchFamily="50" charset="-128"/>
            </a:rPr>
            <a:t>％と対前年度比で</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悪化したが、類似団体平均との比較においては</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％下回る結果となった。今後は合併算定替の縮減による地方交付税の減少等により、経常収支比率は引き続き悪化すると見込まれる。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63754</xdr:rowOff>
    </xdr:to>
    <xdr:cxnSp macro="">
      <xdr:nvCxnSpPr>
        <xdr:cNvPr id="130" name="直線コネクタ 129"/>
        <xdr:cNvCxnSpPr/>
      </xdr:nvCxnSpPr>
      <xdr:spPr>
        <a:xfrm>
          <a:off x="4114800" y="10601960"/>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138684</xdr:rowOff>
    </xdr:from>
    <xdr:to>
      <xdr:col>19</xdr:col>
      <xdr:colOff>133350</xdr:colOff>
      <xdr:row>61</xdr:row>
      <xdr:rowOff>143510</xdr:rowOff>
    </xdr:to>
    <xdr:cxnSp macro="">
      <xdr:nvCxnSpPr>
        <xdr:cNvPr id="133" name="直線コネクタ 132"/>
        <xdr:cNvCxnSpPr/>
      </xdr:nvCxnSpPr>
      <xdr:spPr>
        <a:xfrm>
          <a:off x="3225800" y="105971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138684</xdr:rowOff>
    </xdr:to>
    <xdr:cxnSp macro="">
      <xdr:nvCxnSpPr>
        <xdr:cNvPr id="136" name="直線コネクタ 135"/>
        <xdr:cNvCxnSpPr/>
      </xdr:nvCxnSpPr>
      <xdr:spPr>
        <a:xfrm>
          <a:off x="2336800" y="1048131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136398</xdr:rowOff>
    </xdr:from>
    <xdr:to>
      <xdr:col>11</xdr:col>
      <xdr:colOff>31750</xdr:colOff>
      <xdr:row>61</xdr:row>
      <xdr:rowOff>22860</xdr:rowOff>
    </xdr:to>
    <xdr:cxnSp macro="">
      <xdr:nvCxnSpPr>
        <xdr:cNvPr id="139" name="直線コネクタ 138"/>
        <xdr:cNvCxnSpPr/>
      </xdr:nvCxnSpPr>
      <xdr:spPr>
        <a:xfrm>
          <a:off x="1447800" y="1042339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12954</xdr:rowOff>
    </xdr:from>
    <xdr:to>
      <xdr:col>23</xdr:col>
      <xdr:colOff>184150</xdr:colOff>
      <xdr:row>62</xdr:row>
      <xdr:rowOff>114554</xdr:rowOff>
    </xdr:to>
    <xdr:sp macro="" textlink="">
      <xdr:nvSpPr>
        <xdr:cNvPr id="149" name="楕円 148"/>
        <xdr:cNvSpPr/>
      </xdr:nvSpPr>
      <xdr:spPr>
        <a:xfrm>
          <a:off x="4902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29481</xdr:rowOff>
    </xdr:from>
    <xdr:ext cx="762000" cy="259045"/>
    <xdr:sp macro="" textlink="">
      <xdr:nvSpPr>
        <xdr:cNvPr id="150" name="財政構造の弾力性該当値テキスト"/>
        <xdr:cNvSpPr txBox="1"/>
      </xdr:nvSpPr>
      <xdr:spPr>
        <a:xfrm>
          <a:off x="50419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1" name="楕円 150"/>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2" name="テキスト ボックス 151"/>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87884</xdr:rowOff>
    </xdr:from>
    <xdr:to>
      <xdr:col>15</xdr:col>
      <xdr:colOff>133350</xdr:colOff>
      <xdr:row>62</xdr:row>
      <xdr:rowOff>18034</xdr:rowOff>
    </xdr:to>
    <xdr:sp macro="" textlink="">
      <xdr:nvSpPr>
        <xdr:cNvPr id="153" name="楕円 152"/>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54" name="テキスト ボックス 153"/>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5" name="楕円 154"/>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6" name="テキスト ボックス 155"/>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85598</xdr:rowOff>
    </xdr:from>
    <xdr:to>
      <xdr:col>7</xdr:col>
      <xdr:colOff>31750</xdr:colOff>
      <xdr:row>61</xdr:row>
      <xdr:rowOff>15748</xdr:rowOff>
    </xdr:to>
    <xdr:sp macro="" textlink="">
      <xdr:nvSpPr>
        <xdr:cNvPr id="157" name="楕円 156"/>
        <xdr:cNvSpPr/>
      </xdr:nvSpPr>
      <xdr:spPr>
        <a:xfrm>
          <a:off x="1397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25925</xdr:rowOff>
    </xdr:from>
    <xdr:ext cx="762000" cy="259045"/>
    <xdr:sp macro="" textlink="">
      <xdr:nvSpPr>
        <xdr:cNvPr id="158" name="テキスト ボックス 157"/>
        <xdr:cNvSpPr txBox="1"/>
      </xdr:nvSpPr>
      <xdr:spPr>
        <a:xfrm>
          <a:off x="1066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ともに類似団体内平均値を上回る状況となっている。人件費については、給与水準（ラスパイレス指数）は類似団体内平均値を下回っているものの、人口千人当たり職員数は類似団体内平均値を大きく上回っており、数値を押し上げる要因となっているが、引き続き「定員適正化計画」に従い定員の適正化を図っていくため、逓減する見込みである。また、物件費については、行財政改革実施計画に従い、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％の削減を行う方針としている。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150958</xdr:rowOff>
    </xdr:from>
    <xdr:to>
      <xdr:col>23</xdr:col>
      <xdr:colOff>133350</xdr:colOff>
      <xdr:row>89</xdr:row>
      <xdr:rowOff>152857</xdr:rowOff>
    </xdr:to>
    <xdr:cxnSp macro="">
      <xdr:nvCxnSpPr>
        <xdr:cNvPr id="191" name="直線コネクタ 190"/>
        <xdr:cNvCxnSpPr/>
      </xdr:nvCxnSpPr>
      <xdr:spPr>
        <a:xfrm flipV="1">
          <a:off x="4114800" y="15410008"/>
          <a:ext cx="838200" cy="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111065</xdr:rowOff>
    </xdr:from>
    <xdr:to>
      <xdr:col>19</xdr:col>
      <xdr:colOff>133350</xdr:colOff>
      <xdr:row>89</xdr:row>
      <xdr:rowOff>152857</xdr:rowOff>
    </xdr:to>
    <xdr:cxnSp macro="">
      <xdr:nvCxnSpPr>
        <xdr:cNvPr id="194" name="直線コネクタ 193"/>
        <xdr:cNvCxnSpPr/>
      </xdr:nvCxnSpPr>
      <xdr:spPr>
        <a:xfrm>
          <a:off x="3225800" y="15370115"/>
          <a:ext cx="889000" cy="4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68676</xdr:rowOff>
    </xdr:from>
    <xdr:to>
      <xdr:col>15</xdr:col>
      <xdr:colOff>82550</xdr:colOff>
      <xdr:row>89</xdr:row>
      <xdr:rowOff>111065</xdr:rowOff>
    </xdr:to>
    <xdr:cxnSp macro="">
      <xdr:nvCxnSpPr>
        <xdr:cNvPr id="197" name="直線コネクタ 196"/>
        <xdr:cNvCxnSpPr/>
      </xdr:nvCxnSpPr>
      <xdr:spPr>
        <a:xfrm>
          <a:off x="2336800" y="15327726"/>
          <a:ext cx="889000" cy="4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47730</xdr:rowOff>
    </xdr:from>
    <xdr:to>
      <xdr:col>11</xdr:col>
      <xdr:colOff>31750</xdr:colOff>
      <xdr:row>89</xdr:row>
      <xdr:rowOff>68676</xdr:rowOff>
    </xdr:to>
    <xdr:cxnSp macro="">
      <xdr:nvCxnSpPr>
        <xdr:cNvPr id="200" name="直線コネクタ 199"/>
        <xdr:cNvCxnSpPr/>
      </xdr:nvCxnSpPr>
      <xdr:spPr>
        <a:xfrm>
          <a:off x="1447800" y="15306780"/>
          <a:ext cx="889000" cy="2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100158</xdr:rowOff>
    </xdr:from>
    <xdr:to>
      <xdr:col>23</xdr:col>
      <xdr:colOff>184150</xdr:colOff>
      <xdr:row>90</xdr:row>
      <xdr:rowOff>30308</xdr:rowOff>
    </xdr:to>
    <xdr:sp macro="" textlink="">
      <xdr:nvSpPr>
        <xdr:cNvPr id="210" name="楕円 209"/>
        <xdr:cNvSpPr/>
      </xdr:nvSpPr>
      <xdr:spPr>
        <a:xfrm>
          <a:off x="4902200" y="153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167485</xdr:rowOff>
    </xdr:from>
    <xdr:ext cx="762000" cy="259045"/>
    <xdr:sp macro="" textlink="">
      <xdr:nvSpPr>
        <xdr:cNvPr id="211" name="人件費・物件費等の状況該当値テキスト"/>
        <xdr:cNvSpPr txBox="1"/>
      </xdr:nvSpPr>
      <xdr:spPr>
        <a:xfrm>
          <a:off x="5041900" y="1525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102057</xdr:rowOff>
    </xdr:from>
    <xdr:to>
      <xdr:col>19</xdr:col>
      <xdr:colOff>184150</xdr:colOff>
      <xdr:row>90</xdr:row>
      <xdr:rowOff>32207</xdr:rowOff>
    </xdr:to>
    <xdr:sp macro="" textlink="">
      <xdr:nvSpPr>
        <xdr:cNvPr id="212" name="楕円 211"/>
        <xdr:cNvSpPr/>
      </xdr:nvSpPr>
      <xdr:spPr>
        <a:xfrm>
          <a:off x="4064000" y="153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16984</xdr:rowOff>
    </xdr:from>
    <xdr:ext cx="736600" cy="259045"/>
    <xdr:sp macro="" textlink="">
      <xdr:nvSpPr>
        <xdr:cNvPr id="213" name="テキスト ボックス 212"/>
        <xdr:cNvSpPr txBox="1"/>
      </xdr:nvSpPr>
      <xdr:spPr>
        <a:xfrm>
          <a:off x="3733800" y="1544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60265</xdr:rowOff>
    </xdr:from>
    <xdr:to>
      <xdr:col>15</xdr:col>
      <xdr:colOff>133350</xdr:colOff>
      <xdr:row>89</xdr:row>
      <xdr:rowOff>161865</xdr:rowOff>
    </xdr:to>
    <xdr:sp macro="" textlink="">
      <xdr:nvSpPr>
        <xdr:cNvPr id="214" name="楕円 213"/>
        <xdr:cNvSpPr/>
      </xdr:nvSpPr>
      <xdr:spPr>
        <a:xfrm>
          <a:off x="3175000" y="1531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146642</xdr:rowOff>
    </xdr:from>
    <xdr:ext cx="762000" cy="259045"/>
    <xdr:sp macro="" textlink="">
      <xdr:nvSpPr>
        <xdr:cNvPr id="215" name="テキスト ボックス 214"/>
        <xdr:cNvSpPr txBox="1"/>
      </xdr:nvSpPr>
      <xdr:spPr>
        <a:xfrm>
          <a:off x="2844800" y="1540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17876</xdr:rowOff>
    </xdr:from>
    <xdr:to>
      <xdr:col>11</xdr:col>
      <xdr:colOff>82550</xdr:colOff>
      <xdr:row>89</xdr:row>
      <xdr:rowOff>119476</xdr:rowOff>
    </xdr:to>
    <xdr:sp macro="" textlink="">
      <xdr:nvSpPr>
        <xdr:cNvPr id="216" name="楕円 215"/>
        <xdr:cNvSpPr/>
      </xdr:nvSpPr>
      <xdr:spPr>
        <a:xfrm>
          <a:off x="2286000" y="152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104253</xdr:rowOff>
    </xdr:from>
    <xdr:ext cx="762000" cy="259045"/>
    <xdr:sp macro="" textlink="">
      <xdr:nvSpPr>
        <xdr:cNvPr id="217" name="テキスト ボックス 216"/>
        <xdr:cNvSpPr txBox="1"/>
      </xdr:nvSpPr>
      <xdr:spPr>
        <a:xfrm>
          <a:off x="1955800" y="1536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168380</xdr:rowOff>
    </xdr:from>
    <xdr:to>
      <xdr:col>7</xdr:col>
      <xdr:colOff>31750</xdr:colOff>
      <xdr:row>89</xdr:row>
      <xdr:rowOff>98530</xdr:rowOff>
    </xdr:to>
    <xdr:sp macro="" textlink="">
      <xdr:nvSpPr>
        <xdr:cNvPr id="218" name="楕円 217"/>
        <xdr:cNvSpPr/>
      </xdr:nvSpPr>
      <xdr:spPr>
        <a:xfrm>
          <a:off x="1397000" y="152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83307</xdr:rowOff>
    </xdr:from>
    <xdr:ext cx="762000" cy="259045"/>
    <xdr:sp macro="" textlink="">
      <xdr:nvSpPr>
        <xdr:cNvPr id="219" name="テキスト ボックス 218"/>
        <xdr:cNvSpPr txBox="1"/>
      </xdr:nvSpPr>
      <xdr:spPr>
        <a:xfrm>
          <a:off x="1066800" y="153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地域給制度導入（</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月）に伴う新給料表（平均△</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％）への切替、給与制度の総合的見直し（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月）による給料表の水準の引下げ（平均△</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％）を国と同様に実施したことにより、類似団体平均を下回る</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となっているが、類似団体との差は縮小傾向にある。今後も定員適正化計画及び行財政改革実施計画に基づき、定員適正化、給与の適正化に取り組む。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152400</xdr:rowOff>
    </xdr:to>
    <xdr:cxnSp macro="">
      <xdr:nvCxnSpPr>
        <xdr:cNvPr id="255" name="直線コネクタ 254"/>
        <xdr:cNvCxnSpPr/>
      </xdr:nvCxnSpPr>
      <xdr:spPr>
        <a:xfrm>
          <a:off x="16179800" y="146567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117929</xdr:rowOff>
    </xdr:to>
    <xdr:cxnSp macro="">
      <xdr:nvCxnSpPr>
        <xdr:cNvPr id="258" name="直線コネクタ 257"/>
        <xdr:cNvCxnSpPr/>
      </xdr:nvCxnSpPr>
      <xdr:spPr>
        <a:xfrm flipV="1">
          <a:off x="15290800" y="146567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117929</xdr:rowOff>
    </xdr:to>
    <xdr:cxnSp macro="">
      <xdr:nvCxnSpPr>
        <xdr:cNvPr id="261" name="直線コネクタ 260"/>
        <xdr:cNvCxnSpPr/>
      </xdr:nvCxnSpPr>
      <xdr:spPr>
        <a:xfrm>
          <a:off x="14401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100693</xdr:rowOff>
    </xdr:to>
    <xdr:cxnSp macro="">
      <xdr:nvCxnSpPr>
        <xdr:cNvPr id="264" name="直線コネクタ 263"/>
        <xdr:cNvCxnSpPr/>
      </xdr:nvCxnSpPr>
      <xdr:spPr>
        <a:xfrm>
          <a:off x="13512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6" name="楕円 275"/>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7" name="テキスト ボックス 276"/>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78" name="楕円 277"/>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79" name="テキスト ボックス 278"/>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0" name="楕円 279"/>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1" name="テキスト ボックス 28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2" name="楕円 281"/>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3" name="テキスト ボックス 282"/>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人口</a:t>
          </a:r>
          <a:r>
            <a:rPr kumimoji="1" lang="en-US" altLang="ja-JP" sz="800">
              <a:latin typeface="ＭＳ Ｐゴシック" panose="020B0600070205080204" pitchFamily="50" charset="-128"/>
              <a:ea typeface="ＭＳ Ｐゴシック" panose="020B0600070205080204" pitchFamily="50" charset="-128"/>
            </a:rPr>
            <a:t>1,000</a:t>
          </a:r>
          <a:r>
            <a:rPr kumimoji="1" lang="ja-JP" altLang="en-US" sz="800">
              <a:latin typeface="ＭＳ Ｐゴシック" panose="020B0600070205080204" pitchFamily="50" charset="-128"/>
              <a:ea typeface="ＭＳ Ｐゴシック" panose="020B0600070205080204" pitchFamily="50" charset="-128"/>
            </a:rPr>
            <a:t>人当たり職員数は、市町村合併後、類似団体平均と比べ高い水準で推移している。</a:t>
          </a:r>
        </a:p>
        <a:p>
          <a:r>
            <a:rPr kumimoji="1" lang="ja-JP" altLang="en-US" sz="800">
              <a:latin typeface="ＭＳ Ｐゴシック" panose="020B0600070205080204" pitchFamily="50" charset="-128"/>
              <a:ea typeface="ＭＳ Ｐゴシック" panose="020B0600070205080204" pitchFamily="50" charset="-128"/>
            </a:rPr>
            <a:t>　これは、合併による行政サービスの低下を防ぐため、合併後も支所に一定数の職員配置を行ってきたことが一因であるが、本庁支所間の業務一元化はほぼ完了しており、一定の効率化は果たしているところである。</a:t>
          </a:r>
        </a:p>
        <a:p>
          <a:r>
            <a:rPr kumimoji="1" lang="ja-JP" altLang="en-US" sz="800">
              <a:latin typeface="ＭＳ Ｐゴシック" panose="020B0600070205080204" pitchFamily="50" charset="-128"/>
              <a:ea typeface="ＭＳ Ｐゴシック" panose="020B0600070205080204" pitchFamily="50" charset="-128"/>
            </a:rPr>
            <a:t>しかしながら、平成</a:t>
          </a:r>
          <a:r>
            <a:rPr kumimoji="1" lang="en-US" altLang="ja-JP" sz="800">
              <a:latin typeface="ＭＳ Ｐゴシック" panose="020B0600070205080204" pitchFamily="50" charset="-128"/>
              <a:ea typeface="ＭＳ Ｐゴシック" panose="020B0600070205080204" pitchFamily="50" charset="-128"/>
            </a:rPr>
            <a:t>29</a:t>
          </a:r>
          <a:r>
            <a:rPr kumimoji="1" lang="ja-JP" altLang="en-US" sz="800">
              <a:latin typeface="ＭＳ Ｐゴシック" panose="020B0600070205080204" pitchFamily="50" charset="-128"/>
              <a:ea typeface="ＭＳ Ｐゴシック" panose="020B0600070205080204" pitchFamily="50" charset="-128"/>
            </a:rPr>
            <a:t>年度中期財政計画及び財政見直しにおいて、平成</a:t>
          </a:r>
          <a:r>
            <a:rPr kumimoji="1" lang="en-US" altLang="ja-JP" sz="800">
              <a:latin typeface="ＭＳ Ｐゴシック" panose="020B0600070205080204" pitchFamily="50" charset="-128"/>
              <a:ea typeface="ＭＳ Ｐゴシック" panose="020B0600070205080204" pitchFamily="50" charset="-128"/>
            </a:rPr>
            <a:t>31</a:t>
          </a:r>
          <a:r>
            <a:rPr kumimoji="1" lang="ja-JP" altLang="en-US" sz="800">
              <a:latin typeface="ＭＳ Ｐゴシック" panose="020B0600070205080204" pitchFamily="50" charset="-128"/>
              <a:ea typeface="ＭＳ Ｐゴシック" panose="020B0600070205080204" pitchFamily="50" charset="-128"/>
            </a:rPr>
            <a:t>年度から財源不足を補填するための基金の取り崩しが見込まれる等、厳しい財政運営が予測されている状況にあったため、新たな行政需要に対応しつつも持続可能な自治体運営を果たすため、平成</a:t>
          </a:r>
          <a:r>
            <a:rPr kumimoji="1" lang="en-US" altLang="ja-JP" sz="800">
              <a:latin typeface="ＭＳ Ｐゴシック" panose="020B0600070205080204" pitchFamily="50" charset="-128"/>
              <a:ea typeface="ＭＳ Ｐゴシック" panose="020B0600070205080204" pitchFamily="50" charset="-128"/>
            </a:rPr>
            <a:t>31</a:t>
          </a:r>
          <a:r>
            <a:rPr kumimoji="1" lang="ja-JP" altLang="en-US" sz="800">
              <a:latin typeface="ＭＳ Ｐゴシック" panose="020B0600070205080204" pitchFamily="50" charset="-128"/>
              <a:ea typeface="ＭＳ Ｐゴシック" panose="020B0600070205080204" pitchFamily="50" charset="-128"/>
            </a:rPr>
            <a:t>年度から令和</a:t>
          </a:r>
          <a:r>
            <a:rPr kumimoji="1" lang="en-US" altLang="ja-JP" sz="800">
              <a:latin typeface="ＭＳ Ｐゴシック" panose="020B0600070205080204" pitchFamily="50" charset="-128"/>
              <a:ea typeface="ＭＳ Ｐゴシック" panose="020B0600070205080204" pitchFamily="50" charset="-128"/>
            </a:rPr>
            <a:t>10</a:t>
          </a:r>
          <a:r>
            <a:rPr kumimoji="1" lang="ja-JP" altLang="en-US" sz="800">
              <a:latin typeface="ＭＳ Ｐゴシック" panose="020B0600070205080204" pitchFamily="50" charset="-128"/>
              <a:ea typeface="ＭＳ Ｐゴシック" panose="020B0600070205080204" pitchFamily="50" charset="-128"/>
            </a:rPr>
            <a:t>年度を計画期間とする新たな定員適正化計画を策定し、令和</a:t>
          </a:r>
          <a:r>
            <a:rPr kumimoji="1" lang="en-US" altLang="ja-JP" sz="800">
              <a:latin typeface="ＭＳ Ｐゴシック" panose="020B0600070205080204" pitchFamily="50" charset="-128"/>
              <a:ea typeface="ＭＳ Ｐゴシック" panose="020B0600070205080204" pitchFamily="50" charset="-128"/>
            </a:rPr>
            <a:t>10</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月</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日職員数（消防除く）を</a:t>
          </a:r>
          <a:r>
            <a:rPr kumimoji="1" lang="en-US" altLang="ja-JP" sz="800">
              <a:latin typeface="ＭＳ Ｐゴシック" panose="020B0600070205080204" pitchFamily="50" charset="-128"/>
              <a:ea typeface="ＭＳ Ｐゴシック" panose="020B0600070205080204" pitchFamily="50" charset="-128"/>
            </a:rPr>
            <a:t>463</a:t>
          </a:r>
          <a:r>
            <a:rPr kumimoji="1" lang="ja-JP" altLang="en-US" sz="800">
              <a:latin typeface="ＭＳ Ｐゴシック" panose="020B0600070205080204" pitchFamily="50" charset="-128"/>
              <a:ea typeface="ＭＳ Ｐゴシック" panose="020B0600070205080204" pitchFamily="50" charset="-128"/>
            </a:rPr>
            <a:t>人（削減人数△</a:t>
          </a:r>
          <a:r>
            <a:rPr kumimoji="1" lang="en-US" altLang="ja-JP" sz="800">
              <a:latin typeface="ＭＳ Ｐゴシック" panose="020B0600070205080204" pitchFamily="50" charset="-128"/>
              <a:ea typeface="ＭＳ Ｐゴシック" panose="020B0600070205080204" pitchFamily="50" charset="-128"/>
            </a:rPr>
            <a:t>88</a:t>
          </a:r>
          <a:r>
            <a:rPr kumimoji="1" lang="ja-JP" altLang="en-US" sz="800">
              <a:latin typeface="ＭＳ Ｐゴシック" panose="020B0600070205080204" pitchFamily="50" charset="-128"/>
              <a:ea typeface="ＭＳ Ｐゴシック" panose="020B0600070205080204" pitchFamily="50" charset="-128"/>
            </a:rPr>
            <a:t>人、削減率△</a:t>
          </a:r>
          <a:r>
            <a:rPr kumimoji="1" lang="en-US" altLang="ja-JP" sz="800">
              <a:latin typeface="ＭＳ Ｐゴシック" panose="020B0600070205080204" pitchFamily="50" charset="-128"/>
              <a:ea typeface="ＭＳ Ｐゴシック" panose="020B0600070205080204" pitchFamily="50" charset="-128"/>
            </a:rPr>
            <a:t>16</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対平成</a:t>
          </a:r>
          <a:r>
            <a:rPr kumimoji="1" lang="en-US" altLang="ja-JP" sz="800">
              <a:latin typeface="ＭＳ Ｐゴシック" panose="020B0600070205080204" pitchFamily="50" charset="-128"/>
              <a:ea typeface="ＭＳ Ｐゴシック" panose="020B0600070205080204" pitchFamily="50" charset="-128"/>
            </a:rPr>
            <a:t>30</a:t>
          </a:r>
          <a:r>
            <a:rPr kumimoji="1" lang="ja-JP" altLang="en-US" sz="800">
              <a:latin typeface="ＭＳ Ｐゴシック" panose="020B0600070205080204" pitchFamily="50" charset="-128"/>
              <a:ea typeface="ＭＳ Ｐゴシック" panose="020B0600070205080204" pitchFamily="50" charset="-128"/>
            </a:rPr>
            <a:t>年度）とする目標を定めた。</a:t>
          </a:r>
        </a:p>
        <a:p>
          <a:r>
            <a:rPr kumimoji="1" lang="ja-JP" altLang="en-US" sz="800">
              <a:latin typeface="ＭＳ Ｐゴシック" panose="020B0600070205080204" pitchFamily="50" charset="-128"/>
              <a:ea typeface="ＭＳ Ｐゴシック" panose="020B0600070205080204" pitchFamily="50" charset="-128"/>
            </a:rPr>
            <a:t>　令和元年度当初では、計画における職員数の目標値</a:t>
          </a:r>
          <a:r>
            <a:rPr kumimoji="1" lang="en-US" altLang="ja-JP" sz="800">
              <a:latin typeface="ＭＳ Ｐゴシック" panose="020B0600070205080204" pitchFamily="50" charset="-128"/>
              <a:ea typeface="ＭＳ Ｐゴシック" panose="020B0600070205080204" pitchFamily="50" charset="-128"/>
            </a:rPr>
            <a:t>542</a:t>
          </a:r>
          <a:r>
            <a:rPr kumimoji="1" lang="ja-JP" altLang="en-US" sz="800">
              <a:latin typeface="ＭＳ Ｐゴシック" panose="020B0600070205080204" pitchFamily="50" charset="-128"/>
              <a:ea typeface="ＭＳ Ｐゴシック" panose="020B0600070205080204" pitchFamily="50" charset="-128"/>
            </a:rPr>
            <a:t>名に対し、</a:t>
          </a:r>
          <a:r>
            <a:rPr kumimoji="1" lang="en-US" altLang="ja-JP" sz="800">
              <a:latin typeface="ＭＳ Ｐゴシック" panose="020B0600070205080204" pitchFamily="50" charset="-128"/>
              <a:ea typeface="ＭＳ Ｐゴシック" panose="020B0600070205080204" pitchFamily="50" charset="-128"/>
            </a:rPr>
            <a:t>536</a:t>
          </a:r>
          <a:r>
            <a:rPr kumimoji="1" lang="ja-JP" altLang="en-US" sz="800">
              <a:latin typeface="ＭＳ Ｐゴシック" panose="020B0600070205080204" pitchFamily="50" charset="-128"/>
              <a:ea typeface="ＭＳ Ｐゴシック" panose="020B0600070205080204" pitchFamily="50" charset="-128"/>
            </a:rPr>
            <a:t>名（▲</a:t>
          </a:r>
          <a:r>
            <a:rPr kumimoji="1" lang="en-US" altLang="ja-JP" sz="800">
              <a:latin typeface="ＭＳ Ｐゴシック" panose="020B0600070205080204" pitchFamily="50" charset="-128"/>
              <a:ea typeface="ＭＳ Ｐゴシック" panose="020B0600070205080204" pitchFamily="50" charset="-128"/>
            </a:rPr>
            <a:t>6</a:t>
          </a:r>
          <a:r>
            <a:rPr kumimoji="1" lang="ja-JP" altLang="en-US" sz="800">
              <a:latin typeface="ＭＳ Ｐゴシック" panose="020B0600070205080204" pitchFamily="50" charset="-128"/>
              <a:ea typeface="ＭＳ Ｐゴシック" panose="020B0600070205080204" pitchFamily="50" charset="-128"/>
            </a:rPr>
            <a:t>名）となっている。今後も、目標数値の達成に向け、再任用職員の活用及び非正規化等による職員配置の適正化、事業の民営化・民間委託の推進、組織間連携及び</a:t>
          </a:r>
          <a:r>
            <a:rPr kumimoji="1" lang="en-US" altLang="ja-JP" sz="800">
              <a:latin typeface="ＭＳ Ｐゴシック" panose="020B0600070205080204" pitchFamily="50" charset="-128"/>
              <a:ea typeface="ＭＳ Ｐゴシック" panose="020B0600070205080204" pitchFamily="50" charset="-128"/>
            </a:rPr>
            <a:t>ICT</a:t>
          </a:r>
          <a:r>
            <a:rPr kumimoji="1" lang="ja-JP" altLang="en-US" sz="800">
              <a:latin typeface="ＭＳ Ｐゴシック" panose="020B0600070205080204" pitchFamily="50" charset="-128"/>
              <a:ea typeface="ＭＳ Ｐゴシック" panose="020B0600070205080204" pitchFamily="50" charset="-128"/>
            </a:rPr>
            <a:t>技術等の活用による業務の効率化等に取り組むこととしている。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42333</xdr:rowOff>
    </xdr:from>
    <xdr:to>
      <xdr:col>81</xdr:col>
      <xdr:colOff>44450</xdr:colOff>
      <xdr:row>66</xdr:row>
      <xdr:rowOff>84561</xdr:rowOff>
    </xdr:to>
    <xdr:cxnSp macro="">
      <xdr:nvCxnSpPr>
        <xdr:cNvPr id="318" name="直線コネクタ 317"/>
        <xdr:cNvCxnSpPr/>
      </xdr:nvCxnSpPr>
      <xdr:spPr>
        <a:xfrm flipV="1">
          <a:off x="16179800" y="11358033"/>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84561</xdr:rowOff>
    </xdr:from>
    <xdr:to>
      <xdr:col>77</xdr:col>
      <xdr:colOff>44450</xdr:colOff>
      <xdr:row>66</xdr:row>
      <xdr:rowOff>112713</xdr:rowOff>
    </xdr:to>
    <xdr:cxnSp macro="">
      <xdr:nvCxnSpPr>
        <xdr:cNvPr id="321" name="直線コネクタ 320"/>
        <xdr:cNvCxnSpPr/>
      </xdr:nvCxnSpPr>
      <xdr:spPr>
        <a:xfrm flipV="1">
          <a:off x="15290800" y="1140026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58420</xdr:rowOff>
    </xdr:from>
    <xdr:to>
      <xdr:col>72</xdr:col>
      <xdr:colOff>203200</xdr:colOff>
      <xdr:row>66</xdr:row>
      <xdr:rowOff>112713</xdr:rowOff>
    </xdr:to>
    <xdr:cxnSp macro="">
      <xdr:nvCxnSpPr>
        <xdr:cNvPr id="324" name="直線コネクタ 323"/>
        <xdr:cNvCxnSpPr/>
      </xdr:nvCxnSpPr>
      <xdr:spPr>
        <a:xfrm>
          <a:off x="14401800" y="1137412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50377</xdr:rowOff>
    </xdr:from>
    <xdr:to>
      <xdr:col>68</xdr:col>
      <xdr:colOff>152400</xdr:colOff>
      <xdr:row>66</xdr:row>
      <xdr:rowOff>58420</xdr:rowOff>
    </xdr:to>
    <xdr:cxnSp macro="">
      <xdr:nvCxnSpPr>
        <xdr:cNvPr id="327" name="直線コネクタ 326"/>
        <xdr:cNvCxnSpPr/>
      </xdr:nvCxnSpPr>
      <xdr:spPr>
        <a:xfrm>
          <a:off x="13512800" y="1136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162983</xdr:rowOff>
    </xdr:from>
    <xdr:to>
      <xdr:col>81</xdr:col>
      <xdr:colOff>95250</xdr:colOff>
      <xdr:row>66</xdr:row>
      <xdr:rowOff>93133</xdr:rowOff>
    </xdr:to>
    <xdr:sp macro="" textlink="">
      <xdr:nvSpPr>
        <xdr:cNvPr id="337" name="楕円 336"/>
        <xdr:cNvSpPr/>
      </xdr:nvSpPr>
      <xdr:spPr>
        <a:xfrm>
          <a:off x="169672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58860</xdr:rowOff>
    </xdr:from>
    <xdr:ext cx="762000" cy="259045"/>
    <xdr:sp macro="" textlink="">
      <xdr:nvSpPr>
        <xdr:cNvPr id="338" name="定員管理の状況該当値テキスト"/>
        <xdr:cNvSpPr txBox="1"/>
      </xdr:nvSpPr>
      <xdr:spPr>
        <a:xfrm>
          <a:off x="17106900" y="112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33761</xdr:rowOff>
    </xdr:from>
    <xdr:to>
      <xdr:col>77</xdr:col>
      <xdr:colOff>95250</xdr:colOff>
      <xdr:row>66</xdr:row>
      <xdr:rowOff>135361</xdr:rowOff>
    </xdr:to>
    <xdr:sp macro="" textlink="">
      <xdr:nvSpPr>
        <xdr:cNvPr id="339" name="楕円 338"/>
        <xdr:cNvSpPr/>
      </xdr:nvSpPr>
      <xdr:spPr>
        <a:xfrm>
          <a:off x="16129000" y="113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120138</xdr:rowOff>
    </xdr:from>
    <xdr:ext cx="736600" cy="259045"/>
    <xdr:sp macro="" textlink="">
      <xdr:nvSpPr>
        <xdr:cNvPr id="340" name="テキスト ボックス 339"/>
        <xdr:cNvSpPr txBox="1"/>
      </xdr:nvSpPr>
      <xdr:spPr>
        <a:xfrm>
          <a:off x="15798800" y="11435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61913</xdr:rowOff>
    </xdr:from>
    <xdr:to>
      <xdr:col>73</xdr:col>
      <xdr:colOff>44450</xdr:colOff>
      <xdr:row>66</xdr:row>
      <xdr:rowOff>163513</xdr:rowOff>
    </xdr:to>
    <xdr:sp macro="" textlink="">
      <xdr:nvSpPr>
        <xdr:cNvPr id="341" name="楕円 340"/>
        <xdr:cNvSpPr/>
      </xdr:nvSpPr>
      <xdr:spPr>
        <a:xfrm>
          <a:off x="15240000" y="113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148290</xdr:rowOff>
    </xdr:from>
    <xdr:ext cx="762000" cy="259045"/>
    <xdr:sp macro="" textlink="">
      <xdr:nvSpPr>
        <xdr:cNvPr id="342" name="テキスト ボックス 341"/>
        <xdr:cNvSpPr txBox="1"/>
      </xdr:nvSpPr>
      <xdr:spPr>
        <a:xfrm>
          <a:off x="14909800" y="1146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7620</xdr:rowOff>
    </xdr:from>
    <xdr:to>
      <xdr:col>68</xdr:col>
      <xdr:colOff>203200</xdr:colOff>
      <xdr:row>66</xdr:row>
      <xdr:rowOff>109220</xdr:rowOff>
    </xdr:to>
    <xdr:sp macro="" textlink="">
      <xdr:nvSpPr>
        <xdr:cNvPr id="343" name="楕円 342"/>
        <xdr:cNvSpPr/>
      </xdr:nvSpPr>
      <xdr:spPr>
        <a:xfrm>
          <a:off x="14351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93997</xdr:rowOff>
    </xdr:from>
    <xdr:ext cx="762000" cy="259045"/>
    <xdr:sp macro="" textlink="">
      <xdr:nvSpPr>
        <xdr:cNvPr id="344" name="テキスト ボックス 343"/>
        <xdr:cNvSpPr txBox="1"/>
      </xdr:nvSpPr>
      <xdr:spPr>
        <a:xfrm>
          <a:off x="14020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171027</xdr:rowOff>
    </xdr:from>
    <xdr:to>
      <xdr:col>64</xdr:col>
      <xdr:colOff>152400</xdr:colOff>
      <xdr:row>66</xdr:row>
      <xdr:rowOff>101177</xdr:rowOff>
    </xdr:to>
    <xdr:sp macro="" textlink="">
      <xdr:nvSpPr>
        <xdr:cNvPr id="345" name="楕円 344"/>
        <xdr:cNvSpPr/>
      </xdr:nvSpPr>
      <xdr:spPr>
        <a:xfrm>
          <a:off x="13462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85954</xdr:rowOff>
    </xdr:from>
    <xdr:ext cx="762000" cy="259045"/>
    <xdr:sp macro="" textlink="">
      <xdr:nvSpPr>
        <xdr:cNvPr id="346" name="テキスト ボックス 345"/>
        <xdr:cNvSpPr txBox="1"/>
      </xdr:nvSpPr>
      <xdr:spPr>
        <a:xfrm>
          <a:off x="13131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公債費負担のピークであった</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年度（単年度：</a:t>
          </a:r>
          <a:r>
            <a:rPr kumimoji="1" lang="en-US" altLang="ja-JP" sz="1050">
              <a:latin typeface="ＭＳ Ｐゴシック" panose="020B0600070205080204" pitchFamily="50" charset="-128"/>
              <a:ea typeface="ＭＳ Ｐゴシック" panose="020B0600070205080204" pitchFamily="50" charset="-128"/>
            </a:rPr>
            <a:t>25.7</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年度（単年度：</a:t>
          </a:r>
          <a:r>
            <a:rPr kumimoji="1" lang="en-US" altLang="ja-JP" sz="1050">
              <a:latin typeface="ＭＳ Ｐゴシック" panose="020B0600070205080204" pitchFamily="50" charset="-128"/>
              <a:ea typeface="ＭＳ Ｐゴシック" panose="020B0600070205080204" pitchFamily="50" charset="-128"/>
            </a:rPr>
            <a:t>26.0</a:t>
          </a:r>
          <a:r>
            <a:rPr kumimoji="1" lang="ja-JP" altLang="en-US" sz="1050">
              <a:latin typeface="ＭＳ Ｐゴシック" panose="020B0600070205080204" pitchFamily="50" charset="-128"/>
              <a:ea typeface="ＭＳ Ｐゴシック" panose="020B0600070205080204" pitchFamily="50" charset="-128"/>
            </a:rPr>
            <a:t>％）以降は、公債費及び公債費に準ずる債務負担行為の繰上償還を実施（平成</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年度から令和元年度までの</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か年度にて実施）した。令和元年度の単年度数値は増加となり、</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か年度平均数値は平成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年度に比べ</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悪化し、</a:t>
          </a:r>
          <a:r>
            <a:rPr kumimoji="1" lang="en-US" altLang="ja-JP" sz="1050">
              <a:latin typeface="ＭＳ Ｐゴシック" panose="020B0600070205080204" pitchFamily="50" charset="-128"/>
              <a:ea typeface="ＭＳ Ｐゴシック" panose="020B0600070205080204" pitchFamily="50" charset="-128"/>
            </a:rPr>
            <a:t>10.9</a:t>
          </a:r>
          <a:r>
            <a:rPr kumimoji="1" lang="ja-JP" altLang="en-US" sz="1050">
              <a:latin typeface="ＭＳ Ｐゴシック" panose="020B0600070205080204" pitchFamily="50" charset="-128"/>
              <a:ea typeface="ＭＳ Ｐゴシック" panose="020B0600070205080204" pitchFamily="50" charset="-128"/>
            </a:rPr>
            <a:t>％となった。今後は、平成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までに集中的に投資を行ったことが分子を増加させる要因となるが、今後も引き続き繰上償還を検討・実施し、また、ピーク時に元利償還金の大きな割合を占めた交付税算入の少ない地方債から過疎債、合併特例債等の交付税算入の手厚い地方債の借入にシフトしていることから、算入公債費の増が見込まれる。比率は一時的に悪化の傾向を示すが、令和</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年度以降は低減していく見込みである。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87206</xdr:rowOff>
    </xdr:to>
    <xdr:cxnSp macro="">
      <xdr:nvCxnSpPr>
        <xdr:cNvPr id="379" name="直線コネクタ 378"/>
        <xdr:cNvCxnSpPr/>
      </xdr:nvCxnSpPr>
      <xdr:spPr>
        <a:xfrm>
          <a:off x="16179800" y="742738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55033</xdr:rowOff>
    </xdr:to>
    <xdr:cxnSp macro="">
      <xdr:nvCxnSpPr>
        <xdr:cNvPr id="382" name="直線コネクタ 381"/>
        <xdr:cNvCxnSpPr/>
      </xdr:nvCxnSpPr>
      <xdr:spPr>
        <a:xfrm>
          <a:off x="15290800" y="73952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22860</xdr:rowOff>
    </xdr:to>
    <xdr:cxnSp macro="">
      <xdr:nvCxnSpPr>
        <xdr:cNvPr id="385" name="直線コネクタ 384"/>
        <xdr:cNvCxnSpPr/>
      </xdr:nvCxnSpPr>
      <xdr:spPr>
        <a:xfrm>
          <a:off x="14401800" y="73791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63077</xdr:rowOff>
    </xdr:to>
    <xdr:cxnSp macro="">
      <xdr:nvCxnSpPr>
        <xdr:cNvPr id="388" name="直線コネクタ 387"/>
        <xdr:cNvCxnSpPr/>
      </xdr:nvCxnSpPr>
      <xdr:spPr>
        <a:xfrm flipV="1">
          <a:off x="13512800" y="73791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398" name="楕円 397"/>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399" name="公債費負担の状況該当値テキスト"/>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0" name="楕円 399"/>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1" name="テキスト ボックス 400"/>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2" name="楕円 401"/>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3" name="テキスト ボックス 402"/>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4" name="楕円 403"/>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5" name="テキスト ボックス 404"/>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06" name="楕円 405"/>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07" name="テキスト ボックス 406"/>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地方債残高は、簡易水道事業の水道事業会計への統合のタイミングで旧簡易水道事業での投資事業が一区切りしたことや、繰上償還の実施により平成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年度に比べ地方債の残高が減となった。公債費に準ずる債務負担行為に基づく支出を繰上償還したことにより債務負担行為額支出予定額が</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年度以降ほぼゼロとなり、また、過疎債、合併特例債等交付税算入の大きい起債を中心としているため、基準財政需要額算入見込額が増となり、将来負担比率は平成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年度に比べ</a:t>
          </a:r>
          <a:r>
            <a:rPr kumimoji="1" lang="en-US" altLang="ja-JP" sz="1050">
              <a:latin typeface="ＭＳ Ｐゴシック" panose="020B0600070205080204" pitchFamily="50" charset="-128"/>
              <a:ea typeface="ＭＳ Ｐゴシック" panose="020B0600070205080204" pitchFamily="50" charset="-128"/>
            </a:rPr>
            <a:t>4.9</a:t>
          </a:r>
          <a:r>
            <a:rPr kumimoji="1" lang="ja-JP" altLang="en-US" sz="1050">
              <a:latin typeface="ＭＳ Ｐゴシック" panose="020B0600070205080204" pitchFamily="50" charset="-128"/>
              <a:ea typeface="ＭＳ Ｐゴシック" panose="020B0600070205080204" pitchFamily="50" charset="-128"/>
            </a:rPr>
            <a:t>改善し、</a:t>
          </a:r>
          <a:r>
            <a:rPr kumimoji="1" lang="en-US" altLang="ja-JP" sz="1050">
              <a:latin typeface="ＭＳ Ｐゴシック" panose="020B0600070205080204" pitchFamily="50" charset="-128"/>
              <a:ea typeface="ＭＳ Ｐゴシック" panose="020B0600070205080204" pitchFamily="50" charset="-128"/>
            </a:rPr>
            <a:t>54.6</a:t>
          </a:r>
          <a:r>
            <a:rPr kumimoji="1" lang="ja-JP" altLang="en-US" sz="1050">
              <a:latin typeface="ＭＳ Ｐゴシック" panose="020B0600070205080204" pitchFamily="50" charset="-128"/>
              <a:ea typeface="ＭＳ Ｐゴシック" panose="020B0600070205080204" pitchFamily="50" charset="-128"/>
            </a:rPr>
            <a:t>％となった。今後は、分子は基本的には現行の水準を維持かやや上回ることになるが、増に見合った算入公債費等の充当可能財源の確保により、比率の現行水準維持に努める。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63449</xdr:rowOff>
    </xdr:from>
    <xdr:to>
      <xdr:col>81</xdr:col>
      <xdr:colOff>44450</xdr:colOff>
      <xdr:row>17</xdr:row>
      <xdr:rowOff>110744</xdr:rowOff>
    </xdr:to>
    <xdr:cxnSp macro="">
      <xdr:nvCxnSpPr>
        <xdr:cNvPr id="439" name="直線コネクタ 438"/>
        <xdr:cNvCxnSpPr/>
      </xdr:nvCxnSpPr>
      <xdr:spPr>
        <a:xfrm flipV="1">
          <a:off x="16179800" y="2978099"/>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110744</xdr:rowOff>
    </xdr:from>
    <xdr:to>
      <xdr:col>77</xdr:col>
      <xdr:colOff>44450</xdr:colOff>
      <xdr:row>18</xdr:row>
      <xdr:rowOff>62840</xdr:rowOff>
    </xdr:to>
    <xdr:cxnSp macro="">
      <xdr:nvCxnSpPr>
        <xdr:cNvPr id="442" name="直線コネクタ 441"/>
        <xdr:cNvCxnSpPr/>
      </xdr:nvCxnSpPr>
      <xdr:spPr>
        <a:xfrm flipV="1">
          <a:off x="15290800" y="3025394"/>
          <a:ext cx="889000" cy="1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62840</xdr:rowOff>
    </xdr:from>
    <xdr:to>
      <xdr:col>72</xdr:col>
      <xdr:colOff>203200</xdr:colOff>
      <xdr:row>18</xdr:row>
      <xdr:rowOff>162255</xdr:rowOff>
    </xdr:to>
    <xdr:cxnSp macro="">
      <xdr:nvCxnSpPr>
        <xdr:cNvPr id="445" name="直線コネクタ 444"/>
        <xdr:cNvCxnSpPr/>
      </xdr:nvCxnSpPr>
      <xdr:spPr>
        <a:xfrm flipV="1">
          <a:off x="14401800" y="3148940"/>
          <a:ext cx="889000" cy="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162255</xdr:rowOff>
    </xdr:from>
    <xdr:to>
      <xdr:col>68</xdr:col>
      <xdr:colOff>152400</xdr:colOff>
      <xdr:row>19</xdr:row>
      <xdr:rowOff>92151</xdr:rowOff>
    </xdr:to>
    <xdr:cxnSp macro="">
      <xdr:nvCxnSpPr>
        <xdr:cNvPr id="448" name="直線コネクタ 447"/>
        <xdr:cNvCxnSpPr/>
      </xdr:nvCxnSpPr>
      <xdr:spPr>
        <a:xfrm flipV="1">
          <a:off x="13512800" y="3248355"/>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2" name="テキスト ボックス 451"/>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12649</xdr:rowOff>
    </xdr:from>
    <xdr:to>
      <xdr:col>81</xdr:col>
      <xdr:colOff>95250</xdr:colOff>
      <xdr:row>17</xdr:row>
      <xdr:rowOff>114249</xdr:rowOff>
    </xdr:to>
    <xdr:sp macro="" textlink="">
      <xdr:nvSpPr>
        <xdr:cNvPr id="458" name="楕円 457"/>
        <xdr:cNvSpPr/>
      </xdr:nvSpPr>
      <xdr:spPr>
        <a:xfrm>
          <a:off x="16967200" y="29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156176</xdr:rowOff>
    </xdr:from>
    <xdr:ext cx="762000" cy="259045"/>
    <xdr:sp macro="" textlink="">
      <xdr:nvSpPr>
        <xdr:cNvPr id="459" name="将来負担の状況該当値テキスト"/>
        <xdr:cNvSpPr txBox="1"/>
      </xdr:nvSpPr>
      <xdr:spPr>
        <a:xfrm>
          <a:off x="17106900" y="289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59944</xdr:rowOff>
    </xdr:from>
    <xdr:to>
      <xdr:col>77</xdr:col>
      <xdr:colOff>95250</xdr:colOff>
      <xdr:row>17</xdr:row>
      <xdr:rowOff>161544</xdr:rowOff>
    </xdr:to>
    <xdr:sp macro="" textlink="">
      <xdr:nvSpPr>
        <xdr:cNvPr id="460" name="楕円 459"/>
        <xdr:cNvSpPr/>
      </xdr:nvSpPr>
      <xdr:spPr>
        <a:xfrm>
          <a:off x="16129000" y="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146321</xdr:rowOff>
    </xdr:from>
    <xdr:ext cx="736600" cy="259045"/>
    <xdr:sp macro="" textlink="">
      <xdr:nvSpPr>
        <xdr:cNvPr id="461" name="テキスト ボックス 460"/>
        <xdr:cNvSpPr txBox="1"/>
      </xdr:nvSpPr>
      <xdr:spPr>
        <a:xfrm>
          <a:off x="15798800" y="306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12040</xdr:rowOff>
    </xdr:from>
    <xdr:to>
      <xdr:col>73</xdr:col>
      <xdr:colOff>44450</xdr:colOff>
      <xdr:row>18</xdr:row>
      <xdr:rowOff>113640</xdr:rowOff>
    </xdr:to>
    <xdr:sp macro="" textlink="">
      <xdr:nvSpPr>
        <xdr:cNvPr id="462" name="楕円 461"/>
        <xdr:cNvSpPr/>
      </xdr:nvSpPr>
      <xdr:spPr>
        <a:xfrm>
          <a:off x="15240000" y="30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98417</xdr:rowOff>
    </xdr:from>
    <xdr:ext cx="762000" cy="259045"/>
    <xdr:sp macro="" textlink="">
      <xdr:nvSpPr>
        <xdr:cNvPr id="463" name="テキスト ボックス 462"/>
        <xdr:cNvSpPr txBox="1"/>
      </xdr:nvSpPr>
      <xdr:spPr>
        <a:xfrm>
          <a:off x="14909800" y="318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111455</xdr:rowOff>
    </xdr:from>
    <xdr:to>
      <xdr:col>68</xdr:col>
      <xdr:colOff>203200</xdr:colOff>
      <xdr:row>19</xdr:row>
      <xdr:rowOff>41605</xdr:rowOff>
    </xdr:to>
    <xdr:sp macro="" textlink="">
      <xdr:nvSpPr>
        <xdr:cNvPr id="464" name="楕円 463"/>
        <xdr:cNvSpPr/>
      </xdr:nvSpPr>
      <xdr:spPr>
        <a:xfrm>
          <a:off x="14351000" y="31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26382</xdr:rowOff>
    </xdr:from>
    <xdr:ext cx="762000" cy="259045"/>
    <xdr:sp macro="" textlink="">
      <xdr:nvSpPr>
        <xdr:cNvPr id="465" name="テキスト ボックス 464"/>
        <xdr:cNvSpPr txBox="1"/>
      </xdr:nvSpPr>
      <xdr:spPr>
        <a:xfrm>
          <a:off x="14020800" y="328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41351</xdr:rowOff>
    </xdr:from>
    <xdr:to>
      <xdr:col>64</xdr:col>
      <xdr:colOff>152400</xdr:colOff>
      <xdr:row>19</xdr:row>
      <xdr:rowOff>142951</xdr:rowOff>
    </xdr:to>
    <xdr:sp macro="" textlink="">
      <xdr:nvSpPr>
        <xdr:cNvPr id="466" name="楕円 465"/>
        <xdr:cNvSpPr/>
      </xdr:nvSpPr>
      <xdr:spPr>
        <a:xfrm>
          <a:off x="13462000" y="32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127728</xdr:rowOff>
    </xdr:from>
    <xdr:ext cx="762000" cy="259045"/>
    <xdr:sp macro="" textlink="">
      <xdr:nvSpPr>
        <xdr:cNvPr id="467" name="テキスト ボックス 466"/>
        <xdr:cNvSpPr txBox="1"/>
      </xdr:nvSpPr>
      <xdr:spPr>
        <a:xfrm>
          <a:off x="13131800" y="338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53,330
52,704
690.68
39,729,704
39,137,748
559,028
20,122,714
51,769,036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人件費に係る経常収支比率は、類似団体内平均値と比較すると</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上回っている。給与水準（ラスパイレス指数）は類似団体と比較して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下回っているものの、職員数が類似団体と比較して多いことが要因になっている。今後も引き続き「定員適正化計画」に基づく職員数の純減を進めることにより、人件費の逓減を進めていく。また、公営企業会計（法非適用）の人件費に充てた繰出金といった人件費に準ずる費用についても抑制を図る等、人件費関係経費全般について取組を進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85090</xdr:rowOff>
    </xdr:to>
    <xdr:cxnSp macro="">
      <xdr:nvCxnSpPr>
        <xdr:cNvPr id="66" name="直線コネクタ 65"/>
        <xdr:cNvCxnSpPr/>
      </xdr:nvCxnSpPr>
      <xdr:spPr>
        <a:xfrm>
          <a:off x="3987800" y="6428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85090</xdr:rowOff>
    </xdr:to>
    <xdr:cxnSp macro="">
      <xdr:nvCxnSpPr>
        <xdr:cNvPr id="69" name="直線コネクタ 68"/>
        <xdr:cNvCxnSpPr/>
      </xdr:nvCxnSpPr>
      <xdr:spPr>
        <a:xfrm>
          <a:off x="3098800" y="642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85090</xdr:rowOff>
    </xdr:to>
    <xdr:cxnSp macro="">
      <xdr:nvCxnSpPr>
        <xdr:cNvPr id="72" name="直線コネクタ 71"/>
        <xdr:cNvCxnSpPr/>
      </xdr:nvCxnSpPr>
      <xdr:spPr>
        <a:xfrm>
          <a:off x="2209800" y="642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85090</xdr:rowOff>
    </xdr:to>
    <xdr:cxnSp macro="">
      <xdr:nvCxnSpPr>
        <xdr:cNvPr id="75" name="直線コネクタ 74"/>
        <xdr:cNvCxnSpPr/>
      </xdr:nvCxnSpPr>
      <xdr:spPr>
        <a:xfrm>
          <a:off x="1320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人当たりの歳出決算額は、類似団体平均の</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倍程度であり、引き続き高い水準にある。物件費については、令和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％の削減を行う方針であり、行財政改革実施計画の確実な履行が必要である。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37193</xdr:rowOff>
    </xdr:from>
    <xdr:to>
      <xdr:col>82</xdr:col>
      <xdr:colOff>107950</xdr:colOff>
      <xdr:row>13</xdr:row>
      <xdr:rowOff>69850</xdr:rowOff>
    </xdr:to>
    <xdr:cxnSp macro="">
      <xdr:nvCxnSpPr>
        <xdr:cNvPr id="129" name="直線コネクタ 128"/>
        <xdr:cNvCxnSpPr/>
      </xdr:nvCxnSpPr>
      <xdr:spPr>
        <a:xfrm>
          <a:off x="15671800" y="2266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15421</xdr:rowOff>
    </xdr:from>
    <xdr:to>
      <xdr:col>78</xdr:col>
      <xdr:colOff>69850</xdr:colOff>
      <xdr:row>13</xdr:row>
      <xdr:rowOff>37193</xdr:rowOff>
    </xdr:to>
    <xdr:cxnSp macro="">
      <xdr:nvCxnSpPr>
        <xdr:cNvPr id="132" name="直線コネクタ 131"/>
        <xdr:cNvCxnSpPr/>
      </xdr:nvCxnSpPr>
      <xdr:spPr>
        <a:xfrm>
          <a:off x="14782800" y="2244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15421</xdr:rowOff>
    </xdr:to>
    <xdr:cxnSp macro="">
      <xdr:nvCxnSpPr>
        <xdr:cNvPr id="135" name="直線コネクタ 134"/>
        <xdr:cNvCxnSpPr/>
      </xdr:nvCxnSpPr>
      <xdr:spPr>
        <a:xfrm>
          <a:off x="13893800" y="2222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113393</xdr:rowOff>
    </xdr:to>
    <xdr:cxnSp macro="">
      <xdr:nvCxnSpPr>
        <xdr:cNvPr id="138" name="直線コネクタ 137"/>
        <xdr:cNvCxnSpPr/>
      </xdr:nvCxnSpPr>
      <xdr:spPr>
        <a:xfrm flipV="1">
          <a:off x="13004800" y="2222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8" name="楕円 147"/>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macro="" textlink="">
      <xdr:nvSpPr>
        <xdr:cNvPr id="149"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157843</xdr:rowOff>
    </xdr:from>
    <xdr:to>
      <xdr:col>78</xdr:col>
      <xdr:colOff>120650</xdr:colOff>
      <xdr:row>13</xdr:row>
      <xdr:rowOff>87993</xdr:rowOff>
    </xdr:to>
    <xdr:sp macro="" textlink="">
      <xdr:nvSpPr>
        <xdr:cNvPr id="150" name="楕円 149"/>
        <xdr:cNvSpPr/>
      </xdr:nvSpPr>
      <xdr:spPr>
        <a:xfrm>
          <a:off x="15621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98170</xdr:rowOff>
    </xdr:from>
    <xdr:ext cx="736600" cy="259045"/>
    <xdr:sp macro="" textlink="">
      <xdr:nvSpPr>
        <xdr:cNvPr id="151" name="テキスト ボックス 150"/>
        <xdr:cNvSpPr txBox="1"/>
      </xdr:nvSpPr>
      <xdr:spPr>
        <a:xfrm>
          <a:off x="15290800" y="198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136071</xdr:rowOff>
    </xdr:from>
    <xdr:to>
      <xdr:col>74</xdr:col>
      <xdr:colOff>31750</xdr:colOff>
      <xdr:row>13</xdr:row>
      <xdr:rowOff>66221</xdr:rowOff>
    </xdr:to>
    <xdr:sp macro="" textlink="">
      <xdr:nvSpPr>
        <xdr:cNvPr id="152" name="楕円 151"/>
        <xdr:cNvSpPr/>
      </xdr:nvSpPr>
      <xdr:spPr>
        <a:xfrm>
          <a:off x="14732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76398</xdr:rowOff>
    </xdr:from>
    <xdr:ext cx="762000" cy="259045"/>
    <xdr:sp macro="" textlink="">
      <xdr:nvSpPr>
        <xdr:cNvPr id="153" name="テキスト ボックス 152"/>
        <xdr:cNvSpPr txBox="1"/>
      </xdr:nvSpPr>
      <xdr:spPr>
        <a:xfrm>
          <a:off x="14401800" y="196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114300</xdr:rowOff>
    </xdr:from>
    <xdr:to>
      <xdr:col>69</xdr:col>
      <xdr:colOff>142875</xdr:colOff>
      <xdr:row>13</xdr:row>
      <xdr:rowOff>44450</xdr:rowOff>
    </xdr:to>
    <xdr:sp macro="" textlink="">
      <xdr:nvSpPr>
        <xdr:cNvPr id="154" name="楕円 153"/>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54627</xdr:rowOff>
    </xdr:from>
    <xdr:ext cx="762000" cy="259045"/>
    <xdr:sp macro="" textlink="">
      <xdr:nvSpPr>
        <xdr:cNvPr id="155" name="テキスト ボックス 154"/>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62593</xdr:rowOff>
    </xdr:from>
    <xdr:to>
      <xdr:col>65</xdr:col>
      <xdr:colOff>53975</xdr:colOff>
      <xdr:row>13</xdr:row>
      <xdr:rowOff>164193</xdr:rowOff>
    </xdr:to>
    <xdr:sp macro="" textlink="">
      <xdr:nvSpPr>
        <xdr:cNvPr id="156" name="楕円 155"/>
        <xdr:cNvSpPr/>
      </xdr:nvSpPr>
      <xdr:spPr>
        <a:xfrm>
          <a:off x="12954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2920</xdr:rowOff>
    </xdr:from>
    <xdr:ext cx="762000" cy="259045"/>
    <xdr:sp macro="" textlink="">
      <xdr:nvSpPr>
        <xdr:cNvPr id="157" name="テキスト ボックス 156"/>
        <xdr:cNvSpPr txBox="1"/>
      </xdr:nvSpPr>
      <xdr:spPr>
        <a:xfrm>
          <a:off x="12623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人当たりの歳出決算額は、類似団体平均の</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倍程度であり、引き続き高い水準にある。対前年度比では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増加しており、今後も引き続き扶助費の増が見込まれるため、財源確保等、財政負担の軽減に努める必要がある。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xdr:rowOff>
    </xdr:from>
    <xdr:to>
      <xdr:col>24</xdr:col>
      <xdr:colOff>25400</xdr:colOff>
      <xdr:row>55</xdr:row>
      <xdr:rowOff>39370</xdr:rowOff>
    </xdr:to>
    <xdr:cxnSp macro="">
      <xdr:nvCxnSpPr>
        <xdr:cNvPr id="190" name="直線コネクタ 189"/>
        <xdr:cNvCxnSpPr/>
      </xdr:nvCxnSpPr>
      <xdr:spPr>
        <a:xfrm>
          <a:off x="3987800" y="9446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xdr:rowOff>
    </xdr:from>
    <xdr:to>
      <xdr:col>19</xdr:col>
      <xdr:colOff>187325</xdr:colOff>
      <xdr:row>55</xdr:row>
      <xdr:rowOff>62230</xdr:rowOff>
    </xdr:to>
    <xdr:cxnSp macro="">
      <xdr:nvCxnSpPr>
        <xdr:cNvPr id="193" name="直線コネクタ 192"/>
        <xdr:cNvCxnSpPr/>
      </xdr:nvCxnSpPr>
      <xdr:spPr>
        <a:xfrm flipV="1">
          <a:off x="3098800" y="9446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157480</xdr:rowOff>
    </xdr:from>
    <xdr:to>
      <xdr:col>15</xdr:col>
      <xdr:colOff>98425</xdr:colOff>
      <xdr:row>55</xdr:row>
      <xdr:rowOff>62230</xdr:rowOff>
    </xdr:to>
    <xdr:cxnSp macro="">
      <xdr:nvCxnSpPr>
        <xdr:cNvPr id="196" name="直線コネクタ 195"/>
        <xdr:cNvCxnSpPr/>
      </xdr:nvCxnSpPr>
      <xdr:spPr>
        <a:xfrm>
          <a:off x="2209800" y="9415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134620</xdr:rowOff>
    </xdr:from>
    <xdr:to>
      <xdr:col>11</xdr:col>
      <xdr:colOff>9525</xdr:colOff>
      <xdr:row>54</xdr:row>
      <xdr:rowOff>157480</xdr:rowOff>
    </xdr:to>
    <xdr:cxnSp macro="">
      <xdr:nvCxnSpPr>
        <xdr:cNvPr id="199" name="直線コネクタ 198"/>
        <xdr:cNvCxnSpPr/>
      </xdr:nvCxnSpPr>
      <xdr:spPr>
        <a:xfrm>
          <a:off x="1320800" y="939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160020</xdr:rowOff>
    </xdr:from>
    <xdr:to>
      <xdr:col>24</xdr:col>
      <xdr:colOff>76200</xdr:colOff>
      <xdr:row>55</xdr:row>
      <xdr:rowOff>90170</xdr:rowOff>
    </xdr:to>
    <xdr:sp macro="" textlink="">
      <xdr:nvSpPr>
        <xdr:cNvPr id="209" name="楕円 208"/>
        <xdr:cNvSpPr/>
      </xdr:nvSpPr>
      <xdr:spPr>
        <a:xfrm>
          <a:off x="4775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5097</xdr:rowOff>
    </xdr:from>
    <xdr:ext cx="762000" cy="259045"/>
    <xdr:sp macro="" textlink="">
      <xdr:nvSpPr>
        <xdr:cNvPr id="210" name="扶助費該当値テキスト"/>
        <xdr:cNvSpPr txBox="1"/>
      </xdr:nvSpPr>
      <xdr:spPr>
        <a:xfrm>
          <a:off x="4914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137160</xdr:rowOff>
    </xdr:from>
    <xdr:to>
      <xdr:col>20</xdr:col>
      <xdr:colOff>38100</xdr:colOff>
      <xdr:row>55</xdr:row>
      <xdr:rowOff>67310</xdr:rowOff>
    </xdr:to>
    <xdr:sp macro="" textlink="">
      <xdr:nvSpPr>
        <xdr:cNvPr id="211" name="楕円 210"/>
        <xdr:cNvSpPr/>
      </xdr:nvSpPr>
      <xdr:spPr>
        <a:xfrm>
          <a:off x="3937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77487</xdr:rowOff>
    </xdr:from>
    <xdr:ext cx="736600" cy="259045"/>
    <xdr:sp macro="" textlink="">
      <xdr:nvSpPr>
        <xdr:cNvPr id="212" name="テキスト ボックス 211"/>
        <xdr:cNvSpPr txBox="1"/>
      </xdr:nvSpPr>
      <xdr:spPr>
        <a:xfrm>
          <a:off x="3606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xdr:rowOff>
    </xdr:from>
    <xdr:to>
      <xdr:col>15</xdr:col>
      <xdr:colOff>149225</xdr:colOff>
      <xdr:row>55</xdr:row>
      <xdr:rowOff>113030</xdr:rowOff>
    </xdr:to>
    <xdr:sp macro="" textlink="">
      <xdr:nvSpPr>
        <xdr:cNvPr id="213" name="楕円 212"/>
        <xdr:cNvSpPr/>
      </xdr:nvSpPr>
      <xdr:spPr>
        <a:xfrm>
          <a:off x="3048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214" name="テキスト ボックス 213"/>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106680</xdr:rowOff>
    </xdr:from>
    <xdr:to>
      <xdr:col>11</xdr:col>
      <xdr:colOff>60325</xdr:colOff>
      <xdr:row>55</xdr:row>
      <xdr:rowOff>36830</xdr:rowOff>
    </xdr:to>
    <xdr:sp macro="" textlink="">
      <xdr:nvSpPr>
        <xdr:cNvPr id="215" name="楕円 214"/>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47007</xdr:rowOff>
    </xdr:from>
    <xdr:ext cx="762000" cy="259045"/>
    <xdr:sp macro="" textlink="">
      <xdr:nvSpPr>
        <xdr:cNvPr id="216" name="テキスト ボックス 215"/>
        <xdr:cNvSpPr txBox="1"/>
      </xdr:nvSpPr>
      <xdr:spPr>
        <a:xfrm>
          <a:off x="1828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83820</xdr:rowOff>
    </xdr:from>
    <xdr:to>
      <xdr:col>6</xdr:col>
      <xdr:colOff>171450</xdr:colOff>
      <xdr:row>55</xdr:row>
      <xdr:rowOff>13970</xdr:rowOff>
    </xdr:to>
    <xdr:sp macro="" textlink="">
      <xdr:nvSpPr>
        <xdr:cNvPr id="217" name="楕円 216"/>
        <xdr:cNvSpPr/>
      </xdr:nvSpPr>
      <xdr:spPr>
        <a:xfrm>
          <a:off x="1270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24147</xdr:rowOff>
    </xdr:from>
    <xdr:ext cx="762000" cy="259045"/>
    <xdr:sp macro="" textlink="">
      <xdr:nvSpPr>
        <xdr:cNvPr id="218" name="テキスト ボックス 217"/>
        <xdr:cNvSpPr txBox="1"/>
      </xdr:nvSpPr>
      <xdr:spPr>
        <a:xfrm>
          <a:off x="939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上回っており、人口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人当たりの歳出決算額を類似団体平均と比較すると、繰出金が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倍程度と高い水準にある。今後も、後期高齢者数や介護保険受給者数の増といった繰出金の増要因があり、行財政改革実施計画の確実な履行により、増率の抑制に努める必要がある。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62230</xdr:rowOff>
    </xdr:to>
    <xdr:cxnSp macro="">
      <xdr:nvCxnSpPr>
        <xdr:cNvPr id="251" name="直線コネクタ 250"/>
        <xdr:cNvCxnSpPr/>
      </xdr:nvCxnSpPr>
      <xdr:spPr>
        <a:xfrm>
          <a:off x="15671800" y="9819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58</xdr:row>
      <xdr:rowOff>58420</xdr:rowOff>
    </xdr:to>
    <xdr:cxnSp macro="">
      <xdr:nvCxnSpPr>
        <xdr:cNvPr id="254" name="直線コネクタ 253"/>
        <xdr:cNvCxnSpPr/>
      </xdr:nvCxnSpPr>
      <xdr:spPr>
        <a:xfrm flipV="1">
          <a:off x="14782800" y="98196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58420</xdr:rowOff>
    </xdr:to>
    <xdr:cxnSp macro="">
      <xdr:nvCxnSpPr>
        <xdr:cNvPr id="257" name="直線コネクタ 256"/>
        <xdr:cNvCxnSpPr/>
      </xdr:nvCxnSpPr>
      <xdr:spPr>
        <a:xfrm>
          <a:off x="13893800" y="994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5080</xdr:rowOff>
    </xdr:to>
    <xdr:cxnSp macro="">
      <xdr:nvCxnSpPr>
        <xdr:cNvPr id="260" name="直線コネクタ 259"/>
        <xdr:cNvCxnSpPr/>
      </xdr:nvCxnSpPr>
      <xdr:spPr>
        <a:xfrm>
          <a:off x="13004800" y="991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0" name="楕円 269"/>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1"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2" name="楕円 271"/>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73" name="テキスト ボックス 27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74" name="楕円 273"/>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5" name="テキスト ボックス 274"/>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6" name="楕円 275"/>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7" name="テキスト ボックス 276"/>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8" name="楕円 277"/>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9" name="テキスト ボックス 278"/>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人当たりの歳出決算額は、類似団体平均の</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倍程度であり、引き続き高い水準にある。補助費等についても物件費と同様に令和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％の削減を行う方針であり、行財政改革実施計画の確実な履行が必要である。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73116</xdr:rowOff>
    </xdr:from>
    <xdr:to>
      <xdr:col>82</xdr:col>
      <xdr:colOff>107950</xdr:colOff>
      <xdr:row>35</xdr:row>
      <xdr:rowOff>86178</xdr:rowOff>
    </xdr:to>
    <xdr:cxnSp macro="">
      <xdr:nvCxnSpPr>
        <xdr:cNvPr id="313" name="直線コネクタ 312"/>
        <xdr:cNvCxnSpPr/>
      </xdr:nvCxnSpPr>
      <xdr:spPr>
        <a:xfrm>
          <a:off x="15671800" y="607386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100874</xdr:rowOff>
    </xdr:from>
    <xdr:to>
      <xdr:col>78</xdr:col>
      <xdr:colOff>69850</xdr:colOff>
      <xdr:row>35</xdr:row>
      <xdr:rowOff>73116</xdr:rowOff>
    </xdr:to>
    <xdr:cxnSp macro="">
      <xdr:nvCxnSpPr>
        <xdr:cNvPr id="316" name="直線コネクタ 315"/>
        <xdr:cNvCxnSpPr/>
      </xdr:nvCxnSpPr>
      <xdr:spPr>
        <a:xfrm>
          <a:off x="14782800" y="593017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100874</xdr:rowOff>
    </xdr:from>
    <xdr:to>
      <xdr:col>73</xdr:col>
      <xdr:colOff>180975</xdr:colOff>
      <xdr:row>34</xdr:row>
      <xdr:rowOff>113937</xdr:rowOff>
    </xdr:to>
    <xdr:cxnSp macro="">
      <xdr:nvCxnSpPr>
        <xdr:cNvPr id="319" name="直線コネクタ 318"/>
        <xdr:cNvCxnSpPr/>
      </xdr:nvCxnSpPr>
      <xdr:spPr>
        <a:xfrm flipV="1">
          <a:off x="13893800" y="59301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100874</xdr:rowOff>
    </xdr:from>
    <xdr:to>
      <xdr:col>69</xdr:col>
      <xdr:colOff>92075</xdr:colOff>
      <xdr:row>34</xdr:row>
      <xdr:rowOff>113937</xdr:rowOff>
    </xdr:to>
    <xdr:cxnSp macro="">
      <xdr:nvCxnSpPr>
        <xdr:cNvPr id="322" name="直線コネクタ 321"/>
        <xdr:cNvCxnSpPr/>
      </xdr:nvCxnSpPr>
      <xdr:spPr>
        <a:xfrm>
          <a:off x="13004800" y="59301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32" name="楕円 331"/>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33" name="補助費等該当値テキスト"/>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22316</xdr:rowOff>
    </xdr:from>
    <xdr:to>
      <xdr:col>78</xdr:col>
      <xdr:colOff>120650</xdr:colOff>
      <xdr:row>35</xdr:row>
      <xdr:rowOff>123916</xdr:rowOff>
    </xdr:to>
    <xdr:sp macro="" textlink="">
      <xdr:nvSpPr>
        <xdr:cNvPr id="334" name="楕円 333"/>
        <xdr:cNvSpPr/>
      </xdr:nvSpPr>
      <xdr:spPr>
        <a:xfrm>
          <a:off x="156210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134093</xdr:rowOff>
    </xdr:from>
    <xdr:ext cx="736600" cy="259045"/>
    <xdr:sp macro="" textlink="">
      <xdr:nvSpPr>
        <xdr:cNvPr id="335" name="テキスト ボックス 334"/>
        <xdr:cNvSpPr txBox="1"/>
      </xdr:nvSpPr>
      <xdr:spPr>
        <a:xfrm>
          <a:off x="15290800" y="579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50074</xdr:rowOff>
    </xdr:from>
    <xdr:to>
      <xdr:col>74</xdr:col>
      <xdr:colOff>31750</xdr:colOff>
      <xdr:row>34</xdr:row>
      <xdr:rowOff>151674</xdr:rowOff>
    </xdr:to>
    <xdr:sp macro="" textlink="">
      <xdr:nvSpPr>
        <xdr:cNvPr id="336" name="楕円 335"/>
        <xdr:cNvSpPr/>
      </xdr:nvSpPr>
      <xdr:spPr>
        <a:xfrm>
          <a:off x="147320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161851</xdr:rowOff>
    </xdr:from>
    <xdr:ext cx="762000" cy="259045"/>
    <xdr:sp macro="" textlink="">
      <xdr:nvSpPr>
        <xdr:cNvPr id="337" name="テキスト ボックス 336"/>
        <xdr:cNvSpPr txBox="1"/>
      </xdr:nvSpPr>
      <xdr:spPr>
        <a:xfrm>
          <a:off x="14401800" y="56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63137</xdr:rowOff>
    </xdr:from>
    <xdr:to>
      <xdr:col>69</xdr:col>
      <xdr:colOff>142875</xdr:colOff>
      <xdr:row>34</xdr:row>
      <xdr:rowOff>164737</xdr:rowOff>
    </xdr:to>
    <xdr:sp macro="" textlink="">
      <xdr:nvSpPr>
        <xdr:cNvPr id="338" name="楕円 337"/>
        <xdr:cNvSpPr/>
      </xdr:nvSpPr>
      <xdr:spPr>
        <a:xfrm>
          <a:off x="13843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3464</xdr:rowOff>
    </xdr:from>
    <xdr:ext cx="762000" cy="259045"/>
    <xdr:sp macro="" textlink="">
      <xdr:nvSpPr>
        <xdr:cNvPr id="339" name="テキスト ボックス 338"/>
        <xdr:cNvSpPr txBox="1"/>
      </xdr:nvSpPr>
      <xdr:spPr>
        <a:xfrm>
          <a:off x="13512800" y="56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50074</xdr:rowOff>
    </xdr:from>
    <xdr:to>
      <xdr:col>65</xdr:col>
      <xdr:colOff>53975</xdr:colOff>
      <xdr:row>34</xdr:row>
      <xdr:rowOff>151674</xdr:rowOff>
    </xdr:to>
    <xdr:sp macro="" textlink="">
      <xdr:nvSpPr>
        <xdr:cNvPr id="340" name="楕円 339"/>
        <xdr:cNvSpPr/>
      </xdr:nvSpPr>
      <xdr:spPr>
        <a:xfrm>
          <a:off x="129540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161851</xdr:rowOff>
    </xdr:from>
    <xdr:ext cx="762000" cy="259045"/>
    <xdr:sp macro="" textlink="">
      <xdr:nvSpPr>
        <xdr:cNvPr id="341" name="テキスト ボックス 340"/>
        <xdr:cNvSpPr txBox="1"/>
      </xdr:nvSpPr>
      <xdr:spPr>
        <a:xfrm>
          <a:off x="12623800" y="56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前の各団体にて、国の経済対策に呼応し、遅れている社会資本の整備や地域振興に資する事業に積極的に取り組んできたことにより、地方債の元利償還金の負担が大きくなっている。この結果、公債費に係る経常収支比率は類似団体平均を大きく上回る</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％となっている。このため、地方債等の繰上償還を実施（</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億円を超える額を実施）しており、比率の改善に努めている。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77470</xdr:rowOff>
    </xdr:from>
    <xdr:to>
      <xdr:col>24</xdr:col>
      <xdr:colOff>25400</xdr:colOff>
      <xdr:row>81</xdr:row>
      <xdr:rowOff>146050</xdr:rowOff>
    </xdr:to>
    <xdr:cxnSp macro="">
      <xdr:nvCxnSpPr>
        <xdr:cNvPr id="374" name="直線コネクタ 373"/>
        <xdr:cNvCxnSpPr/>
      </xdr:nvCxnSpPr>
      <xdr:spPr>
        <a:xfrm>
          <a:off x="3987800" y="13964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24130</xdr:rowOff>
    </xdr:from>
    <xdr:to>
      <xdr:col>19</xdr:col>
      <xdr:colOff>187325</xdr:colOff>
      <xdr:row>81</xdr:row>
      <xdr:rowOff>77470</xdr:rowOff>
    </xdr:to>
    <xdr:cxnSp macro="">
      <xdr:nvCxnSpPr>
        <xdr:cNvPr id="377" name="直線コネクタ 376"/>
        <xdr:cNvCxnSpPr/>
      </xdr:nvCxnSpPr>
      <xdr:spPr>
        <a:xfrm>
          <a:off x="3098800" y="1391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142239</xdr:rowOff>
    </xdr:from>
    <xdr:to>
      <xdr:col>15</xdr:col>
      <xdr:colOff>98425</xdr:colOff>
      <xdr:row>81</xdr:row>
      <xdr:rowOff>24130</xdr:rowOff>
    </xdr:to>
    <xdr:cxnSp macro="">
      <xdr:nvCxnSpPr>
        <xdr:cNvPr id="380" name="直線コネクタ 379"/>
        <xdr:cNvCxnSpPr/>
      </xdr:nvCxnSpPr>
      <xdr:spPr>
        <a:xfrm>
          <a:off x="2209800" y="138582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50800</xdr:rowOff>
    </xdr:from>
    <xdr:to>
      <xdr:col>11</xdr:col>
      <xdr:colOff>9525</xdr:colOff>
      <xdr:row>80</xdr:row>
      <xdr:rowOff>142239</xdr:rowOff>
    </xdr:to>
    <xdr:cxnSp macro="">
      <xdr:nvCxnSpPr>
        <xdr:cNvPr id="383" name="直線コネクタ 382"/>
        <xdr:cNvCxnSpPr/>
      </xdr:nvCxnSpPr>
      <xdr:spPr>
        <a:xfrm>
          <a:off x="1320800" y="137668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95250</xdr:rowOff>
    </xdr:from>
    <xdr:to>
      <xdr:col>24</xdr:col>
      <xdr:colOff>76200</xdr:colOff>
      <xdr:row>82</xdr:row>
      <xdr:rowOff>25400</xdr:rowOff>
    </xdr:to>
    <xdr:sp macro="" textlink="">
      <xdr:nvSpPr>
        <xdr:cNvPr id="393" name="楕円 392"/>
        <xdr:cNvSpPr/>
      </xdr:nvSpPr>
      <xdr:spPr>
        <a:xfrm>
          <a:off x="47752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3827</xdr:rowOff>
    </xdr:from>
    <xdr:ext cx="762000" cy="259045"/>
    <xdr:sp macro="" textlink="">
      <xdr:nvSpPr>
        <xdr:cNvPr id="394" name="公債費該当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26670</xdr:rowOff>
    </xdr:from>
    <xdr:to>
      <xdr:col>20</xdr:col>
      <xdr:colOff>38100</xdr:colOff>
      <xdr:row>81</xdr:row>
      <xdr:rowOff>128270</xdr:rowOff>
    </xdr:to>
    <xdr:sp macro="" textlink="">
      <xdr:nvSpPr>
        <xdr:cNvPr id="395" name="楕円 394"/>
        <xdr:cNvSpPr/>
      </xdr:nvSpPr>
      <xdr:spPr>
        <a:xfrm>
          <a:off x="39370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113047</xdr:rowOff>
    </xdr:from>
    <xdr:ext cx="736600" cy="259045"/>
    <xdr:sp macro="" textlink="">
      <xdr:nvSpPr>
        <xdr:cNvPr id="396" name="テキスト ボックス 395"/>
        <xdr:cNvSpPr txBox="1"/>
      </xdr:nvSpPr>
      <xdr:spPr>
        <a:xfrm>
          <a:off x="3606800" y="1400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144780</xdr:rowOff>
    </xdr:from>
    <xdr:to>
      <xdr:col>15</xdr:col>
      <xdr:colOff>149225</xdr:colOff>
      <xdr:row>81</xdr:row>
      <xdr:rowOff>74930</xdr:rowOff>
    </xdr:to>
    <xdr:sp macro="" textlink="">
      <xdr:nvSpPr>
        <xdr:cNvPr id="397" name="楕円 396"/>
        <xdr:cNvSpPr/>
      </xdr:nvSpPr>
      <xdr:spPr>
        <a:xfrm>
          <a:off x="3048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59707</xdr:rowOff>
    </xdr:from>
    <xdr:ext cx="762000" cy="259045"/>
    <xdr:sp macro="" textlink="">
      <xdr:nvSpPr>
        <xdr:cNvPr id="398" name="テキスト ボックス 397"/>
        <xdr:cNvSpPr txBox="1"/>
      </xdr:nvSpPr>
      <xdr:spPr>
        <a:xfrm>
          <a:off x="2717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91439</xdr:rowOff>
    </xdr:from>
    <xdr:to>
      <xdr:col>11</xdr:col>
      <xdr:colOff>60325</xdr:colOff>
      <xdr:row>81</xdr:row>
      <xdr:rowOff>21589</xdr:rowOff>
    </xdr:to>
    <xdr:sp macro="" textlink="">
      <xdr:nvSpPr>
        <xdr:cNvPr id="399" name="楕円 398"/>
        <xdr:cNvSpPr/>
      </xdr:nvSpPr>
      <xdr:spPr>
        <a:xfrm>
          <a:off x="2159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6366</xdr:rowOff>
    </xdr:from>
    <xdr:ext cx="762000" cy="259045"/>
    <xdr:sp macro="" textlink="">
      <xdr:nvSpPr>
        <xdr:cNvPr id="400" name="テキスト ボックス 399"/>
        <xdr:cNvSpPr txBox="1"/>
      </xdr:nvSpPr>
      <xdr:spPr>
        <a:xfrm>
          <a:off x="1828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401" name="楕円 400"/>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402" name="テキスト ボックス 401"/>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公債費以外に係る経常収支比率は、類似団体内平均値と比較すると</a:t>
          </a:r>
          <a:r>
            <a:rPr kumimoji="1" lang="en-US" altLang="ja-JP" sz="1200">
              <a:latin typeface="ＭＳ Ｐゴシック" panose="020B0600070205080204" pitchFamily="50" charset="-128"/>
              <a:ea typeface="ＭＳ Ｐゴシック" panose="020B0600070205080204" pitchFamily="50" charset="-128"/>
            </a:rPr>
            <a:t>10.9</a:t>
          </a:r>
          <a:r>
            <a:rPr kumimoji="1" lang="ja-JP" altLang="en-US" sz="1200">
              <a:latin typeface="ＭＳ Ｐゴシック" panose="020B0600070205080204" pitchFamily="50" charset="-128"/>
              <a:ea typeface="ＭＳ Ｐゴシック" panose="020B0600070205080204" pitchFamily="50" charset="-128"/>
            </a:rPr>
            <a:t>下回っているが、普通建設事業費の増に伴う地方債残高の増に対応するために地方債の繰上償還を行い、公債費が抑制されている一方で、繰出金等の増が影響しているために、公債費以外の経常収支比率は改善傾向にない状況である。今後も税収の大幅な増加が見込めない状況であり、引き続き行財政改革実施計画を確実に履行することにより、公債費以外の比率についても改善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42418</xdr:rowOff>
    </xdr:from>
    <xdr:to>
      <xdr:col>82</xdr:col>
      <xdr:colOff>107950</xdr:colOff>
      <xdr:row>75</xdr:row>
      <xdr:rowOff>88138</xdr:rowOff>
    </xdr:to>
    <xdr:cxnSp macro="">
      <xdr:nvCxnSpPr>
        <xdr:cNvPr id="433" name="直線コネクタ 432"/>
        <xdr:cNvCxnSpPr/>
      </xdr:nvCxnSpPr>
      <xdr:spPr>
        <a:xfrm>
          <a:off x="15671800" y="129011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75</xdr:row>
      <xdr:rowOff>69850</xdr:rowOff>
    </xdr:to>
    <xdr:cxnSp macro="">
      <xdr:nvCxnSpPr>
        <xdr:cNvPr id="436" name="直線コネクタ 435"/>
        <xdr:cNvCxnSpPr/>
      </xdr:nvCxnSpPr>
      <xdr:spPr>
        <a:xfrm flipV="1">
          <a:off x="14782800" y="129011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75</xdr:row>
      <xdr:rowOff>69850</xdr:rowOff>
    </xdr:to>
    <xdr:cxnSp macro="">
      <xdr:nvCxnSpPr>
        <xdr:cNvPr id="439" name="直線コネクタ 438"/>
        <xdr:cNvCxnSpPr/>
      </xdr:nvCxnSpPr>
      <xdr:spPr>
        <a:xfrm>
          <a:off x="13893800" y="128508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74</xdr:row>
      <xdr:rowOff>163576</xdr:rowOff>
    </xdr:to>
    <xdr:cxnSp macro="">
      <xdr:nvCxnSpPr>
        <xdr:cNvPr id="442" name="直線コネクタ 441"/>
        <xdr:cNvCxnSpPr/>
      </xdr:nvCxnSpPr>
      <xdr:spPr>
        <a:xfrm>
          <a:off x="13004800" y="12850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6" name="テキスト ボックス 44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37338</xdr:rowOff>
    </xdr:from>
    <xdr:to>
      <xdr:col>82</xdr:col>
      <xdr:colOff>158750</xdr:colOff>
      <xdr:row>75</xdr:row>
      <xdr:rowOff>138938</xdr:rowOff>
    </xdr:to>
    <xdr:sp macro="" textlink="">
      <xdr:nvSpPr>
        <xdr:cNvPr id="452" name="楕円 451"/>
        <xdr:cNvSpPr/>
      </xdr:nvSpPr>
      <xdr:spPr>
        <a:xfrm>
          <a:off x="16459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53865</xdr:rowOff>
    </xdr:from>
    <xdr:ext cx="762000" cy="259045"/>
    <xdr:sp macro="" textlink="">
      <xdr:nvSpPr>
        <xdr:cNvPr id="453" name="公債費以外該当値テキスト"/>
        <xdr:cNvSpPr txBox="1"/>
      </xdr:nvSpPr>
      <xdr:spPr>
        <a:xfrm>
          <a:off x="16598900" y="1274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163068</xdr:rowOff>
    </xdr:from>
    <xdr:to>
      <xdr:col>78</xdr:col>
      <xdr:colOff>120650</xdr:colOff>
      <xdr:row>75</xdr:row>
      <xdr:rowOff>93218</xdr:rowOff>
    </xdr:to>
    <xdr:sp macro="" textlink="">
      <xdr:nvSpPr>
        <xdr:cNvPr id="454" name="楕円 453"/>
        <xdr:cNvSpPr/>
      </xdr:nvSpPr>
      <xdr:spPr>
        <a:xfrm>
          <a:off x="15621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103395</xdr:rowOff>
    </xdr:from>
    <xdr:ext cx="736600" cy="259045"/>
    <xdr:sp macro="" textlink="">
      <xdr:nvSpPr>
        <xdr:cNvPr id="455" name="テキスト ボックス 454"/>
        <xdr:cNvSpPr txBox="1"/>
      </xdr:nvSpPr>
      <xdr:spPr>
        <a:xfrm>
          <a:off x="15290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6" name="楕円 455"/>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7" name="テキスト ボックス 456"/>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58" name="楕円 457"/>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53103</xdr:rowOff>
    </xdr:from>
    <xdr:ext cx="762000" cy="259045"/>
    <xdr:sp macro="" textlink="">
      <xdr:nvSpPr>
        <xdr:cNvPr id="459" name="テキスト ボックス 458"/>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60" name="楕円 459"/>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61" name="テキスト ボックス 460"/>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108712</xdr:rowOff>
    </xdr:from>
    <xdr:to>
      <xdr:col>29</xdr:col>
      <xdr:colOff>127000</xdr:colOff>
      <xdr:row>12</xdr:row>
      <xdr:rowOff>116865</xdr:rowOff>
    </xdr:to>
    <xdr:cxnSp macro="">
      <xdr:nvCxnSpPr>
        <xdr:cNvPr id="50" name="直線コネクタ 49"/>
        <xdr:cNvCxnSpPr/>
      </xdr:nvCxnSpPr>
      <xdr:spPr bwMode="auto">
        <a:xfrm flipV="1">
          <a:off x="5003800" y="2213737"/>
          <a:ext cx="647700" cy="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116865</xdr:rowOff>
    </xdr:from>
    <xdr:to>
      <xdr:col>26</xdr:col>
      <xdr:colOff>50800</xdr:colOff>
      <xdr:row>12</xdr:row>
      <xdr:rowOff>153994</xdr:rowOff>
    </xdr:to>
    <xdr:cxnSp macro="">
      <xdr:nvCxnSpPr>
        <xdr:cNvPr id="53" name="直線コネクタ 52"/>
        <xdr:cNvCxnSpPr/>
      </xdr:nvCxnSpPr>
      <xdr:spPr bwMode="auto">
        <a:xfrm flipV="1">
          <a:off x="4305300" y="2221890"/>
          <a:ext cx="698500" cy="37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153994</xdr:rowOff>
    </xdr:from>
    <xdr:to>
      <xdr:col>22</xdr:col>
      <xdr:colOff>114300</xdr:colOff>
      <xdr:row>13</xdr:row>
      <xdr:rowOff>16720</xdr:rowOff>
    </xdr:to>
    <xdr:cxnSp macro="">
      <xdr:nvCxnSpPr>
        <xdr:cNvPr id="56" name="直線コネクタ 55"/>
        <xdr:cNvCxnSpPr/>
      </xdr:nvCxnSpPr>
      <xdr:spPr bwMode="auto">
        <a:xfrm flipV="1">
          <a:off x="3606800" y="2259019"/>
          <a:ext cx="698500" cy="3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12491</xdr:rowOff>
    </xdr:from>
    <xdr:to>
      <xdr:col>18</xdr:col>
      <xdr:colOff>177800</xdr:colOff>
      <xdr:row>13</xdr:row>
      <xdr:rowOff>16720</xdr:rowOff>
    </xdr:to>
    <xdr:cxnSp macro="">
      <xdr:nvCxnSpPr>
        <xdr:cNvPr id="59" name="直線コネクタ 58"/>
        <xdr:cNvCxnSpPr/>
      </xdr:nvCxnSpPr>
      <xdr:spPr bwMode="auto">
        <a:xfrm>
          <a:off x="2908300" y="2288966"/>
          <a:ext cx="6985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57912</xdr:rowOff>
    </xdr:from>
    <xdr:to>
      <xdr:col>29</xdr:col>
      <xdr:colOff>177800</xdr:colOff>
      <xdr:row>12</xdr:row>
      <xdr:rowOff>159512</xdr:rowOff>
    </xdr:to>
    <xdr:sp macro="" textlink="">
      <xdr:nvSpPr>
        <xdr:cNvPr id="69" name="楕円 68"/>
        <xdr:cNvSpPr/>
      </xdr:nvSpPr>
      <xdr:spPr bwMode="auto">
        <a:xfrm>
          <a:off x="5600700" y="2162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4589</xdr:rowOff>
    </xdr:from>
    <xdr:ext cx="762000" cy="259045"/>
    <xdr:sp macro="" textlink="">
      <xdr:nvSpPr>
        <xdr:cNvPr id="70" name="人口1人当たり決算額の推移該当値テキスト130"/>
        <xdr:cNvSpPr txBox="1"/>
      </xdr:nvSpPr>
      <xdr:spPr>
        <a:xfrm>
          <a:off x="5740400" y="210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66065</xdr:rowOff>
    </xdr:from>
    <xdr:to>
      <xdr:col>26</xdr:col>
      <xdr:colOff>101600</xdr:colOff>
      <xdr:row>12</xdr:row>
      <xdr:rowOff>167665</xdr:rowOff>
    </xdr:to>
    <xdr:sp macro="" textlink="">
      <xdr:nvSpPr>
        <xdr:cNvPr id="71" name="楕円 70"/>
        <xdr:cNvSpPr/>
      </xdr:nvSpPr>
      <xdr:spPr bwMode="auto">
        <a:xfrm>
          <a:off x="4953000" y="217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6392</xdr:rowOff>
    </xdr:from>
    <xdr:ext cx="736600" cy="259045"/>
    <xdr:sp macro="" textlink="">
      <xdr:nvSpPr>
        <xdr:cNvPr id="72" name="テキスト ボックス 71"/>
        <xdr:cNvSpPr txBox="1"/>
      </xdr:nvSpPr>
      <xdr:spPr>
        <a:xfrm>
          <a:off x="4622800" y="1939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103194</xdr:rowOff>
    </xdr:from>
    <xdr:to>
      <xdr:col>22</xdr:col>
      <xdr:colOff>165100</xdr:colOff>
      <xdr:row>13</xdr:row>
      <xdr:rowOff>33344</xdr:rowOff>
    </xdr:to>
    <xdr:sp macro="" textlink="">
      <xdr:nvSpPr>
        <xdr:cNvPr id="73" name="楕円 72"/>
        <xdr:cNvSpPr/>
      </xdr:nvSpPr>
      <xdr:spPr bwMode="auto">
        <a:xfrm>
          <a:off x="4254500" y="220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43521</xdr:rowOff>
    </xdr:from>
    <xdr:ext cx="762000" cy="259045"/>
    <xdr:sp macro="" textlink="">
      <xdr:nvSpPr>
        <xdr:cNvPr id="74" name="テキスト ボックス 73"/>
        <xdr:cNvSpPr txBox="1"/>
      </xdr:nvSpPr>
      <xdr:spPr>
        <a:xfrm>
          <a:off x="3924300" y="197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137370</xdr:rowOff>
    </xdr:from>
    <xdr:to>
      <xdr:col>19</xdr:col>
      <xdr:colOff>38100</xdr:colOff>
      <xdr:row>13</xdr:row>
      <xdr:rowOff>67520</xdr:rowOff>
    </xdr:to>
    <xdr:sp macro="" textlink="">
      <xdr:nvSpPr>
        <xdr:cNvPr id="75" name="楕円 74"/>
        <xdr:cNvSpPr/>
      </xdr:nvSpPr>
      <xdr:spPr bwMode="auto">
        <a:xfrm>
          <a:off x="3556000" y="2242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77697</xdr:rowOff>
    </xdr:from>
    <xdr:ext cx="762000" cy="259045"/>
    <xdr:sp macro="" textlink="">
      <xdr:nvSpPr>
        <xdr:cNvPr id="76" name="テキスト ボックス 75"/>
        <xdr:cNvSpPr txBox="1"/>
      </xdr:nvSpPr>
      <xdr:spPr>
        <a:xfrm>
          <a:off x="3225800" y="201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133141</xdr:rowOff>
    </xdr:from>
    <xdr:to>
      <xdr:col>15</xdr:col>
      <xdr:colOff>101600</xdr:colOff>
      <xdr:row>13</xdr:row>
      <xdr:rowOff>63291</xdr:rowOff>
    </xdr:to>
    <xdr:sp macro="" textlink="">
      <xdr:nvSpPr>
        <xdr:cNvPr id="77" name="楕円 76"/>
        <xdr:cNvSpPr/>
      </xdr:nvSpPr>
      <xdr:spPr bwMode="auto">
        <a:xfrm>
          <a:off x="2857500" y="223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73468</xdr:rowOff>
    </xdr:from>
    <xdr:ext cx="762000" cy="259045"/>
    <xdr:sp macro="" textlink="">
      <xdr:nvSpPr>
        <xdr:cNvPr id="78" name="テキスト ボックス 77"/>
        <xdr:cNvSpPr txBox="1"/>
      </xdr:nvSpPr>
      <xdr:spPr>
        <a:xfrm>
          <a:off x="2527300" y="200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300965</xdr:rowOff>
    </xdr:from>
    <xdr:to>
      <xdr:col>29</xdr:col>
      <xdr:colOff>127000</xdr:colOff>
      <xdr:row>34</xdr:row>
      <xdr:rowOff>43071</xdr:rowOff>
    </xdr:to>
    <xdr:cxnSp macro="">
      <xdr:nvCxnSpPr>
        <xdr:cNvPr id="113" name="直線コネクタ 112"/>
        <xdr:cNvCxnSpPr/>
      </xdr:nvCxnSpPr>
      <xdr:spPr bwMode="auto">
        <a:xfrm flipV="1">
          <a:off x="5003800" y="6225515"/>
          <a:ext cx="647700" cy="85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13027</xdr:rowOff>
    </xdr:from>
    <xdr:to>
      <xdr:col>26</xdr:col>
      <xdr:colOff>50800</xdr:colOff>
      <xdr:row>34</xdr:row>
      <xdr:rowOff>43071</xdr:rowOff>
    </xdr:to>
    <xdr:cxnSp macro="">
      <xdr:nvCxnSpPr>
        <xdr:cNvPr id="116" name="直線コネクタ 115"/>
        <xdr:cNvCxnSpPr/>
      </xdr:nvCxnSpPr>
      <xdr:spPr bwMode="auto">
        <a:xfrm>
          <a:off x="4305300" y="6280477"/>
          <a:ext cx="698500" cy="30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13027</xdr:rowOff>
    </xdr:from>
    <xdr:to>
      <xdr:col>22</xdr:col>
      <xdr:colOff>114300</xdr:colOff>
      <xdr:row>34</xdr:row>
      <xdr:rowOff>58714</xdr:rowOff>
    </xdr:to>
    <xdr:cxnSp macro="">
      <xdr:nvCxnSpPr>
        <xdr:cNvPr id="119" name="直線コネクタ 118"/>
        <xdr:cNvCxnSpPr/>
      </xdr:nvCxnSpPr>
      <xdr:spPr bwMode="auto">
        <a:xfrm flipV="1">
          <a:off x="3606800" y="6280477"/>
          <a:ext cx="698500" cy="4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58714</xdr:rowOff>
    </xdr:from>
    <xdr:to>
      <xdr:col>18</xdr:col>
      <xdr:colOff>177800</xdr:colOff>
      <xdr:row>34</xdr:row>
      <xdr:rowOff>127457</xdr:rowOff>
    </xdr:to>
    <xdr:cxnSp macro="">
      <xdr:nvCxnSpPr>
        <xdr:cNvPr id="122" name="直線コネクタ 121"/>
        <xdr:cNvCxnSpPr/>
      </xdr:nvCxnSpPr>
      <xdr:spPr bwMode="auto">
        <a:xfrm flipV="1">
          <a:off x="2908300" y="6326164"/>
          <a:ext cx="698500" cy="6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250165</xdr:rowOff>
    </xdr:from>
    <xdr:to>
      <xdr:col>29</xdr:col>
      <xdr:colOff>177800</xdr:colOff>
      <xdr:row>34</xdr:row>
      <xdr:rowOff>8865</xdr:rowOff>
    </xdr:to>
    <xdr:sp macro="" textlink="">
      <xdr:nvSpPr>
        <xdr:cNvPr id="132" name="楕円 131"/>
        <xdr:cNvSpPr/>
      </xdr:nvSpPr>
      <xdr:spPr bwMode="auto">
        <a:xfrm>
          <a:off x="5600700" y="6174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95242</xdr:rowOff>
    </xdr:from>
    <xdr:ext cx="762000" cy="259045"/>
    <xdr:sp macro="" textlink="">
      <xdr:nvSpPr>
        <xdr:cNvPr id="133" name="人口1人当たり決算額の推移該当値テキスト445"/>
        <xdr:cNvSpPr txBox="1"/>
      </xdr:nvSpPr>
      <xdr:spPr>
        <a:xfrm>
          <a:off x="5740400" y="601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335171</xdr:rowOff>
    </xdr:from>
    <xdr:to>
      <xdr:col>26</xdr:col>
      <xdr:colOff>101600</xdr:colOff>
      <xdr:row>34</xdr:row>
      <xdr:rowOff>93871</xdr:rowOff>
    </xdr:to>
    <xdr:sp macro="" textlink="">
      <xdr:nvSpPr>
        <xdr:cNvPr id="134" name="楕円 133"/>
        <xdr:cNvSpPr/>
      </xdr:nvSpPr>
      <xdr:spPr bwMode="auto">
        <a:xfrm>
          <a:off x="4953000" y="625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104048</xdr:rowOff>
    </xdr:from>
    <xdr:ext cx="736600" cy="259045"/>
    <xdr:sp macro="" textlink="">
      <xdr:nvSpPr>
        <xdr:cNvPr id="135" name="テキスト ボックス 134"/>
        <xdr:cNvSpPr txBox="1"/>
      </xdr:nvSpPr>
      <xdr:spPr>
        <a:xfrm>
          <a:off x="4622800" y="6028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305127</xdr:rowOff>
    </xdr:from>
    <xdr:to>
      <xdr:col>22</xdr:col>
      <xdr:colOff>165100</xdr:colOff>
      <xdr:row>34</xdr:row>
      <xdr:rowOff>63827</xdr:rowOff>
    </xdr:to>
    <xdr:sp macro="" textlink="">
      <xdr:nvSpPr>
        <xdr:cNvPr id="136" name="楕円 135"/>
        <xdr:cNvSpPr/>
      </xdr:nvSpPr>
      <xdr:spPr bwMode="auto">
        <a:xfrm>
          <a:off x="4254500" y="622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74004</xdr:rowOff>
    </xdr:from>
    <xdr:ext cx="762000" cy="259045"/>
    <xdr:sp macro="" textlink="">
      <xdr:nvSpPr>
        <xdr:cNvPr id="137" name="テキスト ボックス 136"/>
        <xdr:cNvSpPr txBox="1"/>
      </xdr:nvSpPr>
      <xdr:spPr>
        <a:xfrm>
          <a:off x="3924300" y="59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7914</xdr:rowOff>
    </xdr:from>
    <xdr:to>
      <xdr:col>19</xdr:col>
      <xdr:colOff>38100</xdr:colOff>
      <xdr:row>34</xdr:row>
      <xdr:rowOff>109514</xdr:rowOff>
    </xdr:to>
    <xdr:sp macro="" textlink="">
      <xdr:nvSpPr>
        <xdr:cNvPr id="138" name="楕円 137"/>
        <xdr:cNvSpPr/>
      </xdr:nvSpPr>
      <xdr:spPr bwMode="auto">
        <a:xfrm>
          <a:off x="3556000" y="6275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119691</xdr:rowOff>
    </xdr:from>
    <xdr:ext cx="762000" cy="259045"/>
    <xdr:sp macro="" textlink="">
      <xdr:nvSpPr>
        <xdr:cNvPr id="139" name="テキスト ボックス 138"/>
        <xdr:cNvSpPr txBox="1"/>
      </xdr:nvSpPr>
      <xdr:spPr>
        <a:xfrm>
          <a:off x="3225800" y="604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76657</xdr:rowOff>
    </xdr:from>
    <xdr:to>
      <xdr:col>15</xdr:col>
      <xdr:colOff>101600</xdr:colOff>
      <xdr:row>34</xdr:row>
      <xdr:rowOff>178257</xdr:rowOff>
    </xdr:to>
    <xdr:sp macro="" textlink="">
      <xdr:nvSpPr>
        <xdr:cNvPr id="140" name="楕円 139"/>
        <xdr:cNvSpPr/>
      </xdr:nvSpPr>
      <xdr:spPr bwMode="auto">
        <a:xfrm>
          <a:off x="2857500" y="634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188434</xdr:rowOff>
    </xdr:from>
    <xdr:ext cx="762000" cy="259045"/>
    <xdr:sp macro="" textlink="">
      <xdr:nvSpPr>
        <xdr:cNvPr id="141" name="テキスト ボックス 140"/>
        <xdr:cNvSpPr txBox="1"/>
      </xdr:nvSpPr>
      <xdr:spPr>
        <a:xfrm>
          <a:off x="2527300" y="611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53,330
52,704
690.68
39,729,704
39,137,748
559,028
20,122,714
51,769,036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85103</xdr:rowOff>
    </xdr:from>
    <xdr:to>
      <xdr:col>24</xdr:col>
      <xdr:colOff>63500</xdr:colOff>
      <xdr:row>31</xdr:row>
      <xdr:rowOff>126593</xdr:rowOff>
    </xdr:to>
    <xdr:cxnSp macro="">
      <xdr:nvCxnSpPr>
        <xdr:cNvPr id="61" name="直線コネクタ 60"/>
        <xdr:cNvCxnSpPr/>
      </xdr:nvCxnSpPr>
      <xdr:spPr>
        <a:xfrm flipV="1">
          <a:off x="3797300" y="5400053"/>
          <a:ext cx="8382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126593</xdr:rowOff>
    </xdr:from>
    <xdr:to>
      <xdr:col>19</xdr:col>
      <xdr:colOff>177800</xdr:colOff>
      <xdr:row>31</xdr:row>
      <xdr:rowOff>157131</xdr:rowOff>
    </xdr:to>
    <xdr:cxnSp macro="">
      <xdr:nvCxnSpPr>
        <xdr:cNvPr id="64" name="直線コネクタ 63"/>
        <xdr:cNvCxnSpPr/>
      </xdr:nvCxnSpPr>
      <xdr:spPr>
        <a:xfrm flipV="1">
          <a:off x="2908300" y="5441543"/>
          <a:ext cx="8890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157131</xdr:rowOff>
    </xdr:from>
    <xdr:to>
      <xdr:col>15</xdr:col>
      <xdr:colOff>50800</xdr:colOff>
      <xdr:row>32</xdr:row>
      <xdr:rowOff>9322</xdr:rowOff>
    </xdr:to>
    <xdr:cxnSp macro="">
      <xdr:nvCxnSpPr>
        <xdr:cNvPr id="67" name="直線コネクタ 66"/>
        <xdr:cNvCxnSpPr/>
      </xdr:nvCxnSpPr>
      <xdr:spPr>
        <a:xfrm flipV="1">
          <a:off x="2019300" y="5472081"/>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9322</xdr:rowOff>
    </xdr:from>
    <xdr:to>
      <xdr:col>10</xdr:col>
      <xdr:colOff>114300</xdr:colOff>
      <xdr:row>32</xdr:row>
      <xdr:rowOff>21437</xdr:rowOff>
    </xdr:to>
    <xdr:cxnSp macro="">
      <xdr:nvCxnSpPr>
        <xdr:cNvPr id="70" name="直線コネクタ 69"/>
        <xdr:cNvCxnSpPr/>
      </xdr:nvCxnSpPr>
      <xdr:spPr>
        <a:xfrm flipV="1">
          <a:off x="1130300" y="5495722"/>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34303</xdr:rowOff>
    </xdr:from>
    <xdr:to>
      <xdr:col>24</xdr:col>
      <xdr:colOff>114300</xdr:colOff>
      <xdr:row>31</xdr:row>
      <xdr:rowOff>135903</xdr:rowOff>
    </xdr:to>
    <xdr:sp macro="" textlink="">
      <xdr:nvSpPr>
        <xdr:cNvPr id="80" name="楕円 79"/>
        <xdr:cNvSpPr/>
      </xdr:nvSpPr>
      <xdr:spPr>
        <a:xfrm>
          <a:off x="4584700" y="534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158780</xdr:rowOff>
    </xdr:from>
    <xdr:ext cx="599010" cy="259045"/>
    <xdr:sp macro="" textlink="">
      <xdr:nvSpPr>
        <xdr:cNvPr id="81" name="人件費該当値テキスト"/>
        <xdr:cNvSpPr txBox="1"/>
      </xdr:nvSpPr>
      <xdr:spPr>
        <a:xfrm>
          <a:off x="4686300" y="530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75793</xdr:rowOff>
    </xdr:from>
    <xdr:to>
      <xdr:col>20</xdr:col>
      <xdr:colOff>38100</xdr:colOff>
      <xdr:row>32</xdr:row>
      <xdr:rowOff>5943</xdr:rowOff>
    </xdr:to>
    <xdr:sp macro="" textlink="">
      <xdr:nvSpPr>
        <xdr:cNvPr id="82" name="楕円 81"/>
        <xdr:cNvSpPr/>
      </xdr:nvSpPr>
      <xdr:spPr>
        <a:xfrm>
          <a:off x="3746500" y="53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22470</xdr:rowOff>
    </xdr:from>
    <xdr:ext cx="599010" cy="259045"/>
    <xdr:sp macro="" textlink="">
      <xdr:nvSpPr>
        <xdr:cNvPr id="83" name="テキスト ボックス 82"/>
        <xdr:cNvSpPr txBox="1"/>
      </xdr:nvSpPr>
      <xdr:spPr>
        <a:xfrm>
          <a:off x="3497795" y="51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106331</xdr:rowOff>
    </xdr:from>
    <xdr:to>
      <xdr:col>15</xdr:col>
      <xdr:colOff>101600</xdr:colOff>
      <xdr:row>32</xdr:row>
      <xdr:rowOff>36481</xdr:rowOff>
    </xdr:to>
    <xdr:sp macro="" textlink="">
      <xdr:nvSpPr>
        <xdr:cNvPr id="84" name="楕円 83"/>
        <xdr:cNvSpPr/>
      </xdr:nvSpPr>
      <xdr:spPr>
        <a:xfrm>
          <a:off x="2857500" y="54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53008</xdr:rowOff>
    </xdr:from>
    <xdr:ext cx="599010" cy="259045"/>
    <xdr:sp macro="" textlink="">
      <xdr:nvSpPr>
        <xdr:cNvPr id="85" name="テキスト ボックス 84"/>
        <xdr:cNvSpPr txBox="1"/>
      </xdr:nvSpPr>
      <xdr:spPr>
        <a:xfrm>
          <a:off x="2608795" y="519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129972</xdr:rowOff>
    </xdr:from>
    <xdr:to>
      <xdr:col>10</xdr:col>
      <xdr:colOff>165100</xdr:colOff>
      <xdr:row>32</xdr:row>
      <xdr:rowOff>60122</xdr:rowOff>
    </xdr:to>
    <xdr:sp macro="" textlink="">
      <xdr:nvSpPr>
        <xdr:cNvPr id="86" name="楕円 85"/>
        <xdr:cNvSpPr/>
      </xdr:nvSpPr>
      <xdr:spPr>
        <a:xfrm>
          <a:off x="1968500" y="544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76649</xdr:rowOff>
    </xdr:from>
    <xdr:ext cx="599010" cy="259045"/>
    <xdr:sp macro="" textlink="">
      <xdr:nvSpPr>
        <xdr:cNvPr id="87" name="テキスト ボックス 86"/>
        <xdr:cNvSpPr txBox="1"/>
      </xdr:nvSpPr>
      <xdr:spPr>
        <a:xfrm>
          <a:off x="1719795" y="522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142087</xdr:rowOff>
    </xdr:from>
    <xdr:to>
      <xdr:col>6</xdr:col>
      <xdr:colOff>38100</xdr:colOff>
      <xdr:row>32</xdr:row>
      <xdr:rowOff>72237</xdr:rowOff>
    </xdr:to>
    <xdr:sp macro="" textlink="">
      <xdr:nvSpPr>
        <xdr:cNvPr id="88" name="楕円 87"/>
        <xdr:cNvSpPr/>
      </xdr:nvSpPr>
      <xdr:spPr>
        <a:xfrm>
          <a:off x="1079500" y="54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88764</xdr:rowOff>
    </xdr:from>
    <xdr:ext cx="599010" cy="259045"/>
    <xdr:sp macro="" textlink="">
      <xdr:nvSpPr>
        <xdr:cNvPr id="89" name="テキスト ボックス 88"/>
        <xdr:cNvSpPr txBox="1"/>
      </xdr:nvSpPr>
      <xdr:spPr>
        <a:xfrm>
          <a:off x="830795" y="523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165903</xdr:rowOff>
    </xdr:from>
    <xdr:to>
      <xdr:col>24</xdr:col>
      <xdr:colOff>63500</xdr:colOff>
      <xdr:row>52</xdr:row>
      <xdr:rowOff>739</xdr:rowOff>
    </xdr:to>
    <xdr:cxnSp macro="">
      <xdr:nvCxnSpPr>
        <xdr:cNvPr id="123" name="直線コネクタ 122"/>
        <xdr:cNvCxnSpPr/>
      </xdr:nvCxnSpPr>
      <xdr:spPr>
        <a:xfrm>
          <a:off x="3797300" y="8909853"/>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165903</xdr:rowOff>
    </xdr:from>
    <xdr:to>
      <xdr:col>19</xdr:col>
      <xdr:colOff>177800</xdr:colOff>
      <xdr:row>52</xdr:row>
      <xdr:rowOff>59233</xdr:rowOff>
    </xdr:to>
    <xdr:cxnSp macro="">
      <xdr:nvCxnSpPr>
        <xdr:cNvPr id="126" name="直線コネクタ 125"/>
        <xdr:cNvCxnSpPr/>
      </xdr:nvCxnSpPr>
      <xdr:spPr>
        <a:xfrm flipV="1">
          <a:off x="2908300" y="8909853"/>
          <a:ext cx="889000" cy="6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46289</xdr:rowOff>
    </xdr:from>
    <xdr:to>
      <xdr:col>15</xdr:col>
      <xdr:colOff>50800</xdr:colOff>
      <xdr:row>52</xdr:row>
      <xdr:rowOff>59233</xdr:rowOff>
    </xdr:to>
    <xdr:cxnSp macro="">
      <xdr:nvCxnSpPr>
        <xdr:cNvPr id="129" name="直線コネクタ 128"/>
        <xdr:cNvCxnSpPr/>
      </xdr:nvCxnSpPr>
      <xdr:spPr>
        <a:xfrm>
          <a:off x="2019300" y="8961689"/>
          <a:ext cx="889000" cy="1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46289</xdr:rowOff>
    </xdr:from>
    <xdr:to>
      <xdr:col>10</xdr:col>
      <xdr:colOff>114300</xdr:colOff>
      <xdr:row>52</xdr:row>
      <xdr:rowOff>83893</xdr:rowOff>
    </xdr:to>
    <xdr:cxnSp macro="">
      <xdr:nvCxnSpPr>
        <xdr:cNvPr id="132" name="直線コネクタ 131"/>
        <xdr:cNvCxnSpPr/>
      </xdr:nvCxnSpPr>
      <xdr:spPr>
        <a:xfrm flipV="1">
          <a:off x="1130300" y="8961689"/>
          <a:ext cx="889000" cy="3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121389</xdr:rowOff>
    </xdr:from>
    <xdr:to>
      <xdr:col>24</xdr:col>
      <xdr:colOff>114300</xdr:colOff>
      <xdr:row>52</xdr:row>
      <xdr:rowOff>51539</xdr:rowOff>
    </xdr:to>
    <xdr:sp macro="" textlink="">
      <xdr:nvSpPr>
        <xdr:cNvPr id="142" name="楕円 141"/>
        <xdr:cNvSpPr/>
      </xdr:nvSpPr>
      <xdr:spPr>
        <a:xfrm>
          <a:off x="4584700" y="88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144266</xdr:rowOff>
    </xdr:from>
    <xdr:ext cx="534377" cy="259045"/>
    <xdr:sp macro="" textlink="">
      <xdr:nvSpPr>
        <xdr:cNvPr id="143" name="物件費該当値テキスト"/>
        <xdr:cNvSpPr txBox="1"/>
      </xdr:nvSpPr>
      <xdr:spPr>
        <a:xfrm>
          <a:off x="4686300" y="871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115103</xdr:rowOff>
    </xdr:from>
    <xdr:to>
      <xdr:col>20</xdr:col>
      <xdr:colOff>38100</xdr:colOff>
      <xdr:row>52</xdr:row>
      <xdr:rowOff>45253</xdr:rowOff>
    </xdr:to>
    <xdr:sp macro="" textlink="">
      <xdr:nvSpPr>
        <xdr:cNvPr id="144" name="楕円 143"/>
        <xdr:cNvSpPr/>
      </xdr:nvSpPr>
      <xdr:spPr>
        <a:xfrm>
          <a:off x="3746500" y="885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61780</xdr:rowOff>
    </xdr:from>
    <xdr:ext cx="534377" cy="259045"/>
    <xdr:sp macro="" textlink="">
      <xdr:nvSpPr>
        <xdr:cNvPr id="145" name="テキスト ボックス 144"/>
        <xdr:cNvSpPr txBox="1"/>
      </xdr:nvSpPr>
      <xdr:spPr>
        <a:xfrm>
          <a:off x="3530111" y="8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8433</xdr:rowOff>
    </xdr:from>
    <xdr:to>
      <xdr:col>15</xdr:col>
      <xdr:colOff>101600</xdr:colOff>
      <xdr:row>52</xdr:row>
      <xdr:rowOff>110033</xdr:rowOff>
    </xdr:to>
    <xdr:sp macro="" textlink="">
      <xdr:nvSpPr>
        <xdr:cNvPr id="146" name="楕円 145"/>
        <xdr:cNvSpPr/>
      </xdr:nvSpPr>
      <xdr:spPr>
        <a:xfrm>
          <a:off x="2857500" y="892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126560</xdr:rowOff>
    </xdr:from>
    <xdr:ext cx="534377" cy="259045"/>
    <xdr:sp macro="" textlink="">
      <xdr:nvSpPr>
        <xdr:cNvPr id="147" name="テキスト ボックス 146"/>
        <xdr:cNvSpPr txBox="1"/>
      </xdr:nvSpPr>
      <xdr:spPr>
        <a:xfrm>
          <a:off x="2641111" y="869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166939</xdr:rowOff>
    </xdr:from>
    <xdr:to>
      <xdr:col>10</xdr:col>
      <xdr:colOff>165100</xdr:colOff>
      <xdr:row>52</xdr:row>
      <xdr:rowOff>97089</xdr:rowOff>
    </xdr:to>
    <xdr:sp macro="" textlink="">
      <xdr:nvSpPr>
        <xdr:cNvPr id="148" name="楕円 147"/>
        <xdr:cNvSpPr/>
      </xdr:nvSpPr>
      <xdr:spPr>
        <a:xfrm>
          <a:off x="1968500" y="89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113616</xdr:rowOff>
    </xdr:from>
    <xdr:ext cx="534377" cy="259045"/>
    <xdr:sp macro="" textlink="">
      <xdr:nvSpPr>
        <xdr:cNvPr id="149" name="テキスト ボックス 148"/>
        <xdr:cNvSpPr txBox="1"/>
      </xdr:nvSpPr>
      <xdr:spPr>
        <a:xfrm>
          <a:off x="1752111" y="868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33093</xdr:rowOff>
    </xdr:from>
    <xdr:to>
      <xdr:col>6</xdr:col>
      <xdr:colOff>38100</xdr:colOff>
      <xdr:row>52</xdr:row>
      <xdr:rowOff>134693</xdr:rowOff>
    </xdr:to>
    <xdr:sp macro="" textlink="">
      <xdr:nvSpPr>
        <xdr:cNvPr id="150" name="楕円 149"/>
        <xdr:cNvSpPr/>
      </xdr:nvSpPr>
      <xdr:spPr>
        <a:xfrm>
          <a:off x="1079500" y="894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151220</xdr:rowOff>
    </xdr:from>
    <xdr:ext cx="534377" cy="259045"/>
    <xdr:sp macro="" textlink="">
      <xdr:nvSpPr>
        <xdr:cNvPr id="151" name="テキスト ボックス 150"/>
        <xdr:cNvSpPr txBox="1"/>
      </xdr:nvSpPr>
      <xdr:spPr>
        <a:xfrm>
          <a:off x="863111" y="872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148890</xdr:rowOff>
    </xdr:from>
    <xdr:to>
      <xdr:col>24</xdr:col>
      <xdr:colOff>63500</xdr:colOff>
      <xdr:row>77</xdr:row>
      <xdr:rowOff>1169</xdr:rowOff>
    </xdr:to>
    <xdr:cxnSp macro="">
      <xdr:nvCxnSpPr>
        <xdr:cNvPr id="178" name="直線コネクタ 177"/>
        <xdr:cNvCxnSpPr/>
      </xdr:nvCxnSpPr>
      <xdr:spPr>
        <a:xfrm>
          <a:off x="3797300" y="13179090"/>
          <a:ext cx="8382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85201</xdr:rowOff>
    </xdr:from>
    <xdr:to>
      <xdr:col>19</xdr:col>
      <xdr:colOff>177800</xdr:colOff>
      <xdr:row>76</xdr:row>
      <xdr:rowOff>148890</xdr:rowOff>
    </xdr:to>
    <xdr:cxnSp macro="">
      <xdr:nvCxnSpPr>
        <xdr:cNvPr id="181" name="直線コネクタ 180"/>
        <xdr:cNvCxnSpPr/>
      </xdr:nvCxnSpPr>
      <xdr:spPr>
        <a:xfrm>
          <a:off x="2908300" y="13115401"/>
          <a:ext cx="889000" cy="6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85201</xdr:rowOff>
    </xdr:from>
    <xdr:to>
      <xdr:col>15</xdr:col>
      <xdr:colOff>50800</xdr:colOff>
      <xdr:row>76</xdr:row>
      <xdr:rowOff>134260</xdr:rowOff>
    </xdr:to>
    <xdr:cxnSp macro="">
      <xdr:nvCxnSpPr>
        <xdr:cNvPr id="184" name="直線コネクタ 183"/>
        <xdr:cNvCxnSpPr/>
      </xdr:nvCxnSpPr>
      <xdr:spPr>
        <a:xfrm flipV="1">
          <a:off x="2019300" y="13115401"/>
          <a:ext cx="889000" cy="4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127493</xdr:rowOff>
    </xdr:from>
    <xdr:to>
      <xdr:col>10</xdr:col>
      <xdr:colOff>114300</xdr:colOff>
      <xdr:row>76</xdr:row>
      <xdr:rowOff>134260</xdr:rowOff>
    </xdr:to>
    <xdr:cxnSp macro="">
      <xdr:nvCxnSpPr>
        <xdr:cNvPr id="187" name="直線コネクタ 186"/>
        <xdr:cNvCxnSpPr/>
      </xdr:nvCxnSpPr>
      <xdr:spPr>
        <a:xfrm>
          <a:off x="1130300" y="13157693"/>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121819</xdr:rowOff>
    </xdr:from>
    <xdr:to>
      <xdr:col>24</xdr:col>
      <xdr:colOff>114300</xdr:colOff>
      <xdr:row>77</xdr:row>
      <xdr:rowOff>51969</xdr:rowOff>
    </xdr:to>
    <xdr:sp macro="" textlink="">
      <xdr:nvSpPr>
        <xdr:cNvPr id="197" name="楕円 196"/>
        <xdr:cNvSpPr/>
      </xdr:nvSpPr>
      <xdr:spPr>
        <a:xfrm>
          <a:off x="45847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144696</xdr:rowOff>
    </xdr:from>
    <xdr:ext cx="469744" cy="259045"/>
    <xdr:sp macro="" textlink="">
      <xdr:nvSpPr>
        <xdr:cNvPr id="198" name="維持補修費該当値テキスト"/>
        <xdr:cNvSpPr txBox="1"/>
      </xdr:nvSpPr>
      <xdr:spPr>
        <a:xfrm>
          <a:off x="4686300" y="1300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98090</xdr:rowOff>
    </xdr:from>
    <xdr:to>
      <xdr:col>20</xdr:col>
      <xdr:colOff>38100</xdr:colOff>
      <xdr:row>77</xdr:row>
      <xdr:rowOff>28240</xdr:rowOff>
    </xdr:to>
    <xdr:sp macro="" textlink="">
      <xdr:nvSpPr>
        <xdr:cNvPr id="199" name="楕円 198"/>
        <xdr:cNvSpPr/>
      </xdr:nvSpPr>
      <xdr:spPr>
        <a:xfrm>
          <a:off x="3746500" y="131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44766</xdr:rowOff>
    </xdr:from>
    <xdr:ext cx="469744" cy="259045"/>
    <xdr:sp macro="" textlink="">
      <xdr:nvSpPr>
        <xdr:cNvPr id="200" name="テキスト ボックス 199"/>
        <xdr:cNvSpPr txBox="1"/>
      </xdr:nvSpPr>
      <xdr:spPr>
        <a:xfrm>
          <a:off x="3562428" y="1290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34401</xdr:rowOff>
    </xdr:from>
    <xdr:to>
      <xdr:col>15</xdr:col>
      <xdr:colOff>101600</xdr:colOff>
      <xdr:row>76</xdr:row>
      <xdr:rowOff>136001</xdr:rowOff>
    </xdr:to>
    <xdr:sp macro="" textlink="">
      <xdr:nvSpPr>
        <xdr:cNvPr id="201" name="楕円 200"/>
        <xdr:cNvSpPr/>
      </xdr:nvSpPr>
      <xdr:spPr>
        <a:xfrm>
          <a:off x="2857500" y="1306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152529</xdr:rowOff>
    </xdr:from>
    <xdr:ext cx="469744" cy="259045"/>
    <xdr:sp macro="" textlink="">
      <xdr:nvSpPr>
        <xdr:cNvPr id="202" name="テキスト ボックス 201"/>
        <xdr:cNvSpPr txBox="1"/>
      </xdr:nvSpPr>
      <xdr:spPr>
        <a:xfrm>
          <a:off x="2673428" y="1283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83460</xdr:rowOff>
    </xdr:from>
    <xdr:to>
      <xdr:col>10</xdr:col>
      <xdr:colOff>165100</xdr:colOff>
      <xdr:row>77</xdr:row>
      <xdr:rowOff>13610</xdr:rowOff>
    </xdr:to>
    <xdr:sp macro="" textlink="">
      <xdr:nvSpPr>
        <xdr:cNvPr id="203" name="楕円 202"/>
        <xdr:cNvSpPr/>
      </xdr:nvSpPr>
      <xdr:spPr>
        <a:xfrm>
          <a:off x="1968500" y="131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30136</xdr:rowOff>
    </xdr:from>
    <xdr:ext cx="469744" cy="259045"/>
    <xdr:sp macro="" textlink="">
      <xdr:nvSpPr>
        <xdr:cNvPr id="204" name="テキスト ボックス 203"/>
        <xdr:cNvSpPr txBox="1"/>
      </xdr:nvSpPr>
      <xdr:spPr>
        <a:xfrm>
          <a:off x="1784428" y="1288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76693</xdr:rowOff>
    </xdr:from>
    <xdr:to>
      <xdr:col>6</xdr:col>
      <xdr:colOff>38100</xdr:colOff>
      <xdr:row>77</xdr:row>
      <xdr:rowOff>6843</xdr:rowOff>
    </xdr:to>
    <xdr:sp macro="" textlink="">
      <xdr:nvSpPr>
        <xdr:cNvPr id="205" name="楕円 204"/>
        <xdr:cNvSpPr/>
      </xdr:nvSpPr>
      <xdr:spPr>
        <a:xfrm>
          <a:off x="1079500" y="131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23370</xdr:rowOff>
    </xdr:from>
    <xdr:ext cx="469744" cy="259045"/>
    <xdr:sp macro="" textlink="">
      <xdr:nvSpPr>
        <xdr:cNvPr id="206" name="テキスト ボックス 205"/>
        <xdr:cNvSpPr txBox="1"/>
      </xdr:nvSpPr>
      <xdr:spPr>
        <a:xfrm>
          <a:off x="895428" y="1288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2172</xdr:rowOff>
    </xdr:from>
    <xdr:to>
      <xdr:col>24</xdr:col>
      <xdr:colOff>63500</xdr:colOff>
      <xdr:row>94</xdr:row>
      <xdr:rowOff>91681</xdr:rowOff>
    </xdr:to>
    <xdr:cxnSp macro="">
      <xdr:nvCxnSpPr>
        <xdr:cNvPr id="236" name="直線コネクタ 235"/>
        <xdr:cNvCxnSpPr/>
      </xdr:nvCxnSpPr>
      <xdr:spPr>
        <a:xfrm flipV="1">
          <a:off x="3797300" y="16118472"/>
          <a:ext cx="838200" cy="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91681</xdr:rowOff>
    </xdr:from>
    <xdr:to>
      <xdr:col>19</xdr:col>
      <xdr:colOff>177800</xdr:colOff>
      <xdr:row>94</xdr:row>
      <xdr:rowOff>106083</xdr:rowOff>
    </xdr:to>
    <xdr:cxnSp macro="">
      <xdr:nvCxnSpPr>
        <xdr:cNvPr id="239" name="直線コネクタ 238"/>
        <xdr:cNvCxnSpPr/>
      </xdr:nvCxnSpPr>
      <xdr:spPr>
        <a:xfrm flipV="1">
          <a:off x="2908300" y="16207981"/>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92215</xdr:rowOff>
    </xdr:from>
    <xdr:to>
      <xdr:col>15</xdr:col>
      <xdr:colOff>50800</xdr:colOff>
      <xdr:row>94</xdr:row>
      <xdr:rowOff>106083</xdr:rowOff>
    </xdr:to>
    <xdr:cxnSp macro="">
      <xdr:nvCxnSpPr>
        <xdr:cNvPr id="242" name="直線コネクタ 241"/>
        <xdr:cNvCxnSpPr/>
      </xdr:nvCxnSpPr>
      <xdr:spPr>
        <a:xfrm>
          <a:off x="2019300" y="16208515"/>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92215</xdr:rowOff>
    </xdr:from>
    <xdr:to>
      <xdr:col>10</xdr:col>
      <xdr:colOff>114300</xdr:colOff>
      <xdr:row>95</xdr:row>
      <xdr:rowOff>39929</xdr:rowOff>
    </xdr:to>
    <xdr:cxnSp macro="">
      <xdr:nvCxnSpPr>
        <xdr:cNvPr id="245" name="直線コネクタ 244"/>
        <xdr:cNvCxnSpPr/>
      </xdr:nvCxnSpPr>
      <xdr:spPr>
        <a:xfrm flipV="1">
          <a:off x="1130300" y="16208515"/>
          <a:ext cx="889000" cy="1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122822</xdr:rowOff>
    </xdr:from>
    <xdr:to>
      <xdr:col>24</xdr:col>
      <xdr:colOff>114300</xdr:colOff>
      <xdr:row>94</xdr:row>
      <xdr:rowOff>52972</xdr:rowOff>
    </xdr:to>
    <xdr:sp macro="" textlink="">
      <xdr:nvSpPr>
        <xdr:cNvPr id="255" name="楕円 254"/>
        <xdr:cNvSpPr/>
      </xdr:nvSpPr>
      <xdr:spPr>
        <a:xfrm>
          <a:off x="4584700" y="160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145699</xdr:rowOff>
    </xdr:from>
    <xdr:ext cx="599010" cy="259045"/>
    <xdr:sp macro="" textlink="">
      <xdr:nvSpPr>
        <xdr:cNvPr id="256" name="扶助費該当値テキスト"/>
        <xdr:cNvSpPr txBox="1"/>
      </xdr:nvSpPr>
      <xdr:spPr>
        <a:xfrm>
          <a:off x="4686300" y="1591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40881</xdr:rowOff>
    </xdr:from>
    <xdr:to>
      <xdr:col>20</xdr:col>
      <xdr:colOff>38100</xdr:colOff>
      <xdr:row>94</xdr:row>
      <xdr:rowOff>142481</xdr:rowOff>
    </xdr:to>
    <xdr:sp macro="" textlink="">
      <xdr:nvSpPr>
        <xdr:cNvPr id="257" name="楕円 256"/>
        <xdr:cNvSpPr/>
      </xdr:nvSpPr>
      <xdr:spPr>
        <a:xfrm>
          <a:off x="3746500" y="161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159008</xdr:rowOff>
    </xdr:from>
    <xdr:ext cx="599010" cy="259045"/>
    <xdr:sp macro="" textlink="">
      <xdr:nvSpPr>
        <xdr:cNvPr id="258" name="テキスト ボックス 257"/>
        <xdr:cNvSpPr txBox="1"/>
      </xdr:nvSpPr>
      <xdr:spPr>
        <a:xfrm>
          <a:off x="3497795" y="1593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55283</xdr:rowOff>
    </xdr:from>
    <xdr:to>
      <xdr:col>15</xdr:col>
      <xdr:colOff>101600</xdr:colOff>
      <xdr:row>94</xdr:row>
      <xdr:rowOff>156883</xdr:rowOff>
    </xdr:to>
    <xdr:sp macro="" textlink="">
      <xdr:nvSpPr>
        <xdr:cNvPr id="259" name="楕円 258"/>
        <xdr:cNvSpPr/>
      </xdr:nvSpPr>
      <xdr:spPr>
        <a:xfrm>
          <a:off x="2857500" y="161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1960</xdr:rowOff>
    </xdr:from>
    <xdr:ext cx="599010" cy="259045"/>
    <xdr:sp macro="" textlink="">
      <xdr:nvSpPr>
        <xdr:cNvPr id="260" name="テキスト ボックス 259"/>
        <xdr:cNvSpPr txBox="1"/>
      </xdr:nvSpPr>
      <xdr:spPr>
        <a:xfrm>
          <a:off x="2608795" y="159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41415</xdr:rowOff>
    </xdr:from>
    <xdr:to>
      <xdr:col>10</xdr:col>
      <xdr:colOff>165100</xdr:colOff>
      <xdr:row>94</xdr:row>
      <xdr:rowOff>143015</xdr:rowOff>
    </xdr:to>
    <xdr:sp macro="" textlink="">
      <xdr:nvSpPr>
        <xdr:cNvPr id="261" name="楕円 260"/>
        <xdr:cNvSpPr/>
      </xdr:nvSpPr>
      <xdr:spPr>
        <a:xfrm>
          <a:off x="1968500" y="161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159542</xdr:rowOff>
    </xdr:from>
    <xdr:ext cx="599010" cy="259045"/>
    <xdr:sp macro="" textlink="">
      <xdr:nvSpPr>
        <xdr:cNvPr id="262" name="テキスト ボックス 261"/>
        <xdr:cNvSpPr txBox="1"/>
      </xdr:nvSpPr>
      <xdr:spPr>
        <a:xfrm>
          <a:off x="1719795" y="1593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160579</xdr:rowOff>
    </xdr:from>
    <xdr:to>
      <xdr:col>6</xdr:col>
      <xdr:colOff>38100</xdr:colOff>
      <xdr:row>95</xdr:row>
      <xdr:rowOff>90729</xdr:rowOff>
    </xdr:to>
    <xdr:sp macro="" textlink="">
      <xdr:nvSpPr>
        <xdr:cNvPr id="263" name="楕円 262"/>
        <xdr:cNvSpPr/>
      </xdr:nvSpPr>
      <xdr:spPr>
        <a:xfrm>
          <a:off x="1079500" y="162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107256</xdr:rowOff>
    </xdr:from>
    <xdr:ext cx="599010" cy="259045"/>
    <xdr:sp macro="" textlink="">
      <xdr:nvSpPr>
        <xdr:cNvPr id="264" name="テキスト ボックス 263"/>
        <xdr:cNvSpPr txBox="1"/>
      </xdr:nvSpPr>
      <xdr:spPr>
        <a:xfrm>
          <a:off x="830795" y="1605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159517</xdr:rowOff>
    </xdr:from>
    <xdr:to>
      <xdr:col>55</xdr:col>
      <xdr:colOff>0</xdr:colOff>
      <xdr:row>33</xdr:row>
      <xdr:rowOff>58033</xdr:rowOff>
    </xdr:to>
    <xdr:cxnSp macro="">
      <xdr:nvCxnSpPr>
        <xdr:cNvPr id="297" name="直線コネクタ 296"/>
        <xdr:cNvCxnSpPr/>
      </xdr:nvCxnSpPr>
      <xdr:spPr>
        <a:xfrm flipV="1">
          <a:off x="9639300" y="5645917"/>
          <a:ext cx="838200" cy="6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58033</xdr:rowOff>
    </xdr:from>
    <xdr:to>
      <xdr:col>50</xdr:col>
      <xdr:colOff>114300</xdr:colOff>
      <xdr:row>34</xdr:row>
      <xdr:rowOff>84465</xdr:rowOff>
    </xdr:to>
    <xdr:cxnSp macro="">
      <xdr:nvCxnSpPr>
        <xdr:cNvPr id="300" name="直線コネクタ 299"/>
        <xdr:cNvCxnSpPr/>
      </xdr:nvCxnSpPr>
      <xdr:spPr>
        <a:xfrm flipV="1">
          <a:off x="8750300" y="5715883"/>
          <a:ext cx="889000" cy="19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17285</xdr:rowOff>
    </xdr:from>
    <xdr:to>
      <xdr:col>45</xdr:col>
      <xdr:colOff>177800</xdr:colOff>
      <xdr:row>34</xdr:row>
      <xdr:rowOff>84465</xdr:rowOff>
    </xdr:to>
    <xdr:cxnSp macro="">
      <xdr:nvCxnSpPr>
        <xdr:cNvPr id="303" name="直線コネクタ 302"/>
        <xdr:cNvCxnSpPr/>
      </xdr:nvCxnSpPr>
      <xdr:spPr>
        <a:xfrm>
          <a:off x="7861300" y="5846585"/>
          <a:ext cx="889000" cy="6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146572</xdr:rowOff>
    </xdr:from>
    <xdr:to>
      <xdr:col>41</xdr:col>
      <xdr:colOff>50800</xdr:colOff>
      <xdr:row>34</xdr:row>
      <xdr:rowOff>17285</xdr:rowOff>
    </xdr:to>
    <xdr:cxnSp macro="">
      <xdr:nvCxnSpPr>
        <xdr:cNvPr id="306" name="直線コネクタ 305"/>
        <xdr:cNvCxnSpPr/>
      </xdr:nvCxnSpPr>
      <xdr:spPr>
        <a:xfrm>
          <a:off x="6972300" y="5804422"/>
          <a:ext cx="889000" cy="4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108717</xdr:rowOff>
    </xdr:from>
    <xdr:to>
      <xdr:col>55</xdr:col>
      <xdr:colOff>50800</xdr:colOff>
      <xdr:row>33</xdr:row>
      <xdr:rowOff>38867</xdr:rowOff>
    </xdr:to>
    <xdr:sp macro="" textlink="">
      <xdr:nvSpPr>
        <xdr:cNvPr id="316" name="楕円 315"/>
        <xdr:cNvSpPr/>
      </xdr:nvSpPr>
      <xdr:spPr>
        <a:xfrm>
          <a:off x="10426700" y="559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131594</xdr:rowOff>
    </xdr:from>
    <xdr:ext cx="534377" cy="259045"/>
    <xdr:sp macro="" textlink="">
      <xdr:nvSpPr>
        <xdr:cNvPr id="317" name="補助費等該当値テキスト"/>
        <xdr:cNvSpPr txBox="1"/>
      </xdr:nvSpPr>
      <xdr:spPr>
        <a:xfrm>
          <a:off x="10528300" y="544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7233</xdr:rowOff>
    </xdr:from>
    <xdr:to>
      <xdr:col>50</xdr:col>
      <xdr:colOff>165100</xdr:colOff>
      <xdr:row>33</xdr:row>
      <xdr:rowOff>108833</xdr:rowOff>
    </xdr:to>
    <xdr:sp macro="" textlink="">
      <xdr:nvSpPr>
        <xdr:cNvPr id="318" name="楕円 317"/>
        <xdr:cNvSpPr/>
      </xdr:nvSpPr>
      <xdr:spPr>
        <a:xfrm>
          <a:off x="9588500" y="566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125360</xdr:rowOff>
    </xdr:from>
    <xdr:ext cx="534377" cy="259045"/>
    <xdr:sp macro="" textlink="">
      <xdr:nvSpPr>
        <xdr:cNvPr id="319" name="テキスト ボックス 318"/>
        <xdr:cNvSpPr txBox="1"/>
      </xdr:nvSpPr>
      <xdr:spPr>
        <a:xfrm>
          <a:off x="9372111" y="54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33665</xdr:rowOff>
    </xdr:from>
    <xdr:to>
      <xdr:col>46</xdr:col>
      <xdr:colOff>38100</xdr:colOff>
      <xdr:row>34</xdr:row>
      <xdr:rowOff>135265</xdr:rowOff>
    </xdr:to>
    <xdr:sp macro="" textlink="">
      <xdr:nvSpPr>
        <xdr:cNvPr id="320" name="楕円 319"/>
        <xdr:cNvSpPr/>
      </xdr:nvSpPr>
      <xdr:spPr>
        <a:xfrm>
          <a:off x="8699500" y="58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151792</xdr:rowOff>
    </xdr:from>
    <xdr:ext cx="534377" cy="259045"/>
    <xdr:sp macro="" textlink="">
      <xdr:nvSpPr>
        <xdr:cNvPr id="321" name="テキスト ボックス 320"/>
        <xdr:cNvSpPr txBox="1"/>
      </xdr:nvSpPr>
      <xdr:spPr>
        <a:xfrm>
          <a:off x="8483111" y="563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137935</xdr:rowOff>
    </xdr:from>
    <xdr:to>
      <xdr:col>41</xdr:col>
      <xdr:colOff>101600</xdr:colOff>
      <xdr:row>34</xdr:row>
      <xdr:rowOff>68085</xdr:rowOff>
    </xdr:to>
    <xdr:sp macro="" textlink="">
      <xdr:nvSpPr>
        <xdr:cNvPr id="322" name="楕円 321"/>
        <xdr:cNvSpPr/>
      </xdr:nvSpPr>
      <xdr:spPr>
        <a:xfrm>
          <a:off x="7810500" y="579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84612</xdr:rowOff>
    </xdr:from>
    <xdr:ext cx="534377" cy="259045"/>
    <xdr:sp macro="" textlink="">
      <xdr:nvSpPr>
        <xdr:cNvPr id="323" name="テキスト ボックス 322"/>
        <xdr:cNvSpPr txBox="1"/>
      </xdr:nvSpPr>
      <xdr:spPr>
        <a:xfrm>
          <a:off x="7594111" y="557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95772</xdr:rowOff>
    </xdr:from>
    <xdr:to>
      <xdr:col>36</xdr:col>
      <xdr:colOff>165100</xdr:colOff>
      <xdr:row>34</xdr:row>
      <xdr:rowOff>25922</xdr:rowOff>
    </xdr:to>
    <xdr:sp macro="" textlink="">
      <xdr:nvSpPr>
        <xdr:cNvPr id="324" name="楕円 323"/>
        <xdr:cNvSpPr/>
      </xdr:nvSpPr>
      <xdr:spPr>
        <a:xfrm>
          <a:off x="6921500" y="57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42449</xdr:rowOff>
    </xdr:from>
    <xdr:ext cx="534377" cy="259045"/>
    <xdr:sp macro="" textlink="">
      <xdr:nvSpPr>
        <xdr:cNvPr id="325" name="テキスト ボックス 324"/>
        <xdr:cNvSpPr txBox="1"/>
      </xdr:nvSpPr>
      <xdr:spPr>
        <a:xfrm>
          <a:off x="6705111" y="552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18397</xdr:rowOff>
    </xdr:from>
    <xdr:to>
      <xdr:col>55</xdr:col>
      <xdr:colOff>0</xdr:colOff>
      <xdr:row>54</xdr:row>
      <xdr:rowOff>37653</xdr:rowOff>
    </xdr:to>
    <xdr:cxnSp macro="">
      <xdr:nvCxnSpPr>
        <xdr:cNvPr id="354" name="直線コネクタ 353"/>
        <xdr:cNvCxnSpPr/>
      </xdr:nvCxnSpPr>
      <xdr:spPr>
        <a:xfrm>
          <a:off x="9639300" y="9276697"/>
          <a:ext cx="8382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18397</xdr:rowOff>
    </xdr:from>
    <xdr:to>
      <xdr:col>50</xdr:col>
      <xdr:colOff>114300</xdr:colOff>
      <xdr:row>55</xdr:row>
      <xdr:rowOff>128422</xdr:rowOff>
    </xdr:to>
    <xdr:cxnSp macro="">
      <xdr:nvCxnSpPr>
        <xdr:cNvPr id="357" name="直線コネクタ 356"/>
        <xdr:cNvCxnSpPr/>
      </xdr:nvCxnSpPr>
      <xdr:spPr>
        <a:xfrm flipV="1">
          <a:off x="8750300" y="9276697"/>
          <a:ext cx="889000" cy="28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42499</xdr:rowOff>
    </xdr:from>
    <xdr:to>
      <xdr:col>45</xdr:col>
      <xdr:colOff>177800</xdr:colOff>
      <xdr:row>55</xdr:row>
      <xdr:rowOff>128422</xdr:rowOff>
    </xdr:to>
    <xdr:cxnSp macro="">
      <xdr:nvCxnSpPr>
        <xdr:cNvPr id="360" name="直線コネクタ 359"/>
        <xdr:cNvCxnSpPr/>
      </xdr:nvCxnSpPr>
      <xdr:spPr>
        <a:xfrm>
          <a:off x="7861300" y="9472249"/>
          <a:ext cx="889000" cy="8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26870</xdr:rowOff>
    </xdr:from>
    <xdr:to>
      <xdr:col>41</xdr:col>
      <xdr:colOff>50800</xdr:colOff>
      <xdr:row>55</xdr:row>
      <xdr:rowOff>42499</xdr:rowOff>
    </xdr:to>
    <xdr:cxnSp macro="">
      <xdr:nvCxnSpPr>
        <xdr:cNvPr id="363" name="直線コネクタ 362"/>
        <xdr:cNvCxnSpPr/>
      </xdr:nvCxnSpPr>
      <xdr:spPr>
        <a:xfrm>
          <a:off x="6972300" y="9285170"/>
          <a:ext cx="889000" cy="18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69018</xdr:rowOff>
    </xdr:from>
    <xdr:ext cx="534377" cy="259045"/>
    <xdr:sp macro="" textlink="">
      <xdr:nvSpPr>
        <xdr:cNvPr id="367" name="テキスト ボックス 366"/>
        <xdr:cNvSpPr txBox="1"/>
      </xdr:nvSpPr>
      <xdr:spPr>
        <a:xfrm>
          <a:off x="6705111" y="98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158303</xdr:rowOff>
    </xdr:from>
    <xdr:to>
      <xdr:col>55</xdr:col>
      <xdr:colOff>50800</xdr:colOff>
      <xdr:row>54</xdr:row>
      <xdr:rowOff>88453</xdr:rowOff>
    </xdr:to>
    <xdr:sp macro="" textlink="">
      <xdr:nvSpPr>
        <xdr:cNvPr id="373" name="楕円 372"/>
        <xdr:cNvSpPr/>
      </xdr:nvSpPr>
      <xdr:spPr>
        <a:xfrm>
          <a:off x="10426700" y="92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9730</xdr:rowOff>
    </xdr:from>
    <xdr:ext cx="599010" cy="259045"/>
    <xdr:sp macro="" textlink="">
      <xdr:nvSpPr>
        <xdr:cNvPr id="374" name="普通建設事業費該当値テキスト"/>
        <xdr:cNvSpPr txBox="1"/>
      </xdr:nvSpPr>
      <xdr:spPr>
        <a:xfrm>
          <a:off x="10528300" y="909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139047</xdr:rowOff>
    </xdr:from>
    <xdr:to>
      <xdr:col>50</xdr:col>
      <xdr:colOff>165100</xdr:colOff>
      <xdr:row>54</xdr:row>
      <xdr:rowOff>69197</xdr:rowOff>
    </xdr:to>
    <xdr:sp macro="" textlink="">
      <xdr:nvSpPr>
        <xdr:cNvPr id="375" name="楕円 374"/>
        <xdr:cNvSpPr/>
      </xdr:nvSpPr>
      <xdr:spPr>
        <a:xfrm>
          <a:off x="9588500" y="92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85724</xdr:rowOff>
    </xdr:from>
    <xdr:ext cx="599010" cy="259045"/>
    <xdr:sp macro="" textlink="">
      <xdr:nvSpPr>
        <xdr:cNvPr id="376" name="テキスト ボックス 375"/>
        <xdr:cNvSpPr txBox="1"/>
      </xdr:nvSpPr>
      <xdr:spPr>
        <a:xfrm>
          <a:off x="9339795" y="90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77622</xdr:rowOff>
    </xdr:from>
    <xdr:to>
      <xdr:col>46</xdr:col>
      <xdr:colOff>38100</xdr:colOff>
      <xdr:row>56</xdr:row>
      <xdr:rowOff>7772</xdr:rowOff>
    </xdr:to>
    <xdr:sp macro="" textlink="">
      <xdr:nvSpPr>
        <xdr:cNvPr id="377" name="楕円 376"/>
        <xdr:cNvSpPr/>
      </xdr:nvSpPr>
      <xdr:spPr>
        <a:xfrm>
          <a:off x="8699500" y="95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24299</xdr:rowOff>
    </xdr:from>
    <xdr:ext cx="534377" cy="259045"/>
    <xdr:sp macro="" textlink="">
      <xdr:nvSpPr>
        <xdr:cNvPr id="378" name="テキスト ボックス 377"/>
        <xdr:cNvSpPr txBox="1"/>
      </xdr:nvSpPr>
      <xdr:spPr>
        <a:xfrm>
          <a:off x="8483111" y="92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163149</xdr:rowOff>
    </xdr:from>
    <xdr:to>
      <xdr:col>41</xdr:col>
      <xdr:colOff>101600</xdr:colOff>
      <xdr:row>55</xdr:row>
      <xdr:rowOff>93299</xdr:rowOff>
    </xdr:to>
    <xdr:sp macro="" textlink="">
      <xdr:nvSpPr>
        <xdr:cNvPr id="379" name="楕円 378"/>
        <xdr:cNvSpPr/>
      </xdr:nvSpPr>
      <xdr:spPr>
        <a:xfrm>
          <a:off x="7810500" y="94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109826</xdr:rowOff>
    </xdr:from>
    <xdr:ext cx="534377" cy="259045"/>
    <xdr:sp macro="" textlink="">
      <xdr:nvSpPr>
        <xdr:cNvPr id="380" name="テキスト ボックス 379"/>
        <xdr:cNvSpPr txBox="1"/>
      </xdr:nvSpPr>
      <xdr:spPr>
        <a:xfrm>
          <a:off x="7594111" y="91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147520</xdr:rowOff>
    </xdr:from>
    <xdr:to>
      <xdr:col>36</xdr:col>
      <xdr:colOff>165100</xdr:colOff>
      <xdr:row>54</xdr:row>
      <xdr:rowOff>77670</xdr:rowOff>
    </xdr:to>
    <xdr:sp macro="" textlink="">
      <xdr:nvSpPr>
        <xdr:cNvPr id="381" name="楕円 380"/>
        <xdr:cNvSpPr/>
      </xdr:nvSpPr>
      <xdr:spPr>
        <a:xfrm>
          <a:off x="6921500" y="92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94197</xdr:rowOff>
    </xdr:from>
    <xdr:ext cx="599010" cy="259045"/>
    <xdr:sp macro="" textlink="">
      <xdr:nvSpPr>
        <xdr:cNvPr id="382" name="テキスト ボックス 381"/>
        <xdr:cNvSpPr txBox="1"/>
      </xdr:nvSpPr>
      <xdr:spPr>
        <a:xfrm>
          <a:off x="6672795" y="900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4318</xdr:rowOff>
    </xdr:from>
    <xdr:to>
      <xdr:col>55</xdr:col>
      <xdr:colOff>0</xdr:colOff>
      <xdr:row>76</xdr:row>
      <xdr:rowOff>149861</xdr:rowOff>
    </xdr:to>
    <xdr:cxnSp macro="">
      <xdr:nvCxnSpPr>
        <xdr:cNvPr id="411" name="直線コネクタ 410"/>
        <xdr:cNvCxnSpPr/>
      </xdr:nvCxnSpPr>
      <xdr:spPr>
        <a:xfrm flipV="1">
          <a:off x="9639300" y="13034518"/>
          <a:ext cx="838200" cy="14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149861</xdr:rowOff>
    </xdr:from>
    <xdr:to>
      <xdr:col>50</xdr:col>
      <xdr:colOff>114300</xdr:colOff>
      <xdr:row>78</xdr:row>
      <xdr:rowOff>92177</xdr:rowOff>
    </xdr:to>
    <xdr:cxnSp macro="">
      <xdr:nvCxnSpPr>
        <xdr:cNvPr id="414" name="直線コネクタ 413"/>
        <xdr:cNvCxnSpPr/>
      </xdr:nvCxnSpPr>
      <xdr:spPr>
        <a:xfrm flipV="1">
          <a:off x="8750300" y="13180061"/>
          <a:ext cx="889000" cy="2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92177</xdr:rowOff>
    </xdr:from>
    <xdr:to>
      <xdr:col>45</xdr:col>
      <xdr:colOff>177800</xdr:colOff>
      <xdr:row>78</xdr:row>
      <xdr:rowOff>111316</xdr:rowOff>
    </xdr:to>
    <xdr:cxnSp macro="">
      <xdr:nvCxnSpPr>
        <xdr:cNvPr id="417" name="直線コネクタ 416"/>
        <xdr:cNvCxnSpPr/>
      </xdr:nvCxnSpPr>
      <xdr:spPr>
        <a:xfrm flipV="1">
          <a:off x="7861300" y="13465277"/>
          <a:ext cx="889000" cy="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94945</xdr:rowOff>
    </xdr:from>
    <xdr:to>
      <xdr:col>41</xdr:col>
      <xdr:colOff>50800</xdr:colOff>
      <xdr:row>78</xdr:row>
      <xdr:rowOff>111316</xdr:rowOff>
    </xdr:to>
    <xdr:cxnSp macro="">
      <xdr:nvCxnSpPr>
        <xdr:cNvPr id="420" name="直線コネクタ 419"/>
        <xdr:cNvCxnSpPr/>
      </xdr:nvCxnSpPr>
      <xdr:spPr>
        <a:xfrm>
          <a:off x="6972300" y="12782245"/>
          <a:ext cx="889000" cy="70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8120</xdr:rowOff>
    </xdr:from>
    <xdr:ext cx="534377" cy="259045"/>
    <xdr:sp macro="" textlink="">
      <xdr:nvSpPr>
        <xdr:cNvPr id="424" name="テキスト ボックス 423"/>
        <xdr:cNvSpPr txBox="1"/>
      </xdr:nvSpPr>
      <xdr:spPr>
        <a:xfrm>
          <a:off x="6705111" y="133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124968</xdr:rowOff>
    </xdr:from>
    <xdr:to>
      <xdr:col>55</xdr:col>
      <xdr:colOff>50800</xdr:colOff>
      <xdr:row>76</xdr:row>
      <xdr:rowOff>55119</xdr:rowOff>
    </xdr:to>
    <xdr:sp macro="" textlink="">
      <xdr:nvSpPr>
        <xdr:cNvPr id="430" name="楕円 429"/>
        <xdr:cNvSpPr/>
      </xdr:nvSpPr>
      <xdr:spPr>
        <a:xfrm>
          <a:off x="10426700" y="129837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147845</xdr:rowOff>
    </xdr:from>
    <xdr:ext cx="534377" cy="259045"/>
    <xdr:sp macro="" textlink="">
      <xdr:nvSpPr>
        <xdr:cNvPr id="431" name="普通建設事業費 （ うち新規整備　）該当値テキスト"/>
        <xdr:cNvSpPr txBox="1"/>
      </xdr:nvSpPr>
      <xdr:spPr>
        <a:xfrm>
          <a:off x="10528300" y="128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99061</xdr:rowOff>
    </xdr:from>
    <xdr:to>
      <xdr:col>50</xdr:col>
      <xdr:colOff>165100</xdr:colOff>
      <xdr:row>77</xdr:row>
      <xdr:rowOff>29211</xdr:rowOff>
    </xdr:to>
    <xdr:sp macro="" textlink="">
      <xdr:nvSpPr>
        <xdr:cNvPr id="432" name="楕円 431"/>
        <xdr:cNvSpPr/>
      </xdr:nvSpPr>
      <xdr:spPr>
        <a:xfrm>
          <a:off x="95885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45737</xdr:rowOff>
    </xdr:from>
    <xdr:ext cx="534377" cy="259045"/>
    <xdr:sp macro="" textlink="">
      <xdr:nvSpPr>
        <xdr:cNvPr id="433" name="テキスト ボックス 432"/>
        <xdr:cNvSpPr txBox="1"/>
      </xdr:nvSpPr>
      <xdr:spPr>
        <a:xfrm>
          <a:off x="9372111" y="129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41377</xdr:rowOff>
    </xdr:from>
    <xdr:to>
      <xdr:col>46</xdr:col>
      <xdr:colOff>38100</xdr:colOff>
      <xdr:row>78</xdr:row>
      <xdr:rowOff>142977</xdr:rowOff>
    </xdr:to>
    <xdr:sp macro="" textlink="">
      <xdr:nvSpPr>
        <xdr:cNvPr id="434" name="楕円 433"/>
        <xdr:cNvSpPr/>
      </xdr:nvSpPr>
      <xdr:spPr>
        <a:xfrm>
          <a:off x="8699500" y="134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134104</xdr:rowOff>
    </xdr:from>
    <xdr:ext cx="469744" cy="259045"/>
    <xdr:sp macro="" textlink="">
      <xdr:nvSpPr>
        <xdr:cNvPr id="435" name="テキスト ボックス 434"/>
        <xdr:cNvSpPr txBox="1"/>
      </xdr:nvSpPr>
      <xdr:spPr>
        <a:xfrm>
          <a:off x="8515428" y="135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60516</xdr:rowOff>
    </xdr:from>
    <xdr:to>
      <xdr:col>41</xdr:col>
      <xdr:colOff>101600</xdr:colOff>
      <xdr:row>78</xdr:row>
      <xdr:rowOff>162116</xdr:rowOff>
    </xdr:to>
    <xdr:sp macro="" textlink="">
      <xdr:nvSpPr>
        <xdr:cNvPr id="436" name="楕円 435"/>
        <xdr:cNvSpPr/>
      </xdr:nvSpPr>
      <xdr:spPr>
        <a:xfrm>
          <a:off x="7810500" y="134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153243</xdr:rowOff>
    </xdr:from>
    <xdr:ext cx="469744" cy="259045"/>
    <xdr:sp macro="" textlink="">
      <xdr:nvSpPr>
        <xdr:cNvPr id="437" name="テキスト ボックス 436"/>
        <xdr:cNvSpPr txBox="1"/>
      </xdr:nvSpPr>
      <xdr:spPr>
        <a:xfrm>
          <a:off x="7626428" y="135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44145</xdr:rowOff>
    </xdr:from>
    <xdr:to>
      <xdr:col>36</xdr:col>
      <xdr:colOff>165100</xdr:colOff>
      <xdr:row>74</xdr:row>
      <xdr:rowOff>145745</xdr:rowOff>
    </xdr:to>
    <xdr:sp macro="" textlink="">
      <xdr:nvSpPr>
        <xdr:cNvPr id="438" name="楕円 437"/>
        <xdr:cNvSpPr/>
      </xdr:nvSpPr>
      <xdr:spPr>
        <a:xfrm>
          <a:off x="6921500" y="1273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162272</xdr:rowOff>
    </xdr:from>
    <xdr:ext cx="534377" cy="259045"/>
    <xdr:sp macro="" textlink="">
      <xdr:nvSpPr>
        <xdr:cNvPr id="439" name="テキスト ボックス 438"/>
        <xdr:cNvSpPr txBox="1"/>
      </xdr:nvSpPr>
      <xdr:spPr>
        <a:xfrm>
          <a:off x="6705111" y="125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161513</xdr:rowOff>
    </xdr:from>
    <xdr:to>
      <xdr:col>55</xdr:col>
      <xdr:colOff>0</xdr:colOff>
      <xdr:row>94</xdr:row>
      <xdr:rowOff>37534</xdr:rowOff>
    </xdr:to>
    <xdr:cxnSp macro="">
      <xdr:nvCxnSpPr>
        <xdr:cNvPr id="468" name="直線コネクタ 467"/>
        <xdr:cNvCxnSpPr/>
      </xdr:nvCxnSpPr>
      <xdr:spPr>
        <a:xfrm flipV="1">
          <a:off x="9639300" y="16106363"/>
          <a:ext cx="838200" cy="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29057</xdr:rowOff>
    </xdr:from>
    <xdr:to>
      <xdr:col>50</xdr:col>
      <xdr:colOff>114300</xdr:colOff>
      <xdr:row>94</xdr:row>
      <xdr:rowOff>37534</xdr:rowOff>
    </xdr:to>
    <xdr:cxnSp macro="">
      <xdr:nvCxnSpPr>
        <xdr:cNvPr id="471" name="直線コネクタ 470"/>
        <xdr:cNvCxnSpPr/>
      </xdr:nvCxnSpPr>
      <xdr:spPr>
        <a:xfrm>
          <a:off x="8750300" y="16145357"/>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51746</xdr:rowOff>
    </xdr:from>
    <xdr:to>
      <xdr:col>45</xdr:col>
      <xdr:colOff>177800</xdr:colOff>
      <xdr:row>94</xdr:row>
      <xdr:rowOff>29057</xdr:rowOff>
    </xdr:to>
    <xdr:cxnSp macro="">
      <xdr:nvCxnSpPr>
        <xdr:cNvPr id="474" name="直線コネクタ 473"/>
        <xdr:cNvCxnSpPr/>
      </xdr:nvCxnSpPr>
      <xdr:spPr>
        <a:xfrm>
          <a:off x="7861300" y="15825146"/>
          <a:ext cx="889000" cy="3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51746</xdr:rowOff>
    </xdr:from>
    <xdr:to>
      <xdr:col>41</xdr:col>
      <xdr:colOff>50800</xdr:colOff>
      <xdr:row>95</xdr:row>
      <xdr:rowOff>71177</xdr:rowOff>
    </xdr:to>
    <xdr:cxnSp macro="">
      <xdr:nvCxnSpPr>
        <xdr:cNvPr id="477" name="直線コネクタ 476"/>
        <xdr:cNvCxnSpPr/>
      </xdr:nvCxnSpPr>
      <xdr:spPr>
        <a:xfrm flipV="1">
          <a:off x="6972300" y="15825146"/>
          <a:ext cx="889000" cy="5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9" name="テキスト ボックス 478"/>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110713</xdr:rowOff>
    </xdr:from>
    <xdr:to>
      <xdr:col>55</xdr:col>
      <xdr:colOff>50800</xdr:colOff>
      <xdr:row>94</xdr:row>
      <xdr:rowOff>40863</xdr:rowOff>
    </xdr:to>
    <xdr:sp macro="" textlink="">
      <xdr:nvSpPr>
        <xdr:cNvPr id="487" name="楕円 486"/>
        <xdr:cNvSpPr/>
      </xdr:nvSpPr>
      <xdr:spPr>
        <a:xfrm>
          <a:off x="10426700" y="160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133590</xdr:rowOff>
    </xdr:from>
    <xdr:ext cx="534377" cy="259045"/>
    <xdr:sp macro="" textlink="">
      <xdr:nvSpPr>
        <xdr:cNvPr id="488" name="普通建設事業費 （ うち更新整備　）該当値テキスト"/>
        <xdr:cNvSpPr txBox="1"/>
      </xdr:nvSpPr>
      <xdr:spPr>
        <a:xfrm>
          <a:off x="10528300" y="159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158184</xdr:rowOff>
    </xdr:from>
    <xdr:to>
      <xdr:col>50</xdr:col>
      <xdr:colOff>165100</xdr:colOff>
      <xdr:row>94</xdr:row>
      <xdr:rowOff>88334</xdr:rowOff>
    </xdr:to>
    <xdr:sp macro="" textlink="">
      <xdr:nvSpPr>
        <xdr:cNvPr id="489" name="楕円 488"/>
        <xdr:cNvSpPr/>
      </xdr:nvSpPr>
      <xdr:spPr>
        <a:xfrm>
          <a:off x="9588500" y="1610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104861</xdr:rowOff>
    </xdr:from>
    <xdr:ext cx="534377" cy="259045"/>
    <xdr:sp macro="" textlink="">
      <xdr:nvSpPr>
        <xdr:cNvPr id="490" name="テキスト ボックス 489"/>
        <xdr:cNvSpPr txBox="1"/>
      </xdr:nvSpPr>
      <xdr:spPr>
        <a:xfrm>
          <a:off x="9372111" y="1587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149707</xdr:rowOff>
    </xdr:from>
    <xdr:to>
      <xdr:col>46</xdr:col>
      <xdr:colOff>38100</xdr:colOff>
      <xdr:row>94</xdr:row>
      <xdr:rowOff>79857</xdr:rowOff>
    </xdr:to>
    <xdr:sp macro="" textlink="">
      <xdr:nvSpPr>
        <xdr:cNvPr id="491" name="楕円 490"/>
        <xdr:cNvSpPr/>
      </xdr:nvSpPr>
      <xdr:spPr>
        <a:xfrm>
          <a:off x="8699500" y="160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96384</xdr:rowOff>
    </xdr:from>
    <xdr:ext cx="534377" cy="259045"/>
    <xdr:sp macro="" textlink="">
      <xdr:nvSpPr>
        <xdr:cNvPr id="492" name="テキスト ボックス 491"/>
        <xdr:cNvSpPr txBox="1"/>
      </xdr:nvSpPr>
      <xdr:spPr>
        <a:xfrm>
          <a:off x="8483111" y="1586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946</xdr:rowOff>
    </xdr:from>
    <xdr:to>
      <xdr:col>41</xdr:col>
      <xdr:colOff>101600</xdr:colOff>
      <xdr:row>92</xdr:row>
      <xdr:rowOff>102546</xdr:rowOff>
    </xdr:to>
    <xdr:sp macro="" textlink="">
      <xdr:nvSpPr>
        <xdr:cNvPr id="493" name="楕円 492"/>
        <xdr:cNvSpPr/>
      </xdr:nvSpPr>
      <xdr:spPr>
        <a:xfrm>
          <a:off x="7810500" y="157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119073</xdr:rowOff>
    </xdr:from>
    <xdr:ext cx="534377" cy="259045"/>
    <xdr:sp macro="" textlink="">
      <xdr:nvSpPr>
        <xdr:cNvPr id="494" name="テキスト ボックス 493"/>
        <xdr:cNvSpPr txBox="1"/>
      </xdr:nvSpPr>
      <xdr:spPr>
        <a:xfrm>
          <a:off x="7594111" y="155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20377</xdr:rowOff>
    </xdr:from>
    <xdr:to>
      <xdr:col>36</xdr:col>
      <xdr:colOff>165100</xdr:colOff>
      <xdr:row>95</xdr:row>
      <xdr:rowOff>121977</xdr:rowOff>
    </xdr:to>
    <xdr:sp macro="" textlink="">
      <xdr:nvSpPr>
        <xdr:cNvPr id="495" name="楕円 494"/>
        <xdr:cNvSpPr/>
      </xdr:nvSpPr>
      <xdr:spPr>
        <a:xfrm>
          <a:off x="6921500" y="163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138504</xdr:rowOff>
    </xdr:from>
    <xdr:ext cx="534377" cy="259045"/>
    <xdr:sp macro="" textlink="">
      <xdr:nvSpPr>
        <xdr:cNvPr id="496" name="テキスト ボックス 495"/>
        <xdr:cNvSpPr txBox="1"/>
      </xdr:nvSpPr>
      <xdr:spPr>
        <a:xfrm>
          <a:off x="6705111" y="160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99733</xdr:rowOff>
    </xdr:from>
    <xdr:to>
      <xdr:col>85</xdr:col>
      <xdr:colOff>126364</xdr:colOff>
      <xdr:row>39</xdr:row>
      <xdr:rowOff>44450</xdr:rowOff>
    </xdr:to>
    <xdr:cxnSp macro="">
      <xdr:nvCxnSpPr>
        <xdr:cNvPr id="520" name="直線コネクタ 519"/>
        <xdr:cNvCxnSpPr/>
      </xdr:nvCxnSpPr>
      <xdr:spPr>
        <a:xfrm flipV="1">
          <a:off x="16317595" y="6100483"/>
          <a:ext cx="1269" cy="630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49928</xdr:rowOff>
    </xdr:from>
    <xdr:ext cx="249299" cy="259045"/>
    <xdr:sp macro="" textlink="">
      <xdr:nvSpPr>
        <xdr:cNvPr id="521" name="災害復旧事業費最小値テキスト"/>
        <xdr:cNvSpPr txBox="1"/>
      </xdr:nvSpPr>
      <xdr:spPr>
        <a:xfrm>
          <a:off x="16370300" y="67364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46410</xdr:rowOff>
    </xdr:from>
    <xdr:ext cx="534377" cy="259045"/>
    <xdr:sp macro="" textlink="">
      <xdr:nvSpPr>
        <xdr:cNvPr id="523" name="災害復旧事業費最大値テキスト"/>
        <xdr:cNvSpPr txBox="1"/>
      </xdr:nvSpPr>
      <xdr:spPr>
        <a:xfrm>
          <a:off x="16370300" y="58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99733</xdr:rowOff>
    </xdr:from>
    <xdr:to>
      <xdr:col>86</xdr:col>
      <xdr:colOff>25400</xdr:colOff>
      <xdr:row>35</xdr:row>
      <xdr:rowOff>99733</xdr:rowOff>
    </xdr:to>
    <xdr:cxnSp macro="">
      <xdr:nvCxnSpPr>
        <xdr:cNvPr id="524" name="直線コネクタ 523"/>
        <xdr:cNvCxnSpPr/>
      </xdr:nvCxnSpPr>
      <xdr:spPr>
        <a:xfrm>
          <a:off x="16230600" y="6100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134176</xdr:rowOff>
    </xdr:from>
    <xdr:to>
      <xdr:col>85</xdr:col>
      <xdr:colOff>127000</xdr:colOff>
      <xdr:row>36</xdr:row>
      <xdr:rowOff>123431</xdr:rowOff>
    </xdr:to>
    <xdr:cxnSp macro="">
      <xdr:nvCxnSpPr>
        <xdr:cNvPr id="525" name="直線コネクタ 524"/>
        <xdr:cNvCxnSpPr/>
      </xdr:nvCxnSpPr>
      <xdr:spPr>
        <a:xfrm>
          <a:off x="15481300" y="5449126"/>
          <a:ext cx="838200" cy="8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94378</xdr:rowOff>
    </xdr:from>
    <xdr:ext cx="469744" cy="259045"/>
    <xdr:sp macro="" textlink="">
      <xdr:nvSpPr>
        <xdr:cNvPr id="526" name="災害復旧事業費平均値テキスト"/>
        <xdr:cNvSpPr txBox="1"/>
      </xdr:nvSpPr>
      <xdr:spPr>
        <a:xfrm>
          <a:off x="16370300" y="6609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115951</xdr:rowOff>
    </xdr:from>
    <xdr:to>
      <xdr:col>85</xdr:col>
      <xdr:colOff>177800</xdr:colOff>
      <xdr:row>39</xdr:row>
      <xdr:rowOff>46101</xdr:rowOff>
    </xdr:to>
    <xdr:sp macro="" textlink="">
      <xdr:nvSpPr>
        <xdr:cNvPr id="527" name="フローチャート: 判断 526"/>
        <xdr:cNvSpPr/>
      </xdr:nvSpPr>
      <xdr:spPr>
        <a:xfrm>
          <a:off x="16268700" y="66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134176</xdr:rowOff>
    </xdr:from>
    <xdr:to>
      <xdr:col>81</xdr:col>
      <xdr:colOff>50800</xdr:colOff>
      <xdr:row>36</xdr:row>
      <xdr:rowOff>118173</xdr:rowOff>
    </xdr:to>
    <xdr:cxnSp macro="">
      <xdr:nvCxnSpPr>
        <xdr:cNvPr id="528" name="直線コネクタ 527"/>
        <xdr:cNvCxnSpPr/>
      </xdr:nvCxnSpPr>
      <xdr:spPr>
        <a:xfrm flipV="1">
          <a:off x="14592300" y="5449126"/>
          <a:ext cx="889000" cy="84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101968</xdr:rowOff>
    </xdr:from>
    <xdr:to>
      <xdr:col>81</xdr:col>
      <xdr:colOff>101600</xdr:colOff>
      <xdr:row>39</xdr:row>
      <xdr:rowOff>32118</xdr:rowOff>
    </xdr:to>
    <xdr:sp macro="" textlink="">
      <xdr:nvSpPr>
        <xdr:cNvPr id="529" name="フローチャート: 判断 528"/>
        <xdr:cNvSpPr/>
      </xdr:nvSpPr>
      <xdr:spPr>
        <a:xfrm>
          <a:off x="15430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23245</xdr:rowOff>
    </xdr:from>
    <xdr:ext cx="469744" cy="259045"/>
    <xdr:sp macro="" textlink="">
      <xdr:nvSpPr>
        <xdr:cNvPr id="530" name="テキスト ボックス 529"/>
        <xdr:cNvSpPr txBox="1"/>
      </xdr:nvSpPr>
      <xdr:spPr>
        <a:xfrm>
          <a:off x="15246428" y="670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118173</xdr:rowOff>
    </xdr:from>
    <xdr:to>
      <xdr:col>76</xdr:col>
      <xdr:colOff>114300</xdr:colOff>
      <xdr:row>39</xdr:row>
      <xdr:rowOff>2311</xdr:rowOff>
    </xdr:to>
    <xdr:cxnSp macro="">
      <xdr:nvCxnSpPr>
        <xdr:cNvPr id="531" name="直線コネクタ 530"/>
        <xdr:cNvCxnSpPr/>
      </xdr:nvCxnSpPr>
      <xdr:spPr>
        <a:xfrm flipV="1">
          <a:off x="13703300" y="6290373"/>
          <a:ext cx="889000" cy="39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141859</xdr:rowOff>
    </xdr:from>
    <xdr:to>
      <xdr:col>76</xdr:col>
      <xdr:colOff>165100</xdr:colOff>
      <xdr:row>39</xdr:row>
      <xdr:rowOff>72009</xdr:rowOff>
    </xdr:to>
    <xdr:sp macro="" textlink="">
      <xdr:nvSpPr>
        <xdr:cNvPr id="532" name="フローチャート: 判断 531"/>
        <xdr:cNvSpPr/>
      </xdr:nvSpPr>
      <xdr:spPr>
        <a:xfrm>
          <a:off x="14541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63136</xdr:rowOff>
    </xdr:from>
    <xdr:ext cx="378565" cy="259045"/>
    <xdr:sp macro="" textlink="">
      <xdr:nvSpPr>
        <xdr:cNvPr id="533" name="テキスト ボックス 532"/>
        <xdr:cNvSpPr txBox="1"/>
      </xdr:nvSpPr>
      <xdr:spPr>
        <a:xfrm>
          <a:off x="14403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126898</xdr:rowOff>
    </xdr:from>
    <xdr:to>
      <xdr:col>71</xdr:col>
      <xdr:colOff>177800</xdr:colOff>
      <xdr:row>39</xdr:row>
      <xdr:rowOff>2311</xdr:rowOff>
    </xdr:to>
    <xdr:cxnSp macro="">
      <xdr:nvCxnSpPr>
        <xdr:cNvPr id="534" name="直線コネクタ 533"/>
        <xdr:cNvCxnSpPr/>
      </xdr:nvCxnSpPr>
      <xdr:spPr>
        <a:xfrm>
          <a:off x="12814300" y="6299098"/>
          <a:ext cx="889000" cy="3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148907</xdr:rowOff>
    </xdr:from>
    <xdr:to>
      <xdr:col>72</xdr:col>
      <xdr:colOff>38100</xdr:colOff>
      <xdr:row>39</xdr:row>
      <xdr:rowOff>79057</xdr:rowOff>
    </xdr:to>
    <xdr:sp macro="" textlink="">
      <xdr:nvSpPr>
        <xdr:cNvPr id="535" name="フローチャート: 判断 534"/>
        <xdr:cNvSpPr/>
      </xdr:nvSpPr>
      <xdr:spPr>
        <a:xfrm>
          <a:off x="13652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70184</xdr:rowOff>
    </xdr:from>
    <xdr:ext cx="378565" cy="259045"/>
    <xdr:sp macro="" textlink="">
      <xdr:nvSpPr>
        <xdr:cNvPr id="536" name="テキスト ボックス 535"/>
        <xdr:cNvSpPr txBox="1"/>
      </xdr:nvSpPr>
      <xdr:spPr>
        <a:xfrm>
          <a:off x="13514017" y="675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148527</xdr:rowOff>
    </xdr:from>
    <xdr:to>
      <xdr:col>67</xdr:col>
      <xdr:colOff>101600</xdr:colOff>
      <xdr:row>39</xdr:row>
      <xdr:rowOff>78677</xdr:rowOff>
    </xdr:to>
    <xdr:sp macro="" textlink="">
      <xdr:nvSpPr>
        <xdr:cNvPr id="537" name="フローチャート: 判断 536"/>
        <xdr:cNvSpPr/>
      </xdr:nvSpPr>
      <xdr:spPr>
        <a:xfrm>
          <a:off x="12763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69804</xdr:rowOff>
    </xdr:from>
    <xdr:ext cx="378565" cy="259045"/>
    <xdr:sp macro="" textlink="">
      <xdr:nvSpPr>
        <xdr:cNvPr id="538" name="テキスト ボックス 537"/>
        <xdr:cNvSpPr txBox="1"/>
      </xdr:nvSpPr>
      <xdr:spPr>
        <a:xfrm>
          <a:off x="12625017" y="6756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72631</xdr:rowOff>
    </xdr:from>
    <xdr:to>
      <xdr:col>85</xdr:col>
      <xdr:colOff>177800</xdr:colOff>
      <xdr:row>37</xdr:row>
      <xdr:rowOff>2781</xdr:rowOff>
    </xdr:to>
    <xdr:sp macro="" textlink="">
      <xdr:nvSpPr>
        <xdr:cNvPr id="544" name="楕円 543"/>
        <xdr:cNvSpPr/>
      </xdr:nvSpPr>
      <xdr:spPr>
        <a:xfrm>
          <a:off x="16268700" y="624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95508</xdr:rowOff>
    </xdr:from>
    <xdr:ext cx="534377" cy="259045"/>
    <xdr:sp macro="" textlink="">
      <xdr:nvSpPr>
        <xdr:cNvPr id="545" name="災害復旧事業費該当値テキスト"/>
        <xdr:cNvSpPr txBox="1"/>
      </xdr:nvSpPr>
      <xdr:spPr>
        <a:xfrm>
          <a:off x="16370300" y="609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83376</xdr:rowOff>
    </xdr:from>
    <xdr:to>
      <xdr:col>81</xdr:col>
      <xdr:colOff>101600</xdr:colOff>
      <xdr:row>32</xdr:row>
      <xdr:rowOff>13526</xdr:rowOff>
    </xdr:to>
    <xdr:sp macro="" textlink="">
      <xdr:nvSpPr>
        <xdr:cNvPr id="546" name="楕円 545"/>
        <xdr:cNvSpPr/>
      </xdr:nvSpPr>
      <xdr:spPr>
        <a:xfrm>
          <a:off x="15430500" y="539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30053</xdr:rowOff>
    </xdr:from>
    <xdr:ext cx="534377" cy="259045"/>
    <xdr:sp macro="" textlink="">
      <xdr:nvSpPr>
        <xdr:cNvPr id="547" name="テキスト ボックス 546"/>
        <xdr:cNvSpPr txBox="1"/>
      </xdr:nvSpPr>
      <xdr:spPr>
        <a:xfrm>
          <a:off x="15214111" y="51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67373</xdr:rowOff>
    </xdr:from>
    <xdr:to>
      <xdr:col>76</xdr:col>
      <xdr:colOff>165100</xdr:colOff>
      <xdr:row>36</xdr:row>
      <xdr:rowOff>168973</xdr:rowOff>
    </xdr:to>
    <xdr:sp macro="" textlink="">
      <xdr:nvSpPr>
        <xdr:cNvPr id="548" name="楕円 547"/>
        <xdr:cNvSpPr/>
      </xdr:nvSpPr>
      <xdr:spPr>
        <a:xfrm>
          <a:off x="14541500" y="62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14050</xdr:rowOff>
    </xdr:from>
    <xdr:ext cx="534377" cy="259045"/>
    <xdr:sp macro="" textlink="">
      <xdr:nvSpPr>
        <xdr:cNvPr id="549" name="テキスト ボックス 548"/>
        <xdr:cNvSpPr txBox="1"/>
      </xdr:nvSpPr>
      <xdr:spPr>
        <a:xfrm>
          <a:off x="14325111" y="60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122961</xdr:rowOff>
    </xdr:from>
    <xdr:to>
      <xdr:col>72</xdr:col>
      <xdr:colOff>38100</xdr:colOff>
      <xdr:row>39</xdr:row>
      <xdr:rowOff>53111</xdr:rowOff>
    </xdr:to>
    <xdr:sp macro="" textlink="">
      <xdr:nvSpPr>
        <xdr:cNvPr id="550" name="楕円 549"/>
        <xdr:cNvSpPr/>
      </xdr:nvSpPr>
      <xdr:spPr>
        <a:xfrm>
          <a:off x="13652500" y="66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69638</xdr:rowOff>
    </xdr:from>
    <xdr:ext cx="469744" cy="259045"/>
    <xdr:sp macro="" textlink="">
      <xdr:nvSpPr>
        <xdr:cNvPr id="551" name="テキスト ボックス 550"/>
        <xdr:cNvSpPr txBox="1"/>
      </xdr:nvSpPr>
      <xdr:spPr>
        <a:xfrm>
          <a:off x="13468428" y="64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76098</xdr:rowOff>
    </xdr:from>
    <xdr:to>
      <xdr:col>67</xdr:col>
      <xdr:colOff>101600</xdr:colOff>
      <xdr:row>37</xdr:row>
      <xdr:rowOff>6248</xdr:rowOff>
    </xdr:to>
    <xdr:sp macro="" textlink="">
      <xdr:nvSpPr>
        <xdr:cNvPr id="552" name="楕円 551"/>
        <xdr:cNvSpPr/>
      </xdr:nvSpPr>
      <xdr:spPr>
        <a:xfrm>
          <a:off x="12763500" y="62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22775</xdr:rowOff>
    </xdr:from>
    <xdr:ext cx="534377" cy="259045"/>
    <xdr:sp macro="" textlink="">
      <xdr:nvSpPr>
        <xdr:cNvPr id="553" name="テキスト ボックス 552"/>
        <xdr:cNvSpPr txBox="1"/>
      </xdr:nvSpPr>
      <xdr:spPr>
        <a:xfrm>
          <a:off x="12547111" y="602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145504</xdr:rowOff>
    </xdr:from>
    <xdr:to>
      <xdr:col>85</xdr:col>
      <xdr:colOff>127000</xdr:colOff>
      <xdr:row>71</xdr:row>
      <xdr:rowOff>103836</xdr:rowOff>
    </xdr:to>
    <xdr:cxnSp macro="">
      <xdr:nvCxnSpPr>
        <xdr:cNvPr id="631" name="直線コネクタ 630"/>
        <xdr:cNvCxnSpPr/>
      </xdr:nvCxnSpPr>
      <xdr:spPr>
        <a:xfrm flipV="1">
          <a:off x="15481300" y="12147004"/>
          <a:ext cx="838200" cy="12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7062</xdr:rowOff>
    </xdr:from>
    <xdr:to>
      <xdr:col>81</xdr:col>
      <xdr:colOff>50800</xdr:colOff>
      <xdr:row>71</xdr:row>
      <xdr:rowOff>103836</xdr:rowOff>
    </xdr:to>
    <xdr:cxnSp macro="">
      <xdr:nvCxnSpPr>
        <xdr:cNvPr id="634" name="直線コネクタ 633"/>
        <xdr:cNvCxnSpPr/>
      </xdr:nvCxnSpPr>
      <xdr:spPr>
        <a:xfrm>
          <a:off x="14592300" y="12180012"/>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7062</xdr:rowOff>
    </xdr:from>
    <xdr:to>
      <xdr:col>76</xdr:col>
      <xdr:colOff>114300</xdr:colOff>
      <xdr:row>71</xdr:row>
      <xdr:rowOff>157632</xdr:rowOff>
    </xdr:to>
    <xdr:cxnSp macro="">
      <xdr:nvCxnSpPr>
        <xdr:cNvPr id="637" name="直線コネクタ 636"/>
        <xdr:cNvCxnSpPr/>
      </xdr:nvCxnSpPr>
      <xdr:spPr>
        <a:xfrm flipV="1">
          <a:off x="13703300" y="12180012"/>
          <a:ext cx="889000" cy="15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157632</xdr:rowOff>
    </xdr:from>
    <xdr:to>
      <xdr:col>71</xdr:col>
      <xdr:colOff>177800</xdr:colOff>
      <xdr:row>71</xdr:row>
      <xdr:rowOff>166586</xdr:rowOff>
    </xdr:to>
    <xdr:cxnSp macro="">
      <xdr:nvCxnSpPr>
        <xdr:cNvPr id="640" name="直線コネクタ 639"/>
        <xdr:cNvCxnSpPr/>
      </xdr:nvCxnSpPr>
      <xdr:spPr>
        <a:xfrm flipV="1">
          <a:off x="12814300" y="12330582"/>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94704</xdr:rowOff>
    </xdr:from>
    <xdr:to>
      <xdr:col>85</xdr:col>
      <xdr:colOff>177800</xdr:colOff>
      <xdr:row>71</xdr:row>
      <xdr:rowOff>24854</xdr:rowOff>
    </xdr:to>
    <xdr:sp macro="" textlink="">
      <xdr:nvSpPr>
        <xdr:cNvPr id="650" name="楕円 649"/>
        <xdr:cNvSpPr/>
      </xdr:nvSpPr>
      <xdr:spPr>
        <a:xfrm>
          <a:off x="16268700" y="120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47731</xdr:rowOff>
    </xdr:from>
    <xdr:ext cx="599010" cy="259045"/>
    <xdr:sp macro="" textlink="">
      <xdr:nvSpPr>
        <xdr:cNvPr id="651" name="公債費該当値テキスト"/>
        <xdr:cNvSpPr txBox="1"/>
      </xdr:nvSpPr>
      <xdr:spPr>
        <a:xfrm>
          <a:off x="16370300" y="1204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53036</xdr:rowOff>
    </xdr:from>
    <xdr:to>
      <xdr:col>81</xdr:col>
      <xdr:colOff>101600</xdr:colOff>
      <xdr:row>71</xdr:row>
      <xdr:rowOff>154636</xdr:rowOff>
    </xdr:to>
    <xdr:sp macro="" textlink="">
      <xdr:nvSpPr>
        <xdr:cNvPr id="652" name="楕円 651"/>
        <xdr:cNvSpPr/>
      </xdr:nvSpPr>
      <xdr:spPr>
        <a:xfrm>
          <a:off x="15430500" y="122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171163</xdr:rowOff>
    </xdr:from>
    <xdr:ext cx="599010" cy="259045"/>
    <xdr:sp macro="" textlink="">
      <xdr:nvSpPr>
        <xdr:cNvPr id="653" name="テキスト ボックス 652"/>
        <xdr:cNvSpPr txBox="1"/>
      </xdr:nvSpPr>
      <xdr:spPr>
        <a:xfrm>
          <a:off x="15181795" y="120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127712</xdr:rowOff>
    </xdr:from>
    <xdr:to>
      <xdr:col>76</xdr:col>
      <xdr:colOff>165100</xdr:colOff>
      <xdr:row>71</xdr:row>
      <xdr:rowOff>57862</xdr:rowOff>
    </xdr:to>
    <xdr:sp macro="" textlink="">
      <xdr:nvSpPr>
        <xdr:cNvPr id="654" name="楕円 653"/>
        <xdr:cNvSpPr/>
      </xdr:nvSpPr>
      <xdr:spPr>
        <a:xfrm>
          <a:off x="14541500" y="1212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74389</xdr:rowOff>
    </xdr:from>
    <xdr:ext cx="599010" cy="259045"/>
    <xdr:sp macro="" textlink="">
      <xdr:nvSpPr>
        <xdr:cNvPr id="655" name="テキスト ボックス 654"/>
        <xdr:cNvSpPr txBox="1"/>
      </xdr:nvSpPr>
      <xdr:spPr>
        <a:xfrm>
          <a:off x="14292795" y="1190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106832</xdr:rowOff>
    </xdr:from>
    <xdr:to>
      <xdr:col>72</xdr:col>
      <xdr:colOff>38100</xdr:colOff>
      <xdr:row>72</xdr:row>
      <xdr:rowOff>36982</xdr:rowOff>
    </xdr:to>
    <xdr:sp macro="" textlink="">
      <xdr:nvSpPr>
        <xdr:cNvPr id="656" name="楕円 655"/>
        <xdr:cNvSpPr/>
      </xdr:nvSpPr>
      <xdr:spPr>
        <a:xfrm>
          <a:off x="13652500" y="122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53509</xdr:rowOff>
    </xdr:from>
    <xdr:ext cx="534377" cy="259045"/>
    <xdr:sp macro="" textlink="">
      <xdr:nvSpPr>
        <xdr:cNvPr id="657" name="テキスト ボックス 656"/>
        <xdr:cNvSpPr txBox="1"/>
      </xdr:nvSpPr>
      <xdr:spPr>
        <a:xfrm>
          <a:off x="13436111" y="120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115786</xdr:rowOff>
    </xdr:from>
    <xdr:to>
      <xdr:col>67</xdr:col>
      <xdr:colOff>101600</xdr:colOff>
      <xdr:row>72</xdr:row>
      <xdr:rowOff>45936</xdr:rowOff>
    </xdr:to>
    <xdr:sp macro="" textlink="">
      <xdr:nvSpPr>
        <xdr:cNvPr id="658" name="楕円 657"/>
        <xdr:cNvSpPr/>
      </xdr:nvSpPr>
      <xdr:spPr>
        <a:xfrm>
          <a:off x="12763500" y="122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62463</xdr:rowOff>
    </xdr:from>
    <xdr:ext cx="534377" cy="259045"/>
    <xdr:sp macro="" textlink="">
      <xdr:nvSpPr>
        <xdr:cNvPr id="659" name="テキスト ボックス 658"/>
        <xdr:cNvSpPr txBox="1"/>
      </xdr:nvSpPr>
      <xdr:spPr>
        <a:xfrm>
          <a:off x="12547111" y="1206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119241</xdr:rowOff>
    </xdr:from>
    <xdr:to>
      <xdr:col>85</xdr:col>
      <xdr:colOff>127000</xdr:colOff>
      <xdr:row>96</xdr:row>
      <xdr:rowOff>56192</xdr:rowOff>
    </xdr:to>
    <xdr:cxnSp macro="">
      <xdr:nvCxnSpPr>
        <xdr:cNvPr id="686" name="直線コネクタ 685"/>
        <xdr:cNvCxnSpPr/>
      </xdr:nvCxnSpPr>
      <xdr:spPr>
        <a:xfrm>
          <a:off x="15481300" y="16235541"/>
          <a:ext cx="838200" cy="27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150513</xdr:rowOff>
    </xdr:from>
    <xdr:to>
      <xdr:col>81</xdr:col>
      <xdr:colOff>50800</xdr:colOff>
      <xdr:row>94</xdr:row>
      <xdr:rowOff>119241</xdr:rowOff>
    </xdr:to>
    <xdr:cxnSp macro="">
      <xdr:nvCxnSpPr>
        <xdr:cNvPr id="689" name="直線コネクタ 688"/>
        <xdr:cNvCxnSpPr/>
      </xdr:nvCxnSpPr>
      <xdr:spPr>
        <a:xfrm>
          <a:off x="14592300" y="16095363"/>
          <a:ext cx="889000" cy="14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150513</xdr:rowOff>
    </xdr:from>
    <xdr:to>
      <xdr:col>76</xdr:col>
      <xdr:colOff>114300</xdr:colOff>
      <xdr:row>94</xdr:row>
      <xdr:rowOff>13261</xdr:rowOff>
    </xdr:to>
    <xdr:cxnSp macro="">
      <xdr:nvCxnSpPr>
        <xdr:cNvPr id="692" name="直線コネクタ 691"/>
        <xdr:cNvCxnSpPr/>
      </xdr:nvCxnSpPr>
      <xdr:spPr>
        <a:xfrm flipV="1">
          <a:off x="13703300" y="16095363"/>
          <a:ext cx="889000" cy="3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18542</xdr:rowOff>
    </xdr:from>
    <xdr:to>
      <xdr:col>71</xdr:col>
      <xdr:colOff>177800</xdr:colOff>
      <xdr:row>94</xdr:row>
      <xdr:rowOff>13261</xdr:rowOff>
    </xdr:to>
    <xdr:cxnSp macro="">
      <xdr:nvCxnSpPr>
        <xdr:cNvPr id="695" name="直線コネクタ 694"/>
        <xdr:cNvCxnSpPr/>
      </xdr:nvCxnSpPr>
      <xdr:spPr>
        <a:xfrm>
          <a:off x="12814300" y="15449042"/>
          <a:ext cx="889000" cy="68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47508</xdr:rowOff>
    </xdr:from>
    <xdr:ext cx="534377" cy="259045"/>
    <xdr:sp macro="" textlink="">
      <xdr:nvSpPr>
        <xdr:cNvPr id="699" name="テキスト ボックス 698"/>
        <xdr:cNvSpPr txBox="1"/>
      </xdr:nvSpPr>
      <xdr:spPr>
        <a:xfrm>
          <a:off x="12547111" y="166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5392</xdr:rowOff>
    </xdr:from>
    <xdr:to>
      <xdr:col>85</xdr:col>
      <xdr:colOff>177800</xdr:colOff>
      <xdr:row>96</xdr:row>
      <xdr:rowOff>106992</xdr:rowOff>
    </xdr:to>
    <xdr:sp macro="" textlink="">
      <xdr:nvSpPr>
        <xdr:cNvPr id="705" name="楕円 704"/>
        <xdr:cNvSpPr/>
      </xdr:nvSpPr>
      <xdr:spPr>
        <a:xfrm>
          <a:off x="16268700" y="164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28269</xdr:rowOff>
    </xdr:from>
    <xdr:ext cx="534377" cy="259045"/>
    <xdr:sp macro="" textlink="">
      <xdr:nvSpPr>
        <xdr:cNvPr id="706" name="積立金該当値テキスト"/>
        <xdr:cNvSpPr txBox="1"/>
      </xdr:nvSpPr>
      <xdr:spPr>
        <a:xfrm>
          <a:off x="16370300" y="163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68441</xdr:rowOff>
    </xdr:from>
    <xdr:to>
      <xdr:col>81</xdr:col>
      <xdr:colOff>101600</xdr:colOff>
      <xdr:row>94</xdr:row>
      <xdr:rowOff>170041</xdr:rowOff>
    </xdr:to>
    <xdr:sp macro="" textlink="">
      <xdr:nvSpPr>
        <xdr:cNvPr id="707" name="楕円 706"/>
        <xdr:cNvSpPr/>
      </xdr:nvSpPr>
      <xdr:spPr>
        <a:xfrm>
          <a:off x="15430500" y="161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15118</xdr:rowOff>
    </xdr:from>
    <xdr:ext cx="534377" cy="259045"/>
    <xdr:sp macro="" textlink="">
      <xdr:nvSpPr>
        <xdr:cNvPr id="708" name="テキスト ボックス 707"/>
        <xdr:cNvSpPr txBox="1"/>
      </xdr:nvSpPr>
      <xdr:spPr>
        <a:xfrm>
          <a:off x="15214111" y="1595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99713</xdr:rowOff>
    </xdr:from>
    <xdr:to>
      <xdr:col>76</xdr:col>
      <xdr:colOff>165100</xdr:colOff>
      <xdr:row>94</xdr:row>
      <xdr:rowOff>29863</xdr:rowOff>
    </xdr:to>
    <xdr:sp macro="" textlink="">
      <xdr:nvSpPr>
        <xdr:cNvPr id="709" name="楕円 708"/>
        <xdr:cNvSpPr/>
      </xdr:nvSpPr>
      <xdr:spPr>
        <a:xfrm>
          <a:off x="14541500" y="1604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46390</xdr:rowOff>
    </xdr:from>
    <xdr:ext cx="534377" cy="259045"/>
    <xdr:sp macro="" textlink="">
      <xdr:nvSpPr>
        <xdr:cNvPr id="710" name="テキスト ボックス 709"/>
        <xdr:cNvSpPr txBox="1"/>
      </xdr:nvSpPr>
      <xdr:spPr>
        <a:xfrm>
          <a:off x="14325111" y="1581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133911</xdr:rowOff>
    </xdr:from>
    <xdr:to>
      <xdr:col>72</xdr:col>
      <xdr:colOff>38100</xdr:colOff>
      <xdr:row>94</xdr:row>
      <xdr:rowOff>64061</xdr:rowOff>
    </xdr:to>
    <xdr:sp macro="" textlink="">
      <xdr:nvSpPr>
        <xdr:cNvPr id="711" name="楕円 710"/>
        <xdr:cNvSpPr/>
      </xdr:nvSpPr>
      <xdr:spPr>
        <a:xfrm>
          <a:off x="13652500" y="1607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80588</xdr:rowOff>
    </xdr:from>
    <xdr:ext cx="534377" cy="259045"/>
    <xdr:sp macro="" textlink="">
      <xdr:nvSpPr>
        <xdr:cNvPr id="712" name="テキスト ボックス 711"/>
        <xdr:cNvSpPr txBox="1"/>
      </xdr:nvSpPr>
      <xdr:spPr>
        <a:xfrm>
          <a:off x="13436111" y="1585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139192</xdr:rowOff>
    </xdr:from>
    <xdr:to>
      <xdr:col>67</xdr:col>
      <xdr:colOff>101600</xdr:colOff>
      <xdr:row>90</xdr:row>
      <xdr:rowOff>69342</xdr:rowOff>
    </xdr:to>
    <xdr:sp macro="" textlink="">
      <xdr:nvSpPr>
        <xdr:cNvPr id="713" name="楕円 712"/>
        <xdr:cNvSpPr/>
      </xdr:nvSpPr>
      <xdr:spPr>
        <a:xfrm>
          <a:off x="12763500" y="1539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85869</xdr:rowOff>
    </xdr:from>
    <xdr:ext cx="534377" cy="259045"/>
    <xdr:sp macro="" textlink="">
      <xdr:nvSpPr>
        <xdr:cNvPr id="714" name="テキスト ボックス 713"/>
        <xdr:cNvSpPr txBox="1"/>
      </xdr:nvSpPr>
      <xdr:spPr>
        <a:xfrm>
          <a:off x="12547111" y="1517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144844</xdr:rowOff>
    </xdr:from>
    <xdr:to>
      <xdr:col>116</xdr:col>
      <xdr:colOff>63500</xdr:colOff>
      <xdr:row>58</xdr:row>
      <xdr:rowOff>153226</xdr:rowOff>
    </xdr:to>
    <xdr:cxnSp macro="">
      <xdr:nvCxnSpPr>
        <xdr:cNvPr id="800" name="直線コネクタ 799"/>
        <xdr:cNvCxnSpPr/>
      </xdr:nvCxnSpPr>
      <xdr:spPr>
        <a:xfrm>
          <a:off x="21323300" y="1008894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122060</xdr:rowOff>
    </xdr:from>
    <xdr:to>
      <xdr:col>111</xdr:col>
      <xdr:colOff>177800</xdr:colOff>
      <xdr:row>58</xdr:row>
      <xdr:rowOff>144844</xdr:rowOff>
    </xdr:to>
    <xdr:cxnSp macro="">
      <xdr:nvCxnSpPr>
        <xdr:cNvPr id="803" name="直線コネクタ 802"/>
        <xdr:cNvCxnSpPr/>
      </xdr:nvCxnSpPr>
      <xdr:spPr>
        <a:xfrm>
          <a:off x="20434300" y="10066160"/>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26048</xdr:rowOff>
    </xdr:from>
    <xdr:to>
      <xdr:col>107</xdr:col>
      <xdr:colOff>50800</xdr:colOff>
      <xdr:row>58</xdr:row>
      <xdr:rowOff>122060</xdr:rowOff>
    </xdr:to>
    <xdr:cxnSp macro="">
      <xdr:nvCxnSpPr>
        <xdr:cNvPr id="806" name="直線コネクタ 805"/>
        <xdr:cNvCxnSpPr/>
      </xdr:nvCxnSpPr>
      <xdr:spPr>
        <a:xfrm>
          <a:off x="19545300" y="9798698"/>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08" name="テキスト ボックス 807"/>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26048</xdr:rowOff>
    </xdr:from>
    <xdr:to>
      <xdr:col>102</xdr:col>
      <xdr:colOff>114300</xdr:colOff>
      <xdr:row>57</xdr:row>
      <xdr:rowOff>72796</xdr:rowOff>
    </xdr:to>
    <xdr:cxnSp macro="">
      <xdr:nvCxnSpPr>
        <xdr:cNvPr id="809" name="直線コネクタ 808"/>
        <xdr:cNvCxnSpPr/>
      </xdr:nvCxnSpPr>
      <xdr:spPr>
        <a:xfrm flipV="1">
          <a:off x="18656300" y="9798698"/>
          <a:ext cx="88900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11" name="テキスト ボックス 810"/>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159148</xdr:rowOff>
    </xdr:from>
    <xdr:ext cx="469744" cy="259045"/>
    <xdr:sp macro="" textlink="">
      <xdr:nvSpPr>
        <xdr:cNvPr id="813" name="テキスト ボックス 812"/>
        <xdr:cNvSpPr txBox="1"/>
      </xdr:nvSpPr>
      <xdr:spPr>
        <a:xfrm>
          <a:off x="18421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102426</xdr:rowOff>
    </xdr:from>
    <xdr:to>
      <xdr:col>116</xdr:col>
      <xdr:colOff>114300</xdr:colOff>
      <xdr:row>59</xdr:row>
      <xdr:rowOff>32576</xdr:rowOff>
    </xdr:to>
    <xdr:sp macro="" textlink="">
      <xdr:nvSpPr>
        <xdr:cNvPr id="819" name="楕円 818"/>
        <xdr:cNvSpPr/>
      </xdr:nvSpPr>
      <xdr:spPr>
        <a:xfrm>
          <a:off x="22110700" y="100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50868</xdr:rowOff>
    </xdr:from>
    <xdr:ext cx="469744" cy="259045"/>
    <xdr:sp macro="" textlink="">
      <xdr:nvSpPr>
        <xdr:cNvPr id="820" name="貸付金該当値テキスト"/>
        <xdr:cNvSpPr txBox="1"/>
      </xdr:nvSpPr>
      <xdr:spPr>
        <a:xfrm>
          <a:off x="22212300" y="999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94044</xdr:rowOff>
    </xdr:from>
    <xdr:to>
      <xdr:col>112</xdr:col>
      <xdr:colOff>38100</xdr:colOff>
      <xdr:row>59</xdr:row>
      <xdr:rowOff>24194</xdr:rowOff>
    </xdr:to>
    <xdr:sp macro="" textlink="">
      <xdr:nvSpPr>
        <xdr:cNvPr id="821" name="楕円 820"/>
        <xdr:cNvSpPr/>
      </xdr:nvSpPr>
      <xdr:spPr>
        <a:xfrm>
          <a:off x="212725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15321</xdr:rowOff>
    </xdr:from>
    <xdr:ext cx="469744" cy="259045"/>
    <xdr:sp macro="" textlink="">
      <xdr:nvSpPr>
        <xdr:cNvPr id="822" name="テキスト ボックス 821"/>
        <xdr:cNvSpPr txBox="1"/>
      </xdr:nvSpPr>
      <xdr:spPr>
        <a:xfrm>
          <a:off x="21088428" y="101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71260</xdr:rowOff>
    </xdr:from>
    <xdr:to>
      <xdr:col>107</xdr:col>
      <xdr:colOff>101600</xdr:colOff>
      <xdr:row>59</xdr:row>
      <xdr:rowOff>1410</xdr:rowOff>
    </xdr:to>
    <xdr:sp macro="" textlink="">
      <xdr:nvSpPr>
        <xdr:cNvPr id="823" name="楕円 822"/>
        <xdr:cNvSpPr/>
      </xdr:nvSpPr>
      <xdr:spPr>
        <a:xfrm>
          <a:off x="20383500" y="100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17937</xdr:rowOff>
    </xdr:from>
    <xdr:ext cx="469744" cy="259045"/>
    <xdr:sp macro="" textlink="">
      <xdr:nvSpPr>
        <xdr:cNvPr id="824" name="テキスト ボックス 823"/>
        <xdr:cNvSpPr txBox="1"/>
      </xdr:nvSpPr>
      <xdr:spPr>
        <a:xfrm>
          <a:off x="20199428" y="979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146698</xdr:rowOff>
    </xdr:from>
    <xdr:to>
      <xdr:col>102</xdr:col>
      <xdr:colOff>165100</xdr:colOff>
      <xdr:row>57</xdr:row>
      <xdr:rowOff>76848</xdr:rowOff>
    </xdr:to>
    <xdr:sp macro="" textlink="">
      <xdr:nvSpPr>
        <xdr:cNvPr id="825" name="楕円 824"/>
        <xdr:cNvSpPr/>
      </xdr:nvSpPr>
      <xdr:spPr>
        <a:xfrm>
          <a:off x="19494500" y="974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93375</xdr:rowOff>
    </xdr:from>
    <xdr:ext cx="469744" cy="259045"/>
    <xdr:sp macro="" textlink="">
      <xdr:nvSpPr>
        <xdr:cNvPr id="826" name="テキスト ボックス 825"/>
        <xdr:cNvSpPr txBox="1"/>
      </xdr:nvSpPr>
      <xdr:spPr>
        <a:xfrm>
          <a:off x="19310428" y="952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21996</xdr:rowOff>
    </xdr:from>
    <xdr:to>
      <xdr:col>98</xdr:col>
      <xdr:colOff>38100</xdr:colOff>
      <xdr:row>57</xdr:row>
      <xdr:rowOff>123596</xdr:rowOff>
    </xdr:to>
    <xdr:sp macro="" textlink="">
      <xdr:nvSpPr>
        <xdr:cNvPr id="827" name="楕円 826"/>
        <xdr:cNvSpPr/>
      </xdr:nvSpPr>
      <xdr:spPr>
        <a:xfrm>
          <a:off x="18605500" y="97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140123</xdr:rowOff>
    </xdr:from>
    <xdr:ext cx="469744" cy="259045"/>
    <xdr:sp macro="" textlink="">
      <xdr:nvSpPr>
        <xdr:cNvPr id="828" name="テキスト ボックス 827"/>
        <xdr:cNvSpPr txBox="1"/>
      </xdr:nvSpPr>
      <xdr:spPr>
        <a:xfrm>
          <a:off x="18421428" y="956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64994</xdr:rowOff>
    </xdr:from>
    <xdr:to>
      <xdr:col>116</xdr:col>
      <xdr:colOff>63500</xdr:colOff>
      <xdr:row>72</xdr:row>
      <xdr:rowOff>95672</xdr:rowOff>
    </xdr:to>
    <xdr:cxnSp macro="">
      <xdr:nvCxnSpPr>
        <xdr:cNvPr id="856" name="直線コネクタ 855"/>
        <xdr:cNvCxnSpPr/>
      </xdr:nvCxnSpPr>
      <xdr:spPr>
        <a:xfrm flipV="1">
          <a:off x="21323300" y="12409394"/>
          <a:ext cx="8382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98483</xdr:rowOff>
    </xdr:from>
    <xdr:to>
      <xdr:col>111</xdr:col>
      <xdr:colOff>177800</xdr:colOff>
      <xdr:row>72</xdr:row>
      <xdr:rowOff>95672</xdr:rowOff>
    </xdr:to>
    <xdr:cxnSp macro="">
      <xdr:nvCxnSpPr>
        <xdr:cNvPr id="859" name="直線コネクタ 858"/>
        <xdr:cNvCxnSpPr/>
      </xdr:nvCxnSpPr>
      <xdr:spPr>
        <a:xfrm>
          <a:off x="20434300" y="12271433"/>
          <a:ext cx="889000" cy="16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98483</xdr:rowOff>
    </xdr:from>
    <xdr:to>
      <xdr:col>107</xdr:col>
      <xdr:colOff>50800</xdr:colOff>
      <xdr:row>71</xdr:row>
      <xdr:rowOff>147244</xdr:rowOff>
    </xdr:to>
    <xdr:cxnSp macro="">
      <xdr:nvCxnSpPr>
        <xdr:cNvPr id="862" name="直線コネクタ 861"/>
        <xdr:cNvCxnSpPr/>
      </xdr:nvCxnSpPr>
      <xdr:spPr>
        <a:xfrm flipV="1">
          <a:off x="19545300" y="12271433"/>
          <a:ext cx="889000" cy="4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147244</xdr:rowOff>
    </xdr:from>
    <xdr:to>
      <xdr:col>102</xdr:col>
      <xdr:colOff>114300</xdr:colOff>
      <xdr:row>72</xdr:row>
      <xdr:rowOff>66091</xdr:rowOff>
    </xdr:to>
    <xdr:cxnSp macro="">
      <xdr:nvCxnSpPr>
        <xdr:cNvPr id="865" name="直線コネクタ 864"/>
        <xdr:cNvCxnSpPr/>
      </xdr:nvCxnSpPr>
      <xdr:spPr>
        <a:xfrm flipV="1">
          <a:off x="18656300" y="12320194"/>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14194</xdr:rowOff>
    </xdr:from>
    <xdr:to>
      <xdr:col>116</xdr:col>
      <xdr:colOff>114300</xdr:colOff>
      <xdr:row>72</xdr:row>
      <xdr:rowOff>115794</xdr:rowOff>
    </xdr:to>
    <xdr:sp macro="" textlink="">
      <xdr:nvSpPr>
        <xdr:cNvPr id="875" name="楕円 874"/>
        <xdr:cNvSpPr/>
      </xdr:nvSpPr>
      <xdr:spPr>
        <a:xfrm>
          <a:off x="22110700" y="1235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37071</xdr:rowOff>
    </xdr:from>
    <xdr:ext cx="534377" cy="259045"/>
    <xdr:sp macro="" textlink="">
      <xdr:nvSpPr>
        <xdr:cNvPr id="876" name="繰出金該当値テキスト"/>
        <xdr:cNvSpPr txBox="1"/>
      </xdr:nvSpPr>
      <xdr:spPr>
        <a:xfrm>
          <a:off x="22212300" y="1221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44872</xdr:rowOff>
    </xdr:from>
    <xdr:to>
      <xdr:col>112</xdr:col>
      <xdr:colOff>38100</xdr:colOff>
      <xdr:row>72</xdr:row>
      <xdr:rowOff>146472</xdr:rowOff>
    </xdr:to>
    <xdr:sp macro="" textlink="">
      <xdr:nvSpPr>
        <xdr:cNvPr id="877" name="楕円 876"/>
        <xdr:cNvSpPr/>
      </xdr:nvSpPr>
      <xdr:spPr>
        <a:xfrm>
          <a:off x="21272500" y="123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162999</xdr:rowOff>
    </xdr:from>
    <xdr:ext cx="534377" cy="259045"/>
    <xdr:sp macro="" textlink="">
      <xdr:nvSpPr>
        <xdr:cNvPr id="878" name="テキスト ボックス 877"/>
        <xdr:cNvSpPr txBox="1"/>
      </xdr:nvSpPr>
      <xdr:spPr>
        <a:xfrm>
          <a:off x="21056111" y="1216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47683</xdr:rowOff>
    </xdr:from>
    <xdr:to>
      <xdr:col>107</xdr:col>
      <xdr:colOff>101600</xdr:colOff>
      <xdr:row>71</xdr:row>
      <xdr:rowOff>149283</xdr:rowOff>
    </xdr:to>
    <xdr:sp macro="" textlink="">
      <xdr:nvSpPr>
        <xdr:cNvPr id="879" name="楕円 878"/>
        <xdr:cNvSpPr/>
      </xdr:nvSpPr>
      <xdr:spPr>
        <a:xfrm>
          <a:off x="20383500" y="122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165810</xdr:rowOff>
    </xdr:from>
    <xdr:ext cx="534377" cy="259045"/>
    <xdr:sp macro="" textlink="">
      <xdr:nvSpPr>
        <xdr:cNvPr id="880" name="テキスト ボックス 879"/>
        <xdr:cNvSpPr txBox="1"/>
      </xdr:nvSpPr>
      <xdr:spPr>
        <a:xfrm>
          <a:off x="20167111" y="119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96444</xdr:rowOff>
    </xdr:from>
    <xdr:to>
      <xdr:col>102</xdr:col>
      <xdr:colOff>165100</xdr:colOff>
      <xdr:row>72</xdr:row>
      <xdr:rowOff>26594</xdr:rowOff>
    </xdr:to>
    <xdr:sp macro="" textlink="">
      <xdr:nvSpPr>
        <xdr:cNvPr id="881" name="楕円 880"/>
        <xdr:cNvSpPr/>
      </xdr:nvSpPr>
      <xdr:spPr>
        <a:xfrm>
          <a:off x="19494500" y="1226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43121</xdr:rowOff>
    </xdr:from>
    <xdr:ext cx="534377" cy="259045"/>
    <xdr:sp macro="" textlink="">
      <xdr:nvSpPr>
        <xdr:cNvPr id="882" name="テキスト ボックス 881"/>
        <xdr:cNvSpPr txBox="1"/>
      </xdr:nvSpPr>
      <xdr:spPr>
        <a:xfrm>
          <a:off x="19278111" y="1204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15291</xdr:rowOff>
    </xdr:from>
    <xdr:to>
      <xdr:col>98</xdr:col>
      <xdr:colOff>38100</xdr:colOff>
      <xdr:row>72</xdr:row>
      <xdr:rowOff>116891</xdr:rowOff>
    </xdr:to>
    <xdr:sp macro="" textlink="">
      <xdr:nvSpPr>
        <xdr:cNvPr id="883" name="楕円 882"/>
        <xdr:cNvSpPr/>
      </xdr:nvSpPr>
      <xdr:spPr>
        <a:xfrm>
          <a:off x="18605500" y="123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133418</xdr:rowOff>
    </xdr:from>
    <xdr:ext cx="534377" cy="259045"/>
    <xdr:sp macro="" textlink="">
      <xdr:nvSpPr>
        <xdr:cNvPr id="884" name="テキスト ボックス 883"/>
        <xdr:cNvSpPr txBox="1"/>
      </xdr:nvSpPr>
      <xdr:spPr>
        <a:xfrm>
          <a:off x="18389111" y="1213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734</a:t>
          </a:r>
          <a:r>
            <a:rPr kumimoji="1" lang="ja-JP" altLang="en-US" sz="1100">
              <a:latin typeface="ＭＳ Ｐゴシック" panose="020B0600070205080204" pitchFamily="50" charset="-128"/>
              <a:ea typeface="ＭＳ Ｐゴシック" panose="020B0600070205080204" pitchFamily="50" charset="-128"/>
            </a:rPr>
            <a:t>千円となっている。主な構成項目である普通建設事業費は、住民一人当たり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113</a:t>
          </a:r>
          <a:r>
            <a:rPr kumimoji="1" lang="ja-JP" altLang="en-US" sz="1100">
              <a:latin typeface="ＭＳ Ｐゴシック" panose="020B0600070205080204" pitchFamily="50" charset="-128"/>
              <a:ea typeface="ＭＳ Ｐゴシック" panose="020B0600070205080204" pitchFamily="50" charset="-128"/>
            </a:rPr>
            <a:t>千円となっており、高い水準となっている。今後は公共施設等総合管理計画や中期財政計画に基づいた、「集中と選択」をテーマとした事業実施に努める必要がある。</a:t>
          </a: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110</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給与水準（ラスパイレス指数）は類似団体と比較して下回っているものの、職員数が類似団体と比較して多いことが要因になっている。今後も引き続き「定員適正化計画」に基づく職員数の純減を進めることとしている。</a:t>
          </a:r>
        </a:p>
        <a:p>
          <a:r>
            <a:rPr kumimoji="1" lang="ja-JP" altLang="en-US" sz="1100">
              <a:latin typeface="ＭＳ Ｐゴシック" panose="020B0600070205080204" pitchFamily="50" charset="-128"/>
              <a:ea typeface="ＭＳ Ｐゴシック" panose="020B0600070205080204" pitchFamily="50" charset="-128"/>
            </a:rPr>
            <a:t>○物件費・補助費等は住民一人当たりそれぞれ</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83</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千円となっており、類似団体と比較して一人当たりコストが高い状況となっている。これらについては、令和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％の削減を行う方針であり、行財政改革実施計画の確実な履行が必要である。</a:t>
          </a:r>
        </a:p>
        <a:p>
          <a:r>
            <a:rPr kumimoji="1" lang="ja-JP" altLang="en-US" sz="11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月に発生した豪雨災害等によるものである。</a:t>
          </a:r>
        </a:p>
        <a:p>
          <a:r>
            <a:rPr kumimoji="1" lang="ja-JP" altLang="en-US" sz="1100">
              <a:latin typeface="ＭＳ Ｐゴシック" panose="020B0600070205080204" pitchFamily="50" charset="-128"/>
              <a:ea typeface="ＭＳ Ｐゴシック" panose="020B0600070205080204" pitchFamily="50" charset="-128"/>
            </a:rPr>
            <a:t>○公債費は住民一人あたり</a:t>
          </a:r>
          <a:r>
            <a:rPr kumimoji="1" lang="en-US" altLang="ja-JP" sz="1100">
              <a:latin typeface="ＭＳ Ｐゴシック" panose="020B0600070205080204" pitchFamily="50" charset="-128"/>
              <a:ea typeface="ＭＳ Ｐゴシック" panose="020B0600070205080204" pitchFamily="50" charset="-128"/>
            </a:rPr>
            <a:t>114</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千円となっており、類似団体と比較して一人当たりコストが高い状況となっている。これは、繰上償還の実施や平成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年度までを集中投資期間として建設事業等を行ったことが要因となっているが、交付税算入の手厚い過疎債や合併特例債の借入を行うなどして、財政状況の健全化に努めている。</a:t>
          </a:r>
        </a:p>
        <a:p>
          <a:r>
            <a:rPr kumimoji="1" lang="ja-JP" altLang="en-US" sz="1100">
              <a:latin typeface="ＭＳ Ｐゴシック" panose="020B0600070205080204" pitchFamily="50" charset="-128"/>
              <a:ea typeface="ＭＳ Ｐゴシック" panose="020B0600070205080204" pitchFamily="50" charset="-128"/>
            </a:rPr>
            <a:t>○積立金は住民一人あたり</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千円となっており、類似団体と比較して一人当たりコストが高い状況となっている。これはふるさと寄附金を原資としたふるさと応援基金への積立金が要因となっている。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53,330
52,704
690.68
39,729,704
39,137,748
559,028
20,122,714
51,769,036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87579</xdr:rowOff>
    </xdr:from>
    <xdr:to>
      <xdr:col>24</xdr:col>
      <xdr:colOff>63500</xdr:colOff>
      <xdr:row>31</xdr:row>
      <xdr:rowOff>103124</xdr:rowOff>
    </xdr:to>
    <xdr:cxnSp macro="">
      <xdr:nvCxnSpPr>
        <xdr:cNvPr id="59" name="直線コネクタ 58"/>
        <xdr:cNvCxnSpPr/>
      </xdr:nvCxnSpPr>
      <xdr:spPr>
        <a:xfrm flipV="1">
          <a:off x="3797300" y="5402529"/>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103124</xdr:rowOff>
    </xdr:from>
    <xdr:to>
      <xdr:col>19</xdr:col>
      <xdr:colOff>177800</xdr:colOff>
      <xdr:row>32</xdr:row>
      <xdr:rowOff>39116</xdr:rowOff>
    </xdr:to>
    <xdr:cxnSp macro="">
      <xdr:nvCxnSpPr>
        <xdr:cNvPr id="62" name="直線コネクタ 61"/>
        <xdr:cNvCxnSpPr/>
      </xdr:nvCxnSpPr>
      <xdr:spPr>
        <a:xfrm flipV="1">
          <a:off x="2908300" y="5418074"/>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32258</xdr:rowOff>
    </xdr:from>
    <xdr:to>
      <xdr:col>15</xdr:col>
      <xdr:colOff>50800</xdr:colOff>
      <xdr:row>32</xdr:row>
      <xdr:rowOff>39116</xdr:rowOff>
    </xdr:to>
    <xdr:cxnSp macro="">
      <xdr:nvCxnSpPr>
        <xdr:cNvPr id="65" name="直線コネクタ 64"/>
        <xdr:cNvCxnSpPr/>
      </xdr:nvCxnSpPr>
      <xdr:spPr>
        <a:xfrm>
          <a:off x="2019300" y="55186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147015</xdr:rowOff>
    </xdr:from>
    <xdr:to>
      <xdr:col>10</xdr:col>
      <xdr:colOff>114300</xdr:colOff>
      <xdr:row>32</xdr:row>
      <xdr:rowOff>32258</xdr:rowOff>
    </xdr:to>
    <xdr:cxnSp macro="">
      <xdr:nvCxnSpPr>
        <xdr:cNvPr id="68" name="直線コネクタ 67"/>
        <xdr:cNvCxnSpPr/>
      </xdr:nvCxnSpPr>
      <xdr:spPr>
        <a:xfrm>
          <a:off x="1130300" y="5461965"/>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36779</xdr:rowOff>
    </xdr:from>
    <xdr:to>
      <xdr:col>24</xdr:col>
      <xdr:colOff>114300</xdr:colOff>
      <xdr:row>31</xdr:row>
      <xdr:rowOff>138379</xdr:rowOff>
    </xdr:to>
    <xdr:sp macro="" textlink="">
      <xdr:nvSpPr>
        <xdr:cNvPr id="78" name="楕円 77"/>
        <xdr:cNvSpPr/>
      </xdr:nvSpPr>
      <xdr:spPr>
        <a:xfrm>
          <a:off x="4584700" y="53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161256</xdr:rowOff>
    </xdr:from>
    <xdr:ext cx="469744" cy="259045"/>
    <xdr:sp macro="" textlink="">
      <xdr:nvSpPr>
        <xdr:cNvPr id="79" name="議会費該当値テキスト"/>
        <xdr:cNvSpPr txBox="1"/>
      </xdr:nvSpPr>
      <xdr:spPr>
        <a:xfrm>
          <a:off x="4686300" y="530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52324</xdr:rowOff>
    </xdr:from>
    <xdr:to>
      <xdr:col>20</xdr:col>
      <xdr:colOff>38100</xdr:colOff>
      <xdr:row>31</xdr:row>
      <xdr:rowOff>153924</xdr:rowOff>
    </xdr:to>
    <xdr:sp macro="" textlink="">
      <xdr:nvSpPr>
        <xdr:cNvPr id="80" name="楕円 79"/>
        <xdr:cNvSpPr/>
      </xdr:nvSpPr>
      <xdr:spPr>
        <a:xfrm>
          <a:off x="3746500" y="53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170451</xdr:rowOff>
    </xdr:from>
    <xdr:ext cx="469744" cy="259045"/>
    <xdr:sp macro="" textlink="">
      <xdr:nvSpPr>
        <xdr:cNvPr id="81" name="テキスト ボックス 80"/>
        <xdr:cNvSpPr txBox="1"/>
      </xdr:nvSpPr>
      <xdr:spPr>
        <a:xfrm>
          <a:off x="3562428" y="51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159766</xdr:rowOff>
    </xdr:from>
    <xdr:to>
      <xdr:col>15</xdr:col>
      <xdr:colOff>101600</xdr:colOff>
      <xdr:row>32</xdr:row>
      <xdr:rowOff>89916</xdr:rowOff>
    </xdr:to>
    <xdr:sp macro="" textlink="">
      <xdr:nvSpPr>
        <xdr:cNvPr id="82" name="楕円 81"/>
        <xdr:cNvSpPr/>
      </xdr:nvSpPr>
      <xdr:spPr>
        <a:xfrm>
          <a:off x="2857500" y="54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106443</xdr:rowOff>
    </xdr:from>
    <xdr:ext cx="469744" cy="259045"/>
    <xdr:sp macro="" textlink="">
      <xdr:nvSpPr>
        <xdr:cNvPr id="83" name="テキスト ボックス 82"/>
        <xdr:cNvSpPr txBox="1"/>
      </xdr:nvSpPr>
      <xdr:spPr>
        <a:xfrm>
          <a:off x="2673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152908</xdr:rowOff>
    </xdr:from>
    <xdr:to>
      <xdr:col>10</xdr:col>
      <xdr:colOff>165100</xdr:colOff>
      <xdr:row>32</xdr:row>
      <xdr:rowOff>83058</xdr:rowOff>
    </xdr:to>
    <xdr:sp macro="" textlink="">
      <xdr:nvSpPr>
        <xdr:cNvPr id="84" name="楕円 83"/>
        <xdr:cNvSpPr/>
      </xdr:nvSpPr>
      <xdr:spPr>
        <a:xfrm>
          <a:off x="1968500" y="54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99585</xdr:rowOff>
    </xdr:from>
    <xdr:ext cx="469744" cy="259045"/>
    <xdr:sp macro="" textlink="">
      <xdr:nvSpPr>
        <xdr:cNvPr id="85" name="テキスト ボックス 84"/>
        <xdr:cNvSpPr txBox="1"/>
      </xdr:nvSpPr>
      <xdr:spPr>
        <a:xfrm>
          <a:off x="1784428" y="524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96215</xdr:rowOff>
    </xdr:from>
    <xdr:to>
      <xdr:col>6</xdr:col>
      <xdr:colOff>38100</xdr:colOff>
      <xdr:row>32</xdr:row>
      <xdr:rowOff>26365</xdr:rowOff>
    </xdr:to>
    <xdr:sp macro="" textlink="">
      <xdr:nvSpPr>
        <xdr:cNvPr id="86" name="楕円 85"/>
        <xdr:cNvSpPr/>
      </xdr:nvSpPr>
      <xdr:spPr>
        <a:xfrm>
          <a:off x="1079500" y="54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42892</xdr:rowOff>
    </xdr:from>
    <xdr:ext cx="469744" cy="259045"/>
    <xdr:sp macro="" textlink="">
      <xdr:nvSpPr>
        <xdr:cNvPr id="87" name="テキスト ボックス 86"/>
        <xdr:cNvSpPr txBox="1"/>
      </xdr:nvSpPr>
      <xdr:spPr>
        <a:xfrm>
          <a:off x="895428" y="518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117297</xdr:rowOff>
    </xdr:from>
    <xdr:to>
      <xdr:col>24</xdr:col>
      <xdr:colOff>62865</xdr:colOff>
      <xdr:row>59</xdr:row>
      <xdr:rowOff>46990</xdr:rowOff>
    </xdr:to>
    <xdr:cxnSp macro="">
      <xdr:nvCxnSpPr>
        <xdr:cNvPr id="112" name="直線コネクタ 111"/>
        <xdr:cNvCxnSpPr/>
      </xdr:nvCxnSpPr>
      <xdr:spPr>
        <a:xfrm flipV="1">
          <a:off x="4633595" y="9204147"/>
          <a:ext cx="1270" cy="95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50817</xdr:rowOff>
    </xdr:from>
    <xdr:ext cx="534377" cy="259045"/>
    <xdr:sp macro="" textlink="">
      <xdr:nvSpPr>
        <xdr:cNvPr id="113" name="総務費最小値テキスト"/>
        <xdr:cNvSpPr txBox="1"/>
      </xdr:nvSpPr>
      <xdr:spPr>
        <a:xfrm>
          <a:off x="4686300" y="101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46990</xdr:rowOff>
    </xdr:from>
    <xdr:to>
      <xdr:col>24</xdr:col>
      <xdr:colOff>152400</xdr:colOff>
      <xdr:row>59</xdr:row>
      <xdr:rowOff>46990</xdr:rowOff>
    </xdr:to>
    <xdr:cxnSp macro="">
      <xdr:nvCxnSpPr>
        <xdr:cNvPr id="114" name="直線コネクタ 113"/>
        <xdr:cNvCxnSpPr/>
      </xdr:nvCxnSpPr>
      <xdr:spPr>
        <a:xfrm>
          <a:off x="4546600" y="1016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63974</xdr:rowOff>
    </xdr:from>
    <xdr:ext cx="599010" cy="259045"/>
    <xdr:sp macro="" textlink="">
      <xdr:nvSpPr>
        <xdr:cNvPr id="115" name="総務費最大値テキスト"/>
        <xdr:cNvSpPr txBox="1"/>
      </xdr:nvSpPr>
      <xdr:spPr>
        <a:xfrm>
          <a:off x="4686300" y="897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117297</xdr:rowOff>
    </xdr:from>
    <xdr:to>
      <xdr:col>24</xdr:col>
      <xdr:colOff>152400</xdr:colOff>
      <xdr:row>53</xdr:row>
      <xdr:rowOff>117297</xdr:rowOff>
    </xdr:to>
    <xdr:cxnSp macro="">
      <xdr:nvCxnSpPr>
        <xdr:cNvPr id="116" name="直線コネクタ 115"/>
        <xdr:cNvCxnSpPr/>
      </xdr:nvCxnSpPr>
      <xdr:spPr>
        <a:xfrm>
          <a:off x="4546600" y="920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61468</xdr:rowOff>
    </xdr:from>
    <xdr:to>
      <xdr:col>24</xdr:col>
      <xdr:colOff>63500</xdr:colOff>
      <xdr:row>54</xdr:row>
      <xdr:rowOff>36843</xdr:rowOff>
    </xdr:to>
    <xdr:cxnSp macro="">
      <xdr:nvCxnSpPr>
        <xdr:cNvPr id="117" name="直線コネクタ 116"/>
        <xdr:cNvCxnSpPr/>
      </xdr:nvCxnSpPr>
      <xdr:spPr>
        <a:xfrm>
          <a:off x="3797300" y="9148318"/>
          <a:ext cx="838200" cy="1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50449</xdr:rowOff>
    </xdr:from>
    <xdr:ext cx="534377" cy="259045"/>
    <xdr:sp macro="" textlink="">
      <xdr:nvSpPr>
        <xdr:cNvPr id="118" name="総務費平均値テキスト"/>
        <xdr:cNvSpPr txBox="1"/>
      </xdr:nvSpPr>
      <xdr:spPr>
        <a:xfrm>
          <a:off x="4686300" y="9823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72022</xdr:rowOff>
    </xdr:from>
    <xdr:to>
      <xdr:col>24</xdr:col>
      <xdr:colOff>114300</xdr:colOff>
      <xdr:row>58</xdr:row>
      <xdr:rowOff>2172</xdr:rowOff>
    </xdr:to>
    <xdr:sp macro="" textlink="">
      <xdr:nvSpPr>
        <xdr:cNvPr id="119" name="フローチャート: 判断 118"/>
        <xdr:cNvSpPr/>
      </xdr:nvSpPr>
      <xdr:spPr>
        <a:xfrm>
          <a:off x="4584700" y="984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138176</xdr:rowOff>
    </xdr:from>
    <xdr:to>
      <xdr:col>19</xdr:col>
      <xdr:colOff>177800</xdr:colOff>
      <xdr:row>53</xdr:row>
      <xdr:rowOff>61468</xdr:rowOff>
    </xdr:to>
    <xdr:cxnSp macro="">
      <xdr:nvCxnSpPr>
        <xdr:cNvPr id="120" name="直線コネクタ 119"/>
        <xdr:cNvCxnSpPr/>
      </xdr:nvCxnSpPr>
      <xdr:spPr>
        <a:xfrm>
          <a:off x="2908300" y="9053576"/>
          <a:ext cx="889000" cy="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124028</xdr:rowOff>
    </xdr:from>
    <xdr:to>
      <xdr:col>20</xdr:col>
      <xdr:colOff>38100</xdr:colOff>
      <xdr:row>58</xdr:row>
      <xdr:rowOff>54178</xdr:rowOff>
    </xdr:to>
    <xdr:sp macro="" textlink="">
      <xdr:nvSpPr>
        <xdr:cNvPr id="121" name="フローチャート: 判断 120"/>
        <xdr:cNvSpPr/>
      </xdr:nvSpPr>
      <xdr:spPr>
        <a:xfrm>
          <a:off x="3746500" y="98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45305</xdr:rowOff>
    </xdr:from>
    <xdr:ext cx="534377" cy="259045"/>
    <xdr:sp macro="" textlink="">
      <xdr:nvSpPr>
        <xdr:cNvPr id="122" name="テキスト ボックス 121"/>
        <xdr:cNvSpPr txBox="1"/>
      </xdr:nvSpPr>
      <xdr:spPr>
        <a:xfrm>
          <a:off x="3530111" y="99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138176</xdr:rowOff>
    </xdr:from>
    <xdr:to>
      <xdr:col>15</xdr:col>
      <xdr:colOff>50800</xdr:colOff>
      <xdr:row>52</xdr:row>
      <xdr:rowOff>165646</xdr:rowOff>
    </xdr:to>
    <xdr:cxnSp macro="">
      <xdr:nvCxnSpPr>
        <xdr:cNvPr id="123" name="直線コネクタ 122"/>
        <xdr:cNvCxnSpPr/>
      </xdr:nvCxnSpPr>
      <xdr:spPr>
        <a:xfrm flipV="1">
          <a:off x="2019300" y="9053576"/>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99403</xdr:rowOff>
    </xdr:from>
    <xdr:to>
      <xdr:col>15</xdr:col>
      <xdr:colOff>101600</xdr:colOff>
      <xdr:row>58</xdr:row>
      <xdr:rowOff>29553</xdr:rowOff>
    </xdr:to>
    <xdr:sp macro="" textlink="">
      <xdr:nvSpPr>
        <xdr:cNvPr id="124" name="フローチャート: 判断 123"/>
        <xdr:cNvSpPr/>
      </xdr:nvSpPr>
      <xdr:spPr>
        <a:xfrm>
          <a:off x="28575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20680</xdr:rowOff>
    </xdr:from>
    <xdr:ext cx="534377" cy="259045"/>
    <xdr:sp macro="" textlink="">
      <xdr:nvSpPr>
        <xdr:cNvPr id="125" name="テキスト ボックス 124"/>
        <xdr:cNvSpPr txBox="1"/>
      </xdr:nvSpPr>
      <xdr:spPr>
        <a:xfrm>
          <a:off x="2641111" y="99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87668</xdr:rowOff>
    </xdr:from>
    <xdr:to>
      <xdr:col>10</xdr:col>
      <xdr:colOff>114300</xdr:colOff>
      <xdr:row>52</xdr:row>
      <xdr:rowOff>165646</xdr:rowOff>
    </xdr:to>
    <xdr:cxnSp macro="">
      <xdr:nvCxnSpPr>
        <xdr:cNvPr id="126" name="直線コネクタ 125"/>
        <xdr:cNvCxnSpPr/>
      </xdr:nvCxnSpPr>
      <xdr:spPr>
        <a:xfrm>
          <a:off x="1130300" y="8660168"/>
          <a:ext cx="889000" cy="4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112357</xdr:rowOff>
    </xdr:from>
    <xdr:to>
      <xdr:col>10</xdr:col>
      <xdr:colOff>165100</xdr:colOff>
      <xdr:row>58</xdr:row>
      <xdr:rowOff>42507</xdr:rowOff>
    </xdr:to>
    <xdr:sp macro="" textlink="">
      <xdr:nvSpPr>
        <xdr:cNvPr id="127" name="フローチャート: 判断 126"/>
        <xdr:cNvSpPr/>
      </xdr:nvSpPr>
      <xdr:spPr>
        <a:xfrm>
          <a:off x="1968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33634</xdr:rowOff>
    </xdr:from>
    <xdr:ext cx="534377" cy="259045"/>
    <xdr:sp macro="" textlink="">
      <xdr:nvSpPr>
        <xdr:cNvPr id="128" name="テキスト ボックス 127"/>
        <xdr:cNvSpPr txBox="1"/>
      </xdr:nvSpPr>
      <xdr:spPr>
        <a:xfrm>
          <a:off x="1752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49340</xdr:rowOff>
    </xdr:from>
    <xdr:to>
      <xdr:col>6</xdr:col>
      <xdr:colOff>38100</xdr:colOff>
      <xdr:row>57</xdr:row>
      <xdr:rowOff>150940</xdr:rowOff>
    </xdr:to>
    <xdr:sp macro="" textlink="">
      <xdr:nvSpPr>
        <xdr:cNvPr id="129" name="フローチャート: 判断 128"/>
        <xdr:cNvSpPr/>
      </xdr:nvSpPr>
      <xdr:spPr>
        <a:xfrm>
          <a:off x="1079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142067</xdr:rowOff>
    </xdr:from>
    <xdr:ext cx="534377" cy="259045"/>
    <xdr:sp macro="" textlink="">
      <xdr:nvSpPr>
        <xdr:cNvPr id="130" name="テキスト ボックス 129"/>
        <xdr:cNvSpPr txBox="1"/>
      </xdr:nvSpPr>
      <xdr:spPr>
        <a:xfrm>
          <a:off x="863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157493</xdr:rowOff>
    </xdr:from>
    <xdr:to>
      <xdr:col>24</xdr:col>
      <xdr:colOff>114300</xdr:colOff>
      <xdr:row>54</xdr:row>
      <xdr:rowOff>87643</xdr:rowOff>
    </xdr:to>
    <xdr:sp macro="" textlink="">
      <xdr:nvSpPr>
        <xdr:cNvPr id="136" name="楕円 135"/>
        <xdr:cNvSpPr/>
      </xdr:nvSpPr>
      <xdr:spPr>
        <a:xfrm>
          <a:off x="4584700" y="92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72420</xdr:rowOff>
    </xdr:from>
    <xdr:ext cx="534377" cy="259045"/>
    <xdr:sp macro="" textlink="">
      <xdr:nvSpPr>
        <xdr:cNvPr id="137" name="総務費該当値テキスト"/>
        <xdr:cNvSpPr txBox="1"/>
      </xdr:nvSpPr>
      <xdr:spPr>
        <a:xfrm>
          <a:off x="4686300" y="915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10668</xdr:rowOff>
    </xdr:from>
    <xdr:to>
      <xdr:col>20</xdr:col>
      <xdr:colOff>38100</xdr:colOff>
      <xdr:row>53</xdr:row>
      <xdr:rowOff>112268</xdr:rowOff>
    </xdr:to>
    <xdr:sp macro="" textlink="">
      <xdr:nvSpPr>
        <xdr:cNvPr id="138" name="楕円 137"/>
        <xdr:cNvSpPr/>
      </xdr:nvSpPr>
      <xdr:spPr>
        <a:xfrm>
          <a:off x="3746500" y="90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128795</xdr:rowOff>
    </xdr:from>
    <xdr:ext cx="599010" cy="259045"/>
    <xdr:sp macro="" textlink="">
      <xdr:nvSpPr>
        <xdr:cNvPr id="139" name="テキスト ボックス 138"/>
        <xdr:cNvSpPr txBox="1"/>
      </xdr:nvSpPr>
      <xdr:spPr>
        <a:xfrm>
          <a:off x="3497795" y="887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87376</xdr:rowOff>
    </xdr:from>
    <xdr:to>
      <xdr:col>15</xdr:col>
      <xdr:colOff>101600</xdr:colOff>
      <xdr:row>53</xdr:row>
      <xdr:rowOff>17526</xdr:rowOff>
    </xdr:to>
    <xdr:sp macro="" textlink="">
      <xdr:nvSpPr>
        <xdr:cNvPr id="140" name="楕円 139"/>
        <xdr:cNvSpPr/>
      </xdr:nvSpPr>
      <xdr:spPr>
        <a:xfrm>
          <a:off x="2857500" y="90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34053</xdr:rowOff>
    </xdr:from>
    <xdr:ext cx="599010" cy="259045"/>
    <xdr:sp macro="" textlink="">
      <xdr:nvSpPr>
        <xdr:cNvPr id="141" name="テキスト ボックス 140"/>
        <xdr:cNvSpPr txBox="1"/>
      </xdr:nvSpPr>
      <xdr:spPr>
        <a:xfrm>
          <a:off x="2608795" y="877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114846</xdr:rowOff>
    </xdr:from>
    <xdr:to>
      <xdr:col>10</xdr:col>
      <xdr:colOff>165100</xdr:colOff>
      <xdr:row>53</xdr:row>
      <xdr:rowOff>44996</xdr:rowOff>
    </xdr:to>
    <xdr:sp macro="" textlink="">
      <xdr:nvSpPr>
        <xdr:cNvPr id="142" name="楕円 141"/>
        <xdr:cNvSpPr/>
      </xdr:nvSpPr>
      <xdr:spPr>
        <a:xfrm>
          <a:off x="1968500" y="903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61523</xdr:rowOff>
    </xdr:from>
    <xdr:ext cx="599010" cy="259045"/>
    <xdr:sp macro="" textlink="">
      <xdr:nvSpPr>
        <xdr:cNvPr id="143" name="テキスト ボックス 142"/>
        <xdr:cNvSpPr txBox="1"/>
      </xdr:nvSpPr>
      <xdr:spPr>
        <a:xfrm>
          <a:off x="1719795" y="880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36868</xdr:rowOff>
    </xdr:from>
    <xdr:to>
      <xdr:col>6</xdr:col>
      <xdr:colOff>38100</xdr:colOff>
      <xdr:row>50</xdr:row>
      <xdr:rowOff>138468</xdr:rowOff>
    </xdr:to>
    <xdr:sp macro="" textlink="">
      <xdr:nvSpPr>
        <xdr:cNvPr id="144" name="楕円 143"/>
        <xdr:cNvSpPr/>
      </xdr:nvSpPr>
      <xdr:spPr>
        <a:xfrm>
          <a:off x="1079500" y="86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154995</xdr:rowOff>
    </xdr:from>
    <xdr:ext cx="599010" cy="259045"/>
    <xdr:sp macro="" textlink="">
      <xdr:nvSpPr>
        <xdr:cNvPr id="145" name="テキスト ボックス 144"/>
        <xdr:cNvSpPr txBox="1"/>
      </xdr:nvSpPr>
      <xdr:spPr>
        <a:xfrm>
          <a:off x="830795" y="838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4129</xdr:rowOff>
    </xdr:from>
    <xdr:to>
      <xdr:col>24</xdr:col>
      <xdr:colOff>63500</xdr:colOff>
      <xdr:row>72</xdr:row>
      <xdr:rowOff>163278</xdr:rowOff>
    </xdr:to>
    <xdr:cxnSp macro="">
      <xdr:nvCxnSpPr>
        <xdr:cNvPr id="177" name="直線コネクタ 176"/>
        <xdr:cNvCxnSpPr/>
      </xdr:nvCxnSpPr>
      <xdr:spPr>
        <a:xfrm flipV="1">
          <a:off x="3797300" y="12348529"/>
          <a:ext cx="838200" cy="15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163278</xdr:rowOff>
    </xdr:from>
    <xdr:to>
      <xdr:col>19</xdr:col>
      <xdr:colOff>177800</xdr:colOff>
      <xdr:row>72</xdr:row>
      <xdr:rowOff>165815</xdr:rowOff>
    </xdr:to>
    <xdr:cxnSp macro="">
      <xdr:nvCxnSpPr>
        <xdr:cNvPr id="180" name="直線コネクタ 179"/>
        <xdr:cNvCxnSpPr/>
      </xdr:nvCxnSpPr>
      <xdr:spPr>
        <a:xfrm flipV="1">
          <a:off x="2908300" y="12507678"/>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94296</xdr:rowOff>
    </xdr:from>
    <xdr:to>
      <xdr:col>15</xdr:col>
      <xdr:colOff>50800</xdr:colOff>
      <xdr:row>72</xdr:row>
      <xdr:rowOff>165815</xdr:rowOff>
    </xdr:to>
    <xdr:cxnSp macro="">
      <xdr:nvCxnSpPr>
        <xdr:cNvPr id="183" name="直線コネクタ 182"/>
        <xdr:cNvCxnSpPr/>
      </xdr:nvCxnSpPr>
      <xdr:spPr>
        <a:xfrm>
          <a:off x="2019300" y="12438696"/>
          <a:ext cx="8890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94296</xdr:rowOff>
    </xdr:from>
    <xdr:to>
      <xdr:col>10</xdr:col>
      <xdr:colOff>114300</xdr:colOff>
      <xdr:row>73</xdr:row>
      <xdr:rowOff>107456</xdr:rowOff>
    </xdr:to>
    <xdr:cxnSp macro="">
      <xdr:nvCxnSpPr>
        <xdr:cNvPr id="186" name="直線コネクタ 185"/>
        <xdr:cNvCxnSpPr/>
      </xdr:nvCxnSpPr>
      <xdr:spPr>
        <a:xfrm flipV="1">
          <a:off x="1130300" y="12438696"/>
          <a:ext cx="889000" cy="18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124779</xdr:rowOff>
    </xdr:from>
    <xdr:to>
      <xdr:col>24</xdr:col>
      <xdr:colOff>114300</xdr:colOff>
      <xdr:row>72</xdr:row>
      <xdr:rowOff>54929</xdr:rowOff>
    </xdr:to>
    <xdr:sp macro="" textlink="">
      <xdr:nvSpPr>
        <xdr:cNvPr id="196" name="楕円 195"/>
        <xdr:cNvSpPr/>
      </xdr:nvSpPr>
      <xdr:spPr>
        <a:xfrm>
          <a:off x="4584700" y="122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39706</xdr:rowOff>
    </xdr:from>
    <xdr:ext cx="599010" cy="259045"/>
    <xdr:sp macro="" textlink="">
      <xdr:nvSpPr>
        <xdr:cNvPr id="197" name="民生費該当値テキスト"/>
        <xdr:cNvSpPr txBox="1"/>
      </xdr:nvSpPr>
      <xdr:spPr>
        <a:xfrm>
          <a:off x="4686300" y="1221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112478</xdr:rowOff>
    </xdr:from>
    <xdr:to>
      <xdr:col>20</xdr:col>
      <xdr:colOff>38100</xdr:colOff>
      <xdr:row>73</xdr:row>
      <xdr:rowOff>42628</xdr:rowOff>
    </xdr:to>
    <xdr:sp macro="" textlink="">
      <xdr:nvSpPr>
        <xdr:cNvPr id="198" name="楕円 197"/>
        <xdr:cNvSpPr/>
      </xdr:nvSpPr>
      <xdr:spPr>
        <a:xfrm>
          <a:off x="3746500" y="124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59155</xdr:rowOff>
    </xdr:from>
    <xdr:ext cx="599010" cy="259045"/>
    <xdr:sp macro="" textlink="">
      <xdr:nvSpPr>
        <xdr:cNvPr id="199" name="テキスト ボックス 198"/>
        <xdr:cNvSpPr txBox="1"/>
      </xdr:nvSpPr>
      <xdr:spPr>
        <a:xfrm>
          <a:off x="3497795" y="1223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115015</xdr:rowOff>
    </xdr:from>
    <xdr:to>
      <xdr:col>15</xdr:col>
      <xdr:colOff>101600</xdr:colOff>
      <xdr:row>73</xdr:row>
      <xdr:rowOff>45165</xdr:rowOff>
    </xdr:to>
    <xdr:sp macro="" textlink="">
      <xdr:nvSpPr>
        <xdr:cNvPr id="200" name="楕円 199"/>
        <xdr:cNvSpPr/>
      </xdr:nvSpPr>
      <xdr:spPr>
        <a:xfrm>
          <a:off x="2857500" y="124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61692</xdr:rowOff>
    </xdr:from>
    <xdr:ext cx="599010" cy="259045"/>
    <xdr:sp macro="" textlink="">
      <xdr:nvSpPr>
        <xdr:cNvPr id="201" name="テキスト ボックス 200"/>
        <xdr:cNvSpPr txBox="1"/>
      </xdr:nvSpPr>
      <xdr:spPr>
        <a:xfrm>
          <a:off x="2608795" y="1223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43496</xdr:rowOff>
    </xdr:from>
    <xdr:to>
      <xdr:col>10</xdr:col>
      <xdr:colOff>165100</xdr:colOff>
      <xdr:row>72</xdr:row>
      <xdr:rowOff>145096</xdr:rowOff>
    </xdr:to>
    <xdr:sp macro="" textlink="">
      <xdr:nvSpPr>
        <xdr:cNvPr id="202" name="楕円 201"/>
        <xdr:cNvSpPr/>
      </xdr:nvSpPr>
      <xdr:spPr>
        <a:xfrm>
          <a:off x="1968500" y="123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161623</xdr:rowOff>
    </xdr:from>
    <xdr:ext cx="599010" cy="259045"/>
    <xdr:sp macro="" textlink="">
      <xdr:nvSpPr>
        <xdr:cNvPr id="203" name="テキスト ボックス 202"/>
        <xdr:cNvSpPr txBox="1"/>
      </xdr:nvSpPr>
      <xdr:spPr>
        <a:xfrm>
          <a:off x="1719795" y="1216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56656</xdr:rowOff>
    </xdr:from>
    <xdr:to>
      <xdr:col>6</xdr:col>
      <xdr:colOff>38100</xdr:colOff>
      <xdr:row>73</xdr:row>
      <xdr:rowOff>158256</xdr:rowOff>
    </xdr:to>
    <xdr:sp macro="" textlink="">
      <xdr:nvSpPr>
        <xdr:cNvPr id="204" name="楕円 203"/>
        <xdr:cNvSpPr/>
      </xdr:nvSpPr>
      <xdr:spPr>
        <a:xfrm>
          <a:off x="1079500" y="125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3333</xdr:rowOff>
    </xdr:from>
    <xdr:ext cx="599010" cy="259045"/>
    <xdr:sp macro="" textlink="">
      <xdr:nvSpPr>
        <xdr:cNvPr id="205" name="テキスト ボックス 204"/>
        <xdr:cNvSpPr txBox="1"/>
      </xdr:nvSpPr>
      <xdr:spPr>
        <a:xfrm>
          <a:off x="830795" y="1234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43655</xdr:rowOff>
    </xdr:from>
    <xdr:to>
      <xdr:col>24</xdr:col>
      <xdr:colOff>63500</xdr:colOff>
      <xdr:row>95</xdr:row>
      <xdr:rowOff>125347</xdr:rowOff>
    </xdr:to>
    <xdr:cxnSp macro="">
      <xdr:nvCxnSpPr>
        <xdr:cNvPr id="237" name="直線コネクタ 236"/>
        <xdr:cNvCxnSpPr/>
      </xdr:nvCxnSpPr>
      <xdr:spPr>
        <a:xfrm>
          <a:off x="3797300" y="16331405"/>
          <a:ext cx="838200" cy="8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43655</xdr:rowOff>
    </xdr:from>
    <xdr:to>
      <xdr:col>19</xdr:col>
      <xdr:colOff>177800</xdr:colOff>
      <xdr:row>96</xdr:row>
      <xdr:rowOff>26330</xdr:rowOff>
    </xdr:to>
    <xdr:cxnSp macro="">
      <xdr:nvCxnSpPr>
        <xdr:cNvPr id="240" name="直線コネクタ 239"/>
        <xdr:cNvCxnSpPr/>
      </xdr:nvCxnSpPr>
      <xdr:spPr>
        <a:xfrm flipV="1">
          <a:off x="2908300" y="16331405"/>
          <a:ext cx="889000" cy="15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60734</xdr:rowOff>
    </xdr:from>
    <xdr:to>
      <xdr:col>15</xdr:col>
      <xdr:colOff>50800</xdr:colOff>
      <xdr:row>96</xdr:row>
      <xdr:rowOff>26330</xdr:rowOff>
    </xdr:to>
    <xdr:cxnSp macro="">
      <xdr:nvCxnSpPr>
        <xdr:cNvPr id="243" name="直線コネクタ 242"/>
        <xdr:cNvCxnSpPr/>
      </xdr:nvCxnSpPr>
      <xdr:spPr>
        <a:xfrm>
          <a:off x="2019300" y="16348484"/>
          <a:ext cx="889000" cy="1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60734</xdr:rowOff>
    </xdr:from>
    <xdr:to>
      <xdr:col>10</xdr:col>
      <xdr:colOff>114300</xdr:colOff>
      <xdr:row>96</xdr:row>
      <xdr:rowOff>5838</xdr:rowOff>
    </xdr:to>
    <xdr:cxnSp macro="">
      <xdr:nvCxnSpPr>
        <xdr:cNvPr id="246" name="直線コネクタ 245"/>
        <xdr:cNvCxnSpPr/>
      </xdr:nvCxnSpPr>
      <xdr:spPr>
        <a:xfrm flipV="1">
          <a:off x="1130300" y="16348484"/>
          <a:ext cx="889000" cy="1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74547</xdr:rowOff>
    </xdr:from>
    <xdr:to>
      <xdr:col>24</xdr:col>
      <xdr:colOff>114300</xdr:colOff>
      <xdr:row>96</xdr:row>
      <xdr:rowOff>4697</xdr:rowOff>
    </xdr:to>
    <xdr:sp macro="" textlink="">
      <xdr:nvSpPr>
        <xdr:cNvPr id="256" name="楕円 255"/>
        <xdr:cNvSpPr/>
      </xdr:nvSpPr>
      <xdr:spPr>
        <a:xfrm>
          <a:off x="4584700" y="163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97424</xdr:rowOff>
    </xdr:from>
    <xdr:ext cx="534377" cy="259045"/>
    <xdr:sp macro="" textlink="">
      <xdr:nvSpPr>
        <xdr:cNvPr id="257" name="衛生費該当値テキスト"/>
        <xdr:cNvSpPr txBox="1"/>
      </xdr:nvSpPr>
      <xdr:spPr>
        <a:xfrm>
          <a:off x="4686300" y="1621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164305</xdr:rowOff>
    </xdr:from>
    <xdr:to>
      <xdr:col>20</xdr:col>
      <xdr:colOff>38100</xdr:colOff>
      <xdr:row>95</xdr:row>
      <xdr:rowOff>94455</xdr:rowOff>
    </xdr:to>
    <xdr:sp macro="" textlink="">
      <xdr:nvSpPr>
        <xdr:cNvPr id="258" name="楕円 257"/>
        <xdr:cNvSpPr/>
      </xdr:nvSpPr>
      <xdr:spPr>
        <a:xfrm>
          <a:off x="3746500" y="162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110982</xdr:rowOff>
    </xdr:from>
    <xdr:ext cx="534377" cy="259045"/>
    <xdr:sp macro="" textlink="">
      <xdr:nvSpPr>
        <xdr:cNvPr id="259" name="テキスト ボックス 258"/>
        <xdr:cNvSpPr txBox="1"/>
      </xdr:nvSpPr>
      <xdr:spPr>
        <a:xfrm>
          <a:off x="3530111" y="1605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146980</xdr:rowOff>
    </xdr:from>
    <xdr:to>
      <xdr:col>15</xdr:col>
      <xdr:colOff>101600</xdr:colOff>
      <xdr:row>96</xdr:row>
      <xdr:rowOff>77130</xdr:rowOff>
    </xdr:to>
    <xdr:sp macro="" textlink="">
      <xdr:nvSpPr>
        <xdr:cNvPr id="260" name="楕円 259"/>
        <xdr:cNvSpPr/>
      </xdr:nvSpPr>
      <xdr:spPr>
        <a:xfrm>
          <a:off x="2857500" y="164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93657</xdr:rowOff>
    </xdr:from>
    <xdr:ext cx="534377" cy="259045"/>
    <xdr:sp macro="" textlink="">
      <xdr:nvSpPr>
        <xdr:cNvPr id="261" name="テキスト ボックス 260"/>
        <xdr:cNvSpPr txBox="1"/>
      </xdr:nvSpPr>
      <xdr:spPr>
        <a:xfrm>
          <a:off x="2641111" y="162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9934</xdr:rowOff>
    </xdr:from>
    <xdr:to>
      <xdr:col>10</xdr:col>
      <xdr:colOff>165100</xdr:colOff>
      <xdr:row>95</xdr:row>
      <xdr:rowOff>111534</xdr:rowOff>
    </xdr:to>
    <xdr:sp macro="" textlink="">
      <xdr:nvSpPr>
        <xdr:cNvPr id="262" name="楕円 261"/>
        <xdr:cNvSpPr/>
      </xdr:nvSpPr>
      <xdr:spPr>
        <a:xfrm>
          <a:off x="1968500" y="1629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128061</xdr:rowOff>
    </xdr:from>
    <xdr:ext cx="534377" cy="259045"/>
    <xdr:sp macro="" textlink="">
      <xdr:nvSpPr>
        <xdr:cNvPr id="263" name="テキスト ボックス 262"/>
        <xdr:cNvSpPr txBox="1"/>
      </xdr:nvSpPr>
      <xdr:spPr>
        <a:xfrm>
          <a:off x="1752111" y="160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126488</xdr:rowOff>
    </xdr:from>
    <xdr:to>
      <xdr:col>6</xdr:col>
      <xdr:colOff>38100</xdr:colOff>
      <xdr:row>96</xdr:row>
      <xdr:rowOff>56638</xdr:rowOff>
    </xdr:to>
    <xdr:sp macro="" textlink="">
      <xdr:nvSpPr>
        <xdr:cNvPr id="264" name="楕円 263"/>
        <xdr:cNvSpPr/>
      </xdr:nvSpPr>
      <xdr:spPr>
        <a:xfrm>
          <a:off x="1079500" y="1641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73165</xdr:rowOff>
    </xdr:from>
    <xdr:ext cx="534377" cy="259045"/>
    <xdr:sp macro="" textlink="">
      <xdr:nvSpPr>
        <xdr:cNvPr id="265" name="テキスト ボックス 264"/>
        <xdr:cNvSpPr txBox="1"/>
      </xdr:nvSpPr>
      <xdr:spPr>
        <a:xfrm>
          <a:off x="863111" y="161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76454</xdr:rowOff>
    </xdr:from>
    <xdr:to>
      <xdr:col>55</xdr:col>
      <xdr:colOff>0</xdr:colOff>
      <xdr:row>37</xdr:row>
      <xdr:rowOff>106934</xdr:rowOff>
    </xdr:to>
    <xdr:cxnSp macro="">
      <xdr:nvCxnSpPr>
        <xdr:cNvPr id="294" name="直線コネクタ 293"/>
        <xdr:cNvCxnSpPr/>
      </xdr:nvCxnSpPr>
      <xdr:spPr>
        <a:xfrm>
          <a:off x="9639300" y="6420104"/>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137795</xdr:rowOff>
    </xdr:from>
    <xdr:to>
      <xdr:col>50</xdr:col>
      <xdr:colOff>114300</xdr:colOff>
      <xdr:row>37</xdr:row>
      <xdr:rowOff>76454</xdr:rowOff>
    </xdr:to>
    <xdr:cxnSp macro="">
      <xdr:nvCxnSpPr>
        <xdr:cNvPr id="297" name="直線コネクタ 296"/>
        <xdr:cNvCxnSpPr/>
      </xdr:nvCxnSpPr>
      <xdr:spPr>
        <a:xfrm>
          <a:off x="8750300" y="6309995"/>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137795</xdr:rowOff>
    </xdr:from>
    <xdr:to>
      <xdr:col>45</xdr:col>
      <xdr:colOff>177800</xdr:colOff>
      <xdr:row>36</xdr:row>
      <xdr:rowOff>157226</xdr:rowOff>
    </xdr:to>
    <xdr:cxnSp macro="">
      <xdr:nvCxnSpPr>
        <xdr:cNvPr id="300" name="直線コネクタ 299"/>
        <xdr:cNvCxnSpPr/>
      </xdr:nvCxnSpPr>
      <xdr:spPr>
        <a:xfrm flipV="1">
          <a:off x="7861300" y="630999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137795</xdr:rowOff>
    </xdr:from>
    <xdr:to>
      <xdr:col>41</xdr:col>
      <xdr:colOff>50800</xdr:colOff>
      <xdr:row>36</xdr:row>
      <xdr:rowOff>157226</xdr:rowOff>
    </xdr:to>
    <xdr:cxnSp macro="">
      <xdr:nvCxnSpPr>
        <xdr:cNvPr id="303" name="直線コネクタ 302"/>
        <xdr:cNvCxnSpPr/>
      </xdr:nvCxnSpPr>
      <xdr:spPr>
        <a:xfrm>
          <a:off x="6972300" y="630999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7" name="テキスト ボックス 306"/>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56134</xdr:rowOff>
    </xdr:from>
    <xdr:to>
      <xdr:col>55</xdr:col>
      <xdr:colOff>50800</xdr:colOff>
      <xdr:row>37</xdr:row>
      <xdr:rowOff>157734</xdr:rowOff>
    </xdr:to>
    <xdr:sp macro="" textlink="">
      <xdr:nvSpPr>
        <xdr:cNvPr id="313" name="楕円 312"/>
        <xdr:cNvSpPr/>
      </xdr:nvSpPr>
      <xdr:spPr>
        <a:xfrm>
          <a:off x="10426700" y="63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79011</xdr:rowOff>
    </xdr:from>
    <xdr:ext cx="378565" cy="259045"/>
    <xdr:sp macro="" textlink="">
      <xdr:nvSpPr>
        <xdr:cNvPr id="314" name="労働費該当値テキスト"/>
        <xdr:cNvSpPr txBox="1"/>
      </xdr:nvSpPr>
      <xdr:spPr>
        <a:xfrm>
          <a:off x="10528300" y="6251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25654</xdr:rowOff>
    </xdr:from>
    <xdr:to>
      <xdr:col>50</xdr:col>
      <xdr:colOff>165100</xdr:colOff>
      <xdr:row>37</xdr:row>
      <xdr:rowOff>127254</xdr:rowOff>
    </xdr:to>
    <xdr:sp macro="" textlink="">
      <xdr:nvSpPr>
        <xdr:cNvPr id="315" name="楕円 314"/>
        <xdr:cNvSpPr/>
      </xdr:nvSpPr>
      <xdr:spPr>
        <a:xfrm>
          <a:off x="95885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143781</xdr:rowOff>
    </xdr:from>
    <xdr:ext cx="378565" cy="259045"/>
    <xdr:sp macro="" textlink="">
      <xdr:nvSpPr>
        <xdr:cNvPr id="316" name="テキスト ボックス 315"/>
        <xdr:cNvSpPr txBox="1"/>
      </xdr:nvSpPr>
      <xdr:spPr>
        <a:xfrm>
          <a:off x="9450017" y="614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86995</xdr:rowOff>
    </xdr:from>
    <xdr:to>
      <xdr:col>46</xdr:col>
      <xdr:colOff>38100</xdr:colOff>
      <xdr:row>37</xdr:row>
      <xdr:rowOff>17145</xdr:rowOff>
    </xdr:to>
    <xdr:sp macro="" textlink="">
      <xdr:nvSpPr>
        <xdr:cNvPr id="317" name="楕円 316"/>
        <xdr:cNvSpPr/>
      </xdr:nvSpPr>
      <xdr:spPr>
        <a:xfrm>
          <a:off x="8699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33672</xdr:rowOff>
    </xdr:from>
    <xdr:ext cx="469744" cy="259045"/>
    <xdr:sp macro="" textlink="">
      <xdr:nvSpPr>
        <xdr:cNvPr id="318" name="テキスト ボックス 317"/>
        <xdr:cNvSpPr txBox="1"/>
      </xdr:nvSpPr>
      <xdr:spPr>
        <a:xfrm>
          <a:off x="8515428" y="603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106426</xdr:rowOff>
    </xdr:from>
    <xdr:to>
      <xdr:col>41</xdr:col>
      <xdr:colOff>101600</xdr:colOff>
      <xdr:row>37</xdr:row>
      <xdr:rowOff>36576</xdr:rowOff>
    </xdr:to>
    <xdr:sp macro="" textlink="">
      <xdr:nvSpPr>
        <xdr:cNvPr id="319" name="楕円 318"/>
        <xdr:cNvSpPr/>
      </xdr:nvSpPr>
      <xdr:spPr>
        <a:xfrm>
          <a:off x="7810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53103</xdr:rowOff>
    </xdr:from>
    <xdr:ext cx="469744" cy="259045"/>
    <xdr:sp macro="" textlink="">
      <xdr:nvSpPr>
        <xdr:cNvPr id="320" name="テキスト ボックス 319"/>
        <xdr:cNvSpPr txBox="1"/>
      </xdr:nvSpPr>
      <xdr:spPr>
        <a:xfrm>
          <a:off x="7626428" y="605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86995</xdr:rowOff>
    </xdr:from>
    <xdr:to>
      <xdr:col>36</xdr:col>
      <xdr:colOff>165100</xdr:colOff>
      <xdr:row>37</xdr:row>
      <xdr:rowOff>17145</xdr:rowOff>
    </xdr:to>
    <xdr:sp macro="" textlink="">
      <xdr:nvSpPr>
        <xdr:cNvPr id="321" name="楕円 320"/>
        <xdr:cNvSpPr/>
      </xdr:nvSpPr>
      <xdr:spPr>
        <a:xfrm>
          <a:off x="6921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33672</xdr:rowOff>
    </xdr:from>
    <xdr:ext cx="469744" cy="259045"/>
    <xdr:sp macro="" textlink="">
      <xdr:nvSpPr>
        <xdr:cNvPr id="322" name="テキスト ボックス 321"/>
        <xdr:cNvSpPr txBox="1"/>
      </xdr:nvSpPr>
      <xdr:spPr>
        <a:xfrm>
          <a:off x="6737428" y="603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139795</xdr:rowOff>
    </xdr:from>
    <xdr:to>
      <xdr:col>55</xdr:col>
      <xdr:colOff>0</xdr:colOff>
      <xdr:row>50</xdr:row>
      <xdr:rowOff>70910</xdr:rowOff>
    </xdr:to>
    <xdr:cxnSp macro="">
      <xdr:nvCxnSpPr>
        <xdr:cNvPr id="351" name="直線コネクタ 350"/>
        <xdr:cNvCxnSpPr/>
      </xdr:nvCxnSpPr>
      <xdr:spPr>
        <a:xfrm>
          <a:off x="9639300" y="8540845"/>
          <a:ext cx="838200" cy="1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139795</xdr:rowOff>
    </xdr:from>
    <xdr:to>
      <xdr:col>50</xdr:col>
      <xdr:colOff>114300</xdr:colOff>
      <xdr:row>54</xdr:row>
      <xdr:rowOff>2311</xdr:rowOff>
    </xdr:to>
    <xdr:cxnSp macro="">
      <xdr:nvCxnSpPr>
        <xdr:cNvPr id="354" name="直線コネクタ 353"/>
        <xdr:cNvCxnSpPr/>
      </xdr:nvCxnSpPr>
      <xdr:spPr>
        <a:xfrm flipV="1">
          <a:off x="8750300" y="8540845"/>
          <a:ext cx="889000" cy="71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2311</xdr:rowOff>
    </xdr:from>
    <xdr:to>
      <xdr:col>45</xdr:col>
      <xdr:colOff>177800</xdr:colOff>
      <xdr:row>54</xdr:row>
      <xdr:rowOff>110839</xdr:rowOff>
    </xdr:to>
    <xdr:cxnSp macro="">
      <xdr:nvCxnSpPr>
        <xdr:cNvPr id="357" name="直線コネクタ 356"/>
        <xdr:cNvCxnSpPr/>
      </xdr:nvCxnSpPr>
      <xdr:spPr>
        <a:xfrm flipV="1">
          <a:off x="7861300" y="9260611"/>
          <a:ext cx="889000" cy="10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114459</xdr:rowOff>
    </xdr:from>
    <xdr:to>
      <xdr:col>41</xdr:col>
      <xdr:colOff>50800</xdr:colOff>
      <xdr:row>54</xdr:row>
      <xdr:rowOff>110839</xdr:rowOff>
    </xdr:to>
    <xdr:cxnSp macro="">
      <xdr:nvCxnSpPr>
        <xdr:cNvPr id="360" name="直線コネクタ 359"/>
        <xdr:cNvCxnSpPr/>
      </xdr:nvCxnSpPr>
      <xdr:spPr>
        <a:xfrm>
          <a:off x="6972300" y="9201309"/>
          <a:ext cx="889000" cy="1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139946</xdr:rowOff>
    </xdr:from>
    <xdr:ext cx="469744" cy="259045"/>
    <xdr:sp macro="" textlink="">
      <xdr:nvSpPr>
        <xdr:cNvPr id="364" name="テキスト ボックス 363"/>
        <xdr:cNvSpPr txBox="1"/>
      </xdr:nvSpPr>
      <xdr:spPr>
        <a:xfrm>
          <a:off x="6737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20110</xdr:rowOff>
    </xdr:from>
    <xdr:to>
      <xdr:col>55</xdr:col>
      <xdr:colOff>50800</xdr:colOff>
      <xdr:row>50</xdr:row>
      <xdr:rowOff>121710</xdr:rowOff>
    </xdr:to>
    <xdr:sp macro="" textlink="">
      <xdr:nvSpPr>
        <xdr:cNvPr id="370" name="楕円 369"/>
        <xdr:cNvSpPr/>
      </xdr:nvSpPr>
      <xdr:spPr>
        <a:xfrm>
          <a:off x="10426700" y="859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144587</xdr:rowOff>
    </xdr:from>
    <xdr:ext cx="534377" cy="259045"/>
    <xdr:sp macro="" textlink="">
      <xdr:nvSpPr>
        <xdr:cNvPr id="371" name="農林水産業費該当値テキスト"/>
        <xdr:cNvSpPr txBox="1"/>
      </xdr:nvSpPr>
      <xdr:spPr>
        <a:xfrm>
          <a:off x="10528300" y="854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88995</xdr:rowOff>
    </xdr:from>
    <xdr:to>
      <xdr:col>50</xdr:col>
      <xdr:colOff>165100</xdr:colOff>
      <xdr:row>50</xdr:row>
      <xdr:rowOff>19145</xdr:rowOff>
    </xdr:to>
    <xdr:sp macro="" textlink="">
      <xdr:nvSpPr>
        <xdr:cNvPr id="372" name="楕円 371"/>
        <xdr:cNvSpPr/>
      </xdr:nvSpPr>
      <xdr:spPr>
        <a:xfrm>
          <a:off x="9588500" y="84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48</xdr:row>
      <xdr:rowOff>35672</xdr:rowOff>
    </xdr:from>
    <xdr:ext cx="534377" cy="259045"/>
    <xdr:sp macro="" textlink="">
      <xdr:nvSpPr>
        <xdr:cNvPr id="373" name="テキスト ボックス 372"/>
        <xdr:cNvSpPr txBox="1"/>
      </xdr:nvSpPr>
      <xdr:spPr>
        <a:xfrm>
          <a:off x="9372111" y="82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122961</xdr:rowOff>
    </xdr:from>
    <xdr:to>
      <xdr:col>46</xdr:col>
      <xdr:colOff>38100</xdr:colOff>
      <xdr:row>54</xdr:row>
      <xdr:rowOff>53111</xdr:rowOff>
    </xdr:to>
    <xdr:sp macro="" textlink="">
      <xdr:nvSpPr>
        <xdr:cNvPr id="374" name="楕円 373"/>
        <xdr:cNvSpPr/>
      </xdr:nvSpPr>
      <xdr:spPr>
        <a:xfrm>
          <a:off x="8699500" y="92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69638</xdr:rowOff>
    </xdr:from>
    <xdr:ext cx="534377" cy="259045"/>
    <xdr:sp macro="" textlink="">
      <xdr:nvSpPr>
        <xdr:cNvPr id="375" name="テキスト ボックス 374"/>
        <xdr:cNvSpPr txBox="1"/>
      </xdr:nvSpPr>
      <xdr:spPr>
        <a:xfrm>
          <a:off x="8483111" y="898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60039</xdr:rowOff>
    </xdr:from>
    <xdr:to>
      <xdr:col>41</xdr:col>
      <xdr:colOff>101600</xdr:colOff>
      <xdr:row>54</xdr:row>
      <xdr:rowOff>161639</xdr:rowOff>
    </xdr:to>
    <xdr:sp macro="" textlink="">
      <xdr:nvSpPr>
        <xdr:cNvPr id="376" name="楕円 375"/>
        <xdr:cNvSpPr/>
      </xdr:nvSpPr>
      <xdr:spPr>
        <a:xfrm>
          <a:off x="7810500" y="931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6716</xdr:rowOff>
    </xdr:from>
    <xdr:ext cx="534377" cy="259045"/>
    <xdr:sp macro="" textlink="">
      <xdr:nvSpPr>
        <xdr:cNvPr id="377" name="テキスト ボックス 376"/>
        <xdr:cNvSpPr txBox="1"/>
      </xdr:nvSpPr>
      <xdr:spPr>
        <a:xfrm>
          <a:off x="7594111" y="90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63659</xdr:rowOff>
    </xdr:from>
    <xdr:to>
      <xdr:col>36</xdr:col>
      <xdr:colOff>165100</xdr:colOff>
      <xdr:row>53</xdr:row>
      <xdr:rowOff>165259</xdr:rowOff>
    </xdr:to>
    <xdr:sp macro="" textlink="">
      <xdr:nvSpPr>
        <xdr:cNvPr id="378" name="楕円 377"/>
        <xdr:cNvSpPr/>
      </xdr:nvSpPr>
      <xdr:spPr>
        <a:xfrm>
          <a:off x="6921500" y="91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10336</xdr:rowOff>
    </xdr:from>
    <xdr:ext cx="534377" cy="259045"/>
    <xdr:sp macro="" textlink="">
      <xdr:nvSpPr>
        <xdr:cNvPr id="379" name="テキスト ボックス 378"/>
        <xdr:cNvSpPr txBox="1"/>
      </xdr:nvSpPr>
      <xdr:spPr>
        <a:xfrm>
          <a:off x="6705111" y="89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63347</xdr:rowOff>
    </xdr:from>
    <xdr:to>
      <xdr:col>55</xdr:col>
      <xdr:colOff>0</xdr:colOff>
      <xdr:row>75</xdr:row>
      <xdr:rowOff>124384</xdr:rowOff>
    </xdr:to>
    <xdr:cxnSp macro="">
      <xdr:nvCxnSpPr>
        <xdr:cNvPr id="408" name="直線コネクタ 407"/>
        <xdr:cNvCxnSpPr/>
      </xdr:nvCxnSpPr>
      <xdr:spPr>
        <a:xfrm>
          <a:off x="9639300" y="12922097"/>
          <a:ext cx="8382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41173</xdr:rowOff>
    </xdr:from>
    <xdr:to>
      <xdr:col>50</xdr:col>
      <xdr:colOff>114300</xdr:colOff>
      <xdr:row>75</xdr:row>
      <xdr:rowOff>63347</xdr:rowOff>
    </xdr:to>
    <xdr:cxnSp macro="">
      <xdr:nvCxnSpPr>
        <xdr:cNvPr id="411" name="直線コネクタ 410"/>
        <xdr:cNvCxnSpPr/>
      </xdr:nvCxnSpPr>
      <xdr:spPr>
        <a:xfrm>
          <a:off x="8750300" y="12899923"/>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63919</xdr:rowOff>
    </xdr:from>
    <xdr:to>
      <xdr:col>45</xdr:col>
      <xdr:colOff>177800</xdr:colOff>
      <xdr:row>75</xdr:row>
      <xdr:rowOff>41173</xdr:rowOff>
    </xdr:to>
    <xdr:cxnSp macro="">
      <xdr:nvCxnSpPr>
        <xdr:cNvPr id="414" name="直線コネクタ 413"/>
        <xdr:cNvCxnSpPr/>
      </xdr:nvCxnSpPr>
      <xdr:spPr>
        <a:xfrm>
          <a:off x="7861300" y="12751219"/>
          <a:ext cx="889000" cy="1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6" name="テキスト ボックス 415"/>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63919</xdr:rowOff>
    </xdr:from>
    <xdr:to>
      <xdr:col>41</xdr:col>
      <xdr:colOff>50800</xdr:colOff>
      <xdr:row>74</xdr:row>
      <xdr:rowOff>144425</xdr:rowOff>
    </xdr:to>
    <xdr:cxnSp macro="">
      <xdr:nvCxnSpPr>
        <xdr:cNvPr id="417" name="直線コネクタ 416"/>
        <xdr:cNvCxnSpPr/>
      </xdr:nvCxnSpPr>
      <xdr:spPr>
        <a:xfrm flipV="1">
          <a:off x="6972300" y="12751219"/>
          <a:ext cx="889000" cy="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19" name="テキスト ボックス 418"/>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21" name="テキスト ボックス 420"/>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73584</xdr:rowOff>
    </xdr:from>
    <xdr:to>
      <xdr:col>55</xdr:col>
      <xdr:colOff>50800</xdr:colOff>
      <xdr:row>76</xdr:row>
      <xdr:rowOff>3733</xdr:rowOff>
    </xdr:to>
    <xdr:sp macro="" textlink="">
      <xdr:nvSpPr>
        <xdr:cNvPr id="427" name="楕円 426"/>
        <xdr:cNvSpPr/>
      </xdr:nvSpPr>
      <xdr:spPr>
        <a:xfrm>
          <a:off x="10426700" y="129323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96461</xdr:rowOff>
    </xdr:from>
    <xdr:ext cx="534377" cy="259045"/>
    <xdr:sp macro="" textlink="">
      <xdr:nvSpPr>
        <xdr:cNvPr id="428" name="商工費該当値テキスト"/>
        <xdr:cNvSpPr txBox="1"/>
      </xdr:nvSpPr>
      <xdr:spPr>
        <a:xfrm>
          <a:off x="10528300" y="1278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12547</xdr:rowOff>
    </xdr:from>
    <xdr:to>
      <xdr:col>50</xdr:col>
      <xdr:colOff>165100</xdr:colOff>
      <xdr:row>75</xdr:row>
      <xdr:rowOff>114147</xdr:rowOff>
    </xdr:to>
    <xdr:sp macro="" textlink="">
      <xdr:nvSpPr>
        <xdr:cNvPr id="429" name="楕円 428"/>
        <xdr:cNvSpPr/>
      </xdr:nvSpPr>
      <xdr:spPr>
        <a:xfrm>
          <a:off x="9588500" y="128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130674</xdr:rowOff>
    </xdr:from>
    <xdr:ext cx="534377" cy="259045"/>
    <xdr:sp macro="" textlink="">
      <xdr:nvSpPr>
        <xdr:cNvPr id="430" name="テキスト ボックス 429"/>
        <xdr:cNvSpPr txBox="1"/>
      </xdr:nvSpPr>
      <xdr:spPr>
        <a:xfrm>
          <a:off x="9372111" y="126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161823</xdr:rowOff>
    </xdr:from>
    <xdr:to>
      <xdr:col>46</xdr:col>
      <xdr:colOff>38100</xdr:colOff>
      <xdr:row>75</xdr:row>
      <xdr:rowOff>91973</xdr:rowOff>
    </xdr:to>
    <xdr:sp macro="" textlink="">
      <xdr:nvSpPr>
        <xdr:cNvPr id="431" name="楕円 430"/>
        <xdr:cNvSpPr/>
      </xdr:nvSpPr>
      <xdr:spPr>
        <a:xfrm>
          <a:off x="8699500" y="128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108500</xdr:rowOff>
    </xdr:from>
    <xdr:ext cx="534377" cy="259045"/>
    <xdr:sp macro="" textlink="">
      <xdr:nvSpPr>
        <xdr:cNvPr id="432" name="テキスト ボックス 431"/>
        <xdr:cNvSpPr txBox="1"/>
      </xdr:nvSpPr>
      <xdr:spPr>
        <a:xfrm>
          <a:off x="8483111" y="1262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13119</xdr:rowOff>
    </xdr:from>
    <xdr:to>
      <xdr:col>41</xdr:col>
      <xdr:colOff>101600</xdr:colOff>
      <xdr:row>74</xdr:row>
      <xdr:rowOff>114719</xdr:rowOff>
    </xdr:to>
    <xdr:sp macro="" textlink="">
      <xdr:nvSpPr>
        <xdr:cNvPr id="433" name="楕円 432"/>
        <xdr:cNvSpPr/>
      </xdr:nvSpPr>
      <xdr:spPr>
        <a:xfrm>
          <a:off x="7810500" y="127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131246</xdr:rowOff>
    </xdr:from>
    <xdr:ext cx="534377" cy="259045"/>
    <xdr:sp macro="" textlink="">
      <xdr:nvSpPr>
        <xdr:cNvPr id="434" name="テキスト ボックス 433"/>
        <xdr:cNvSpPr txBox="1"/>
      </xdr:nvSpPr>
      <xdr:spPr>
        <a:xfrm>
          <a:off x="7594111" y="1247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93625</xdr:rowOff>
    </xdr:from>
    <xdr:to>
      <xdr:col>36</xdr:col>
      <xdr:colOff>165100</xdr:colOff>
      <xdr:row>75</xdr:row>
      <xdr:rowOff>23775</xdr:rowOff>
    </xdr:to>
    <xdr:sp macro="" textlink="">
      <xdr:nvSpPr>
        <xdr:cNvPr id="435" name="楕円 434"/>
        <xdr:cNvSpPr/>
      </xdr:nvSpPr>
      <xdr:spPr>
        <a:xfrm>
          <a:off x="6921500" y="127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40302</xdr:rowOff>
    </xdr:from>
    <xdr:ext cx="534377" cy="259045"/>
    <xdr:sp macro="" textlink="">
      <xdr:nvSpPr>
        <xdr:cNvPr id="436" name="テキスト ボックス 435"/>
        <xdr:cNvSpPr txBox="1"/>
      </xdr:nvSpPr>
      <xdr:spPr>
        <a:xfrm>
          <a:off x="6705111" y="1255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120239</xdr:rowOff>
    </xdr:from>
    <xdr:to>
      <xdr:col>55</xdr:col>
      <xdr:colOff>0</xdr:colOff>
      <xdr:row>96</xdr:row>
      <xdr:rowOff>153454</xdr:rowOff>
    </xdr:to>
    <xdr:cxnSp macro="">
      <xdr:nvCxnSpPr>
        <xdr:cNvPr id="465" name="直線コネクタ 464"/>
        <xdr:cNvCxnSpPr/>
      </xdr:nvCxnSpPr>
      <xdr:spPr>
        <a:xfrm flipV="1">
          <a:off x="9639300" y="16579439"/>
          <a:ext cx="838200" cy="3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142549</xdr:rowOff>
    </xdr:from>
    <xdr:to>
      <xdr:col>50</xdr:col>
      <xdr:colOff>114300</xdr:colOff>
      <xdr:row>96</xdr:row>
      <xdr:rowOff>153454</xdr:rowOff>
    </xdr:to>
    <xdr:cxnSp macro="">
      <xdr:nvCxnSpPr>
        <xdr:cNvPr id="468" name="直線コネクタ 467"/>
        <xdr:cNvCxnSpPr/>
      </xdr:nvCxnSpPr>
      <xdr:spPr>
        <a:xfrm>
          <a:off x="8750300" y="16601749"/>
          <a:ext cx="8890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74335</xdr:rowOff>
    </xdr:from>
    <xdr:to>
      <xdr:col>45</xdr:col>
      <xdr:colOff>177800</xdr:colOff>
      <xdr:row>96</xdr:row>
      <xdr:rowOff>142549</xdr:rowOff>
    </xdr:to>
    <xdr:cxnSp macro="">
      <xdr:nvCxnSpPr>
        <xdr:cNvPr id="471" name="直線コネクタ 470"/>
        <xdr:cNvCxnSpPr/>
      </xdr:nvCxnSpPr>
      <xdr:spPr>
        <a:xfrm>
          <a:off x="7861300" y="16533535"/>
          <a:ext cx="889000" cy="6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67005</xdr:rowOff>
    </xdr:from>
    <xdr:to>
      <xdr:col>41</xdr:col>
      <xdr:colOff>50800</xdr:colOff>
      <xdr:row>96</xdr:row>
      <xdr:rowOff>74335</xdr:rowOff>
    </xdr:to>
    <xdr:cxnSp macro="">
      <xdr:nvCxnSpPr>
        <xdr:cNvPr id="474" name="直線コネクタ 473"/>
        <xdr:cNvCxnSpPr/>
      </xdr:nvCxnSpPr>
      <xdr:spPr>
        <a:xfrm>
          <a:off x="6972300" y="16526205"/>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115279</xdr:rowOff>
    </xdr:from>
    <xdr:ext cx="534377" cy="259045"/>
    <xdr:sp macro="" textlink="">
      <xdr:nvSpPr>
        <xdr:cNvPr id="478" name="テキスト ボックス 477"/>
        <xdr:cNvSpPr txBox="1"/>
      </xdr:nvSpPr>
      <xdr:spPr>
        <a:xfrm>
          <a:off x="6705111" y="167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69439</xdr:rowOff>
    </xdr:from>
    <xdr:to>
      <xdr:col>55</xdr:col>
      <xdr:colOff>50800</xdr:colOff>
      <xdr:row>96</xdr:row>
      <xdr:rowOff>171039</xdr:rowOff>
    </xdr:to>
    <xdr:sp macro="" textlink="">
      <xdr:nvSpPr>
        <xdr:cNvPr id="484" name="楕円 483"/>
        <xdr:cNvSpPr/>
      </xdr:nvSpPr>
      <xdr:spPr>
        <a:xfrm>
          <a:off x="10426700" y="165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92316</xdr:rowOff>
    </xdr:from>
    <xdr:ext cx="534377" cy="259045"/>
    <xdr:sp macro="" textlink="">
      <xdr:nvSpPr>
        <xdr:cNvPr id="485" name="土木費該当値テキスト"/>
        <xdr:cNvSpPr txBox="1"/>
      </xdr:nvSpPr>
      <xdr:spPr>
        <a:xfrm>
          <a:off x="10528300" y="1638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102654</xdr:rowOff>
    </xdr:from>
    <xdr:to>
      <xdr:col>50</xdr:col>
      <xdr:colOff>165100</xdr:colOff>
      <xdr:row>97</xdr:row>
      <xdr:rowOff>32804</xdr:rowOff>
    </xdr:to>
    <xdr:sp macro="" textlink="">
      <xdr:nvSpPr>
        <xdr:cNvPr id="486" name="楕円 485"/>
        <xdr:cNvSpPr/>
      </xdr:nvSpPr>
      <xdr:spPr>
        <a:xfrm>
          <a:off x="9588500" y="165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49331</xdr:rowOff>
    </xdr:from>
    <xdr:ext cx="534377" cy="259045"/>
    <xdr:sp macro="" textlink="">
      <xdr:nvSpPr>
        <xdr:cNvPr id="487" name="テキスト ボックス 486"/>
        <xdr:cNvSpPr txBox="1"/>
      </xdr:nvSpPr>
      <xdr:spPr>
        <a:xfrm>
          <a:off x="9372111" y="163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91749</xdr:rowOff>
    </xdr:from>
    <xdr:to>
      <xdr:col>46</xdr:col>
      <xdr:colOff>38100</xdr:colOff>
      <xdr:row>97</xdr:row>
      <xdr:rowOff>21899</xdr:rowOff>
    </xdr:to>
    <xdr:sp macro="" textlink="">
      <xdr:nvSpPr>
        <xdr:cNvPr id="488" name="楕円 487"/>
        <xdr:cNvSpPr/>
      </xdr:nvSpPr>
      <xdr:spPr>
        <a:xfrm>
          <a:off x="8699500" y="165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38426</xdr:rowOff>
    </xdr:from>
    <xdr:ext cx="534377" cy="259045"/>
    <xdr:sp macro="" textlink="">
      <xdr:nvSpPr>
        <xdr:cNvPr id="489" name="テキスト ボックス 488"/>
        <xdr:cNvSpPr txBox="1"/>
      </xdr:nvSpPr>
      <xdr:spPr>
        <a:xfrm>
          <a:off x="8483111" y="1632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23535</xdr:rowOff>
    </xdr:from>
    <xdr:to>
      <xdr:col>41</xdr:col>
      <xdr:colOff>101600</xdr:colOff>
      <xdr:row>96</xdr:row>
      <xdr:rowOff>125135</xdr:rowOff>
    </xdr:to>
    <xdr:sp macro="" textlink="">
      <xdr:nvSpPr>
        <xdr:cNvPr id="490" name="楕円 489"/>
        <xdr:cNvSpPr/>
      </xdr:nvSpPr>
      <xdr:spPr>
        <a:xfrm>
          <a:off x="7810500" y="1648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141662</xdr:rowOff>
    </xdr:from>
    <xdr:ext cx="534377" cy="259045"/>
    <xdr:sp macro="" textlink="">
      <xdr:nvSpPr>
        <xdr:cNvPr id="491" name="テキスト ボックス 490"/>
        <xdr:cNvSpPr txBox="1"/>
      </xdr:nvSpPr>
      <xdr:spPr>
        <a:xfrm>
          <a:off x="7594111" y="1625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16205</xdr:rowOff>
    </xdr:from>
    <xdr:to>
      <xdr:col>36</xdr:col>
      <xdr:colOff>165100</xdr:colOff>
      <xdr:row>96</xdr:row>
      <xdr:rowOff>117805</xdr:rowOff>
    </xdr:to>
    <xdr:sp macro="" textlink="">
      <xdr:nvSpPr>
        <xdr:cNvPr id="492" name="楕円 491"/>
        <xdr:cNvSpPr/>
      </xdr:nvSpPr>
      <xdr:spPr>
        <a:xfrm>
          <a:off x="6921500" y="164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134332</xdr:rowOff>
    </xdr:from>
    <xdr:ext cx="534377" cy="259045"/>
    <xdr:sp macro="" textlink="">
      <xdr:nvSpPr>
        <xdr:cNvPr id="493" name="テキスト ボックス 492"/>
        <xdr:cNvSpPr txBox="1"/>
      </xdr:nvSpPr>
      <xdr:spPr>
        <a:xfrm>
          <a:off x="6705111" y="1625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147564</xdr:rowOff>
    </xdr:from>
    <xdr:to>
      <xdr:col>85</xdr:col>
      <xdr:colOff>127000</xdr:colOff>
      <xdr:row>35</xdr:row>
      <xdr:rowOff>11364</xdr:rowOff>
    </xdr:to>
    <xdr:cxnSp macro="">
      <xdr:nvCxnSpPr>
        <xdr:cNvPr id="521" name="直線コネクタ 520"/>
        <xdr:cNvCxnSpPr/>
      </xdr:nvCxnSpPr>
      <xdr:spPr>
        <a:xfrm flipV="1">
          <a:off x="15481300" y="5976864"/>
          <a:ext cx="8382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100106</xdr:rowOff>
    </xdr:from>
    <xdr:to>
      <xdr:col>81</xdr:col>
      <xdr:colOff>50800</xdr:colOff>
      <xdr:row>35</xdr:row>
      <xdr:rowOff>11364</xdr:rowOff>
    </xdr:to>
    <xdr:cxnSp macro="">
      <xdr:nvCxnSpPr>
        <xdr:cNvPr id="524" name="直線コネクタ 523"/>
        <xdr:cNvCxnSpPr/>
      </xdr:nvCxnSpPr>
      <xdr:spPr>
        <a:xfrm>
          <a:off x="14592300" y="5929406"/>
          <a:ext cx="8890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100106</xdr:rowOff>
    </xdr:from>
    <xdr:to>
      <xdr:col>76</xdr:col>
      <xdr:colOff>114300</xdr:colOff>
      <xdr:row>34</xdr:row>
      <xdr:rowOff>145643</xdr:rowOff>
    </xdr:to>
    <xdr:cxnSp macro="">
      <xdr:nvCxnSpPr>
        <xdr:cNvPr id="527" name="直線コネクタ 526"/>
        <xdr:cNvCxnSpPr/>
      </xdr:nvCxnSpPr>
      <xdr:spPr>
        <a:xfrm flipV="1">
          <a:off x="13703300" y="5929406"/>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145643</xdr:rowOff>
    </xdr:from>
    <xdr:to>
      <xdr:col>71</xdr:col>
      <xdr:colOff>177800</xdr:colOff>
      <xdr:row>34</xdr:row>
      <xdr:rowOff>158217</xdr:rowOff>
    </xdr:to>
    <xdr:cxnSp macro="">
      <xdr:nvCxnSpPr>
        <xdr:cNvPr id="530" name="直線コネクタ 529"/>
        <xdr:cNvCxnSpPr/>
      </xdr:nvCxnSpPr>
      <xdr:spPr>
        <a:xfrm flipV="1">
          <a:off x="12814300" y="5974943"/>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4" name="テキスト ボックス 533"/>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96764</xdr:rowOff>
    </xdr:from>
    <xdr:to>
      <xdr:col>85</xdr:col>
      <xdr:colOff>177800</xdr:colOff>
      <xdr:row>35</xdr:row>
      <xdr:rowOff>26914</xdr:rowOff>
    </xdr:to>
    <xdr:sp macro="" textlink="">
      <xdr:nvSpPr>
        <xdr:cNvPr id="540" name="楕円 539"/>
        <xdr:cNvSpPr/>
      </xdr:nvSpPr>
      <xdr:spPr>
        <a:xfrm>
          <a:off x="16268700" y="59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119641</xdr:rowOff>
    </xdr:from>
    <xdr:ext cx="534377" cy="259045"/>
    <xdr:sp macro="" textlink="">
      <xdr:nvSpPr>
        <xdr:cNvPr id="541" name="消防費該当値テキスト"/>
        <xdr:cNvSpPr txBox="1"/>
      </xdr:nvSpPr>
      <xdr:spPr>
        <a:xfrm>
          <a:off x="16370300" y="577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132014</xdr:rowOff>
    </xdr:from>
    <xdr:to>
      <xdr:col>81</xdr:col>
      <xdr:colOff>101600</xdr:colOff>
      <xdr:row>35</xdr:row>
      <xdr:rowOff>62164</xdr:rowOff>
    </xdr:to>
    <xdr:sp macro="" textlink="">
      <xdr:nvSpPr>
        <xdr:cNvPr id="542" name="楕円 541"/>
        <xdr:cNvSpPr/>
      </xdr:nvSpPr>
      <xdr:spPr>
        <a:xfrm>
          <a:off x="15430500" y="59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78691</xdr:rowOff>
    </xdr:from>
    <xdr:ext cx="534377" cy="259045"/>
    <xdr:sp macro="" textlink="">
      <xdr:nvSpPr>
        <xdr:cNvPr id="543" name="テキスト ボックス 542"/>
        <xdr:cNvSpPr txBox="1"/>
      </xdr:nvSpPr>
      <xdr:spPr>
        <a:xfrm>
          <a:off x="15214111" y="57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49306</xdr:rowOff>
    </xdr:from>
    <xdr:to>
      <xdr:col>76</xdr:col>
      <xdr:colOff>165100</xdr:colOff>
      <xdr:row>34</xdr:row>
      <xdr:rowOff>150906</xdr:rowOff>
    </xdr:to>
    <xdr:sp macro="" textlink="">
      <xdr:nvSpPr>
        <xdr:cNvPr id="544" name="楕円 543"/>
        <xdr:cNvSpPr/>
      </xdr:nvSpPr>
      <xdr:spPr>
        <a:xfrm>
          <a:off x="14541500" y="58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167433</xdr:rowOff>
    </xdr:from>
    <xdr:ext cx="534377" cy="259045"/>
    <xdr:sp macro="" textlink="">
      <xdr:nvSpPr>
        <xdr:cNvPr id="545" name="テキスト ボックス 544"/>
        <xdr:cNvSpPr txBox="1"/>
      </xdr:nvSpPr>
      <xdr:spPr>
        <a:xfrm>
          <a:off x="14325111" y="565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94843</xdr:rowOff>
    </xdr:from>
    <xdr:to>
      <xdr:col>72</xdr:col>
      <xdr:colOff>38100</xdr:colOff>
      <xdr:row>35</xdr:row>
      <xdr:rowOff>24993</xdr:rowOff>
    </xdr:to>
    <xdr:sp macro="" textlink="">
      <xdr:nvSpPr>
        <xdr:cNvPr id="546" name="楕円 545"/>
        <xdr:cNvSpPr/>
      </xdr:nvSpPr>
      <xdr:spPr>
        <a:xfrm>
          <a:off x="13652500" y="59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41520</xdr:rowOff>
    </xdr:from>
    <xdr:ext cx="534377" cy="259045"/>
    <xdr:sp macro="" textlink="">
      <xdr:nvSpPr>
        <xdr:cNvPr id="547" name="テキスト ボックス 546"/>
        <xdr:cNvSpPr txBox="1"/>
      </xdr:nvSpPr>
      <xdr:spPr>
        <a:xfrm>
          <a:off x="13436111" y="569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107417</xdr:rowOff>
    </xdr:from>
    <xdr:to>
      <xdr:col>67</xdr:col>
      <xdr:colOff>101600</xdr:colOff>
      <xdr:row>35</xdr:row>
      <xdr:rowOff>37567</xdr:rowOff>
    </xdr:to>
    <xdr:sp macro="" textlink="">
      <xdr:nvSpPr>
        <xdr:cNvPr id="548" name="楕円 547"/>
        <xdr:cNvSpPr/>
      </xdr:nvSpPr>
      <xdr:spPr>
        <a:xfrm>
          <a:off x="12763500" y="593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54094</xdr:rowOff>
    </xdr:from>
    <xdr:ext cx="534377" cy="259045"/>
    <xdr:sp macro="" textlink="">
      <xdr:nvSpPr>
        <xdr:cNvPr id="549" name="テキスト ボックス 548"/>
        <xdr:cNvSpPr txBox="1"/>
      </xdr:nvSpPr>
      <xdr:spPr>
        <a:xfrm>
          <a:off x="12547111" y="571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4350</xdr:rowOff>
    </xdr:from>
    <xdr:to>
      <xdr:col>85</xdr:col>
      <xdr:colOff>127000</xdr:colOff>
      <xdr:row>55</xdr:row>
      <xdr:rowOff>72587</xdr:rowOff>
    </xdr:to>
    <xdr:cxnSp macro="">
      <xdr:nvCxnSpPr>
        <xdr:cNvPr id="579" name="直線コネクタ 578"/>
        <xdr:cNvCxnSpPr/>
      </xdr:nvCxnSpPr>
      <xdr:spPr>
        <a:xfrm flipV="1">
          <a:off x="15481300" y="9434100"/>
          <a:ext cx="8382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72587</xdr:rowOff>
    </xdr:from>
    <xdr:to>
      <xdr:col>81</xdr:col>
      <xdr:colOff>50800</xdr:colOff>
      <xdr:row>55</xdr:row>
      <xdr:rowOff>152140</xdr:rowOff>
    </xdr:to>
    <xdr:cxnSp macro="">
      <xdr:nvCxnSpPr>
        <xdr:cNvPr id="582" name="直線コネクタ 581"/>
        <xdr:cNvCxnSpPr/>
      </xdr:nvCxnSpPr>
      <xdr:spPr>
        <a:xfrm flipV="1">
          <a:off x="14592300" y="9502337"/>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152140</xdr:rowOff>
    </xdr:from>
    <xdr:to>
      <xdr:col>76</xdr:col>
      <xdr:colOff>114300</xdr:colOff>
      <xdr:row>55</xdr:row>
      <xdr:rowOff>158350</xdr:rowOff>
    </xdr:to>
    <xdr:cxnSp macro="">
      <xdr:nvCxnSpPr>
        <xdr:cNvPr id="585" name="直線コネクタ 584"/>
        <xdr:cNvCxnSpPr/>
      </xdr:nvCxnSpPr>
      <xdr:spPr>
        <a:xfrm flipV="1">
          <a:off x="13703300" y="9581890"/>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38659</xdr:rowOff>
    </xdr:from>
    <xdr:to>
      <xdr:col>71</xdr:col>
      <xdr:colOff>177800</xdr:colOff>
      <xdr:row>55</xdr:row>
      <xdr:rowOff>158350</xdr:rowOff>
    </xdr:to>
    <xdr:cxnSp macro="">
      <xdr:nvCxnSpPr>
        <xdr:cNvPr id="588" name="直線コネクタ 587"/>
        <xdr:cNvCxnSpPr/>
      </xdr:nvCxnSpPr>
      <xdr:spPr>
        <a:xfrm>
          <a:off x="12814300" y="9125509"/>
          <a:ext cx="889000" cy="46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125000</xdr:rowOff>
    </xdr:from>
    <xdr:to>
      <xdr:col>85</xdr:col>
      <xdr:colOff>177800</xdr:colOff>
      <xdr:row>55</xdr:row>
      <xdr:rowOff>55150</xdr:rowOff>
    </xdr:to>
    <xdr:sp macro="" textlink="">
      <xdr:nvSpPr>
        <xdr:cNvPr id="598" name="楕円 597"/>
        <xdr:cNvSpPr/>
      </xdr:nvSpPr>
      <xdr:spPr>
        <a:xfrm>
          <a:off x="16268700" y="93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147877</xdr:rowOff>
    </xdr:from>
    <xdr:ext cx="534377" cy="259045"/>
    <xdr:sp macro="" textlink="">
      <xdr:nvSpPr>
        <xdr:cNvPr id="599" name="教育費該当値テキスト"/>
        <xdr:cNvSpPr txBox="1"/>
      </xdr:nvSpPr>
      <xdr:spPr>
        <a:xfrm>
          <a:off x="16370300" y="92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21787</xdr:rowOff>
    </xdr:from>
    <xdr:to>
      <xdr:col>81</xdr:col>
      <xdr:colOff>101600</xdr:colOff>
      <xdr:row>55</xdr:row>
      <xdr:rowOff>123387</xdr:rowOff>
    </xdr:to>
    <xdr:sp macro="" textlink="">
      <xdr:nvSpPr>
        <xdr:cNvPr id="600" name="楕円 599"/>
        <xdr:cNvSpPr/>
      </xdr:nvSpPr>
      <xdr:spPr>
        <a:xfrm>
          <a:off x="15430500" y="94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139914</xdr:rowOff>
    </xdr:from>
    <xdr:ext cx="534377" cy="259045"/>
    <xdr:sp macro="" textlink="">
      <xdr:nvSpPr>
        <xdr:cNvPr id="601" name="テキスト ボックス 600"/>
        <xdr:cNvSpPr txBox="1"/>
      </xdr:nvSpPr>
      <xdr:spPr>
        <a:xfrm>
          <a:off x="15214111" y="92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101340</xdr:rowOff>
    </xdr:from>
    <xdr:to>
      <xdr:col>76</xdr:col>
      <xdr:colOff>165100</xdr:colOff>
      <xdr:row>56</xdr:row>
      <xdr:rowOff>31490</xdr:rowOff>
    </xdr:to>
    <xdr:sp macro="" textlink="">
      <xdr:nvSpPr>
        <xdr:cNvPr id="602" name="楕円 601"/>
        <xdr:cNvSpPr/>
      </xdr:nvSpPr>
      <xdr:spPr>
        <a:xfrm>
          <a:off x="14541500" y="9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48017</xdr:rowOff>
    </xdr:from>
    <xdr:ext cx="534377" cy="259045"/>
    <xdr:sp macro="" textlink="">
      <xdr:nvSpPr>
        <xdr:cNvPr id="603" name="テキスト ボックス 602"/>
        <xdr:cNvSpPr txBox="1"/>
      </xdr:nvSpPr>
      <xdr:spPr>
        <a:xfrm>
          <a:off x="14325111" y="93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107550</xdr:rowOff>
    </xdr:from>
    <xdr:to>
      <xdr:col>72</xdr:col>
      <xdr:colOff>38100</xdr:colOff>
      <xdr:row>56</xdr:row>
      <xdr:rowOff>37700</xdr:rowOff>
    </xdr:to>
    <xdr:sp macro="" textlink="">
      <xdr:nvSpPr>
        <xdr:cNvPr id="604" name="楕円 603"/>
        <xdr:cNvSpPr/>
      </xdr:nvSpPr>
      <xdr:spPr>
        <a:xfrm>
          <a:off x="13652500" y="95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54227</xdr:rowOff>
    </xdr:from>
    <xdr:ext cx="534377" cy="259045"/>
    <xdr:sp macro="" textlink="">
      <xdr:nvSpPr>
        <xdr:cNvPr id="605" name="テキスト ボックス 604"/>
        <xdr:cNvSpPr txBox="1"/>
      </xdr:nvSpPr>
      <xdr:spPr>
        <a:xfrm>
          <a:off x="13436111" y="931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159309</xdr:rowOff>
    </xdr:from>
    <xdr:to>
      <xdr:col>67</xdr:col>
      <xdr:colOff>101600</xdr:colOff>
      <xdr:row>53</xdr:row>
      <xdr:rowOff>89459</xdr:rowOff>
    </xdr:to>
    <xdr:sp macro="" textlink="">
      <xdr:nvSpPr>
        <xdr:cNvPr id="606" name="楕円 605"/>
        <xdr:cNvSpPr/>
      </xdr:nvSpPr>
      <xdr:spPr>
        <a:xfrm>
          <a:off x="12763500" y="907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105986</xdr:rowOff>
    </xdr:from>
    <xdr:ext cx="534377" cy="259045"/>
    <xdr:sp macro="" textlink="">
      <xdr:nvSpPr>
        <xdr:cNvPr id="607" name="テキスト ボックス 606"/>
        <xdr:cNvSpPr txBox="1"/>
      </xdr:nvSpPr>
      <xdr:spPr>
        <a:xfrm>
          <a:off x="12547111" y="88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85293</xdr:rowOff>
    </xdr:from>
    <xdr:to>
      <xdr:col>85</xdr:col>
      <xdr:colOff>126364</xdr:colOff>
      <xdr:row>79</xdr:row>
      <xdr:rowOff>44450</xdr:rowOff>
    </xdr:to>
    <xdr:cxnSp macro="">
      <xdr:nvCxnSpPr>
        <xdr:cNvPr id="631" name="直線コネクタ 630"/>
        <xdr:cNvCxnSpPr/>
      </xdr:nvCxnSpPr>
      <xdr:spPr>
        <a:xfrm flipV="1">
          <a:off x="16317595" y="12944043"/>
          <a:ext cx="1269" cy="6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49814</xdr:rowOff>
    </xdr:from>
    <xdr:ext cx="249299" cy="259045"/>
    <xdr:sp macro="" textlink="">
      <xdr:nvSpPr>
        <xdr:cNvPr id="632" name="災害復旧費最小値テキスト"/>
        <xdr:cNvSpPr txBox="1"/>
      </xdr:nvSpPr>
      <xdr:spPr>
        <a:xfrm>
          <a:off x="16370300" y="135943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31970</xdr:rowOff>
    </xdr:from>
    <xdr:ext cx="534377" cy="259045"/>
    <xdr:sp macro="" textlink="">
      <xdr:nvSpPr>
        <xdr:cNvPr id="634" name="災害復旧費最大値テキスト"/>
        <xdr:cNvSpPr txBox="1"/>
      </xdr:nvSpPr>
      <xdr:spPr>
        <a:xfrm>
          <a:off x="16370300" y="127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85293</xdr:rowOff>
    </xdr:from>
    <xdr:to>
      <xdr:col>86</xdr:col>
      <xdr:colOff>25400</xdr:colOff>
      <xdr:row>75</xdr:row>
      <xdr:rowOff>85293</xdr:rowOff>
    </xdr:to>
    <xdr:cxnSp macro="">
      <xdr:nvCxnSpPr>
        <xdr:cNvPr id="635" name="直線コネクタ 634"/>
        <xdr:cNvCxnSpPr/>
      </xdr:nvCxnSpPr>
      <xdr:spPr>
        <a:xfrm>
          <a:off x="16230600" y="1294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134176</xdr:rowOff>
    </xdr:from>
    <xdr:to>
      <xdr:col>85</xdr:col>
      <xdr:colOff>127000</xdr:colOff>
      <xdr:row>76</xdr:row>
      <xdr:rowOff>123431</xdr:rowOff>
    </xdr:to>
    <xdr:cxnSp macro="">
      <xdr:nvCxnSpPr>
        <xdr:cNvPr id="636" name="直線コネクタ 635"/>
        <xdr:cNvCxnSpPr/>
      </xdr:nvCxnSpPr>
      <xdr:spPr>
        <a:xfrm>
          <a:off x="15481300" y="12307126"/>
          <a:ext cx="838200" cy="8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94263</xdr:rowOff>
    </xdr:from>
    <xdr:ext cx="469744" cy="259045"/>
    <xdr:sp macro="" textlink="">
      <xdr:nvSpPr>
        <xdr:cNvPr id="637" name="災害復旧費平均値テキスト"/>
        <xdr:cNvSpPr txBox="1"/>
      </xdr:nvSpPr>
      <xdr:spPr>
        <a:xfrm>
          <a:off x="16370300" y="1346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115836</xdr:rowOff>
    </xdr:from>
    <xdr:to>
      <xdr:col>85</xdr:col>
      <xdr:colOff>177800</xdr:colOff>
      <xdr:row>79</xdr:row>
      <xdr:rowOff>45986</xdr:rowOff>
    </xdr:to>
    <xdr:sp macro="" textlink="">
      <xdr:nvSpPr>
        <xdr:cNvPr id="638" name="フローチャート: 判断 637"/>
        <xdr:cNvSpPr/>
      </xdr:nvSpPr>
      <xdr:spPr>
        <a:xfrm>
          <a:off x="16268700" y="134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134176</xdr:rowOff>
    </xdr:from>
    <xdr:to>
      <xdr:col>81</xdr:col>
      <xdr:colOff>50800</xdr:colOff>
      <xdr:row>76</xdr:row>
      <xdr:rowOff>118174</xdr:rowOff>
    </xdr:to>
    <xdr:cxnSp macro="">
      <xdr:nvCxnSpPr>
        <xdr:cNvPr id="639" name="直線コネクタ 638"/>
        <xdr:cNvCxnSpPr/>
      </xdr:nvCxnSpPr>
      <xdr:spPr>
        <a:xfrm flipV="1">
          <a:off x="14592300" y="12307126"/>
          <a:ext cx="889000" cy="84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101702</xdr:rowOff>
    </xdr:from>
    <xdr:to>
      <xdr:col>81</xdr:col>
      <xdr:colOff>101600</xdr:colOff>
      <xdr:row>79</xdr:row>
      <xdr:rowOff>31852</xdr:rowOff>
    </xdr:to>
    <xdr:sp macro="" textlink="">
      <xdr:nvSpPr>
        <xdr:cNvPr id="640" name="フローチャート: 判断 639"/>
        <xdr:cNvSpPr/>
      </xdr:nvSpPr>
      <xdr:spPr>
        <a:xfrm>
          <a:off x="154305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22979</xdr:rowOff>
    </xdr:from>
    <xdr:ext cx="469744" cy="259045"/>
    <xdr:sp macro="" textlink="">
      <xdr:nvSpPr>
        <xdr:cNvPr id="641" name="テキスト ボックス 640"/>
        <xdr:cNvSpPr txBox="1"/>
      </xdr:nvSpPr>
      <xdr:spPr>
        <a:xfrm>
          <a:off x="15246428" y="13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118174</xdr:rowOff>
    </xdr:from>
    <xdr:to>
      <xdr:col>76</xdr:col>
      <xdr:colOff>114300</xdr:colOff>
      <xdr:row>79</xdr:row>
      <xdr:rowOff>2311</xdr:rowOff>
    </xdr:to>
    <xdr:cxnSp macro="">
      <xdr:nvCxnSpPr>
        <xdr:cNvPr id="642" name="直線コネクタ 641"/>
        <xdr:cNvCxnSpPr/>
      </xdr:nvCxnSpPr>
      <xdr:spPr>
        <a:xfrm flipV="1">
          <a:off x="13703300" y="13148374"/>
          <a:ext cx="889000" cy="39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141860</xdr:rowOff>
    </xdr:from>
    <xdr:to>
      <xdr:col>76</xdr:col>
      <xdr:colOff>165100</xdr:colOff>
      <xdr:row>79</xdr:row>
      <xdr:rowOff>72010</xdr:rowOff>
    </xdr:to>
    <xdr:sp macro="" textlink="">
      <xdr:nvSpPr>
        <xdr:cNvPr id="643" name="フローチャート: 判断 642"/>
        <xdr:cNvSpPr/>
      </xdr:nvSpPr>
      <xdr:spPr>
        <a:xfrm>
          <a:off x="14541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63137</xdr:rowOff>
    </xdr:from>
    <xdr:ext cx="378565" cy="259045"/>
    <xdr:sp macro="" textlink="">
      <xdr:nvSpPr>
        <xdr:cNvPr id="644" name="テキスト ボックス 643"/>
        <xdr:cNvSpPr txBox="1"/>
      </xdr:nvSpPr>
      <xdr:spPr>
        <a:xfrm>
          <a:off x="14403017" y="1360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126898</xdr:rowOff>
    </xdr:from>
    <xdr:to>
      <xdr:col>71</xdr:col>
      <xdr:colOff>177800</xdr:colOff>
      <xdr:row>79</xdr:row>
      <xdr:rowOff>2311</xdr:rowOff>
    </xdr:to>
    <xdr:cxnSp macro="">
      <xdr:nvCxnSpPr>
        <xdr:cNvPr id="645" name="直線コネクタ 644"/>
        <xdr:cNvCxnSpPr/>
      </xdr:nvCxnSpPr>
      <xdr:spPr>
        <a:xfrm>
          <a:off x="12814300" y="13157098"/>
          <a:ext cx="889000" cy="3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148907</xdr:rowOff>
    </xdr:from>
    <xdr:to>
      <xdr:col>72</xdr:col>
      <xdr:colOff>38100</xdr:colOff>
      <xdr:row>79</xdr:row>
      <xdr:rowOff>79057</xdr:rowOff>
    </xdr:to>
    <xdr:sp macro="" textlink="">
      <xdr:nvSpPr>
        <xdr:cNvPr id="646" name="フローチャート: 判断 645"/>
        <xdr:cNvSpPr/>
      </xdr:nvSpPr>
      <xdr:spPr>
        <a:xfrm>
          <a:off x="13652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70184</xdr:rowOff>
    </xdr:from>
    <xdr:ext cx="378565" cy="259045"/>
    <xdr:sp macro="" textlink="">
      <xdr:nvSpPr>
        <xdr:cNvPr id="647" name="テキスト ボックス 646"/>
        <xdr:cNvSpPr txBox="1"/>
      </xdr:nvSpPr>
      <xdr:spPr>
        <a:xfrm>
          <a:off x="13514017" y="1361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147765</xdr:rowOff>
    </xdr:from>
    <xdr:to>
      <xdr:col>67</xdr:col>
      <xdr:colOff>101600</xdr:colOff>
      <xdr:row>79</xdr:row>
      <xdr:rowOff>77915</xdr:rowOff>
    </xdr:to>
    <xdr:sp macro="" textlink="">
      <xdr:nvSpPr>
        <xdr:cNvPr id="648" name="フローチャート: 判断 647"/>
        <xdr:cNvSpPr/>
      </xdr:nvSpPr>
      <xdr:spPr>
        <a:xfrm>
          <a:off x="12763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69042</xdr:rowOff>
    </xdr:from>
    <xdr:ext cx="378565" cy="259045"/>
    <xdr:sp macro="" textlink="">
      <xdr:nvSpPr>
        <xdr:cNvPr id="649" name="テキスト ボックス 648"/>
        <xdr:cNvSpPr txBox="1"/>
      </xdr:nvSpPr>
      <xdr:spPr>
        <a:xfrm>
          <a:off x="12625017" y="1361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72631</xdr:rowOff>
    </xdr:from>
    <xdr:to>
      <xdr:col>85</xdr:col>
      <xdr:colOff>177800</xdr:colOff>
      <xdr:row>77</xdr:row>
      <xdr:rowOff>2781</xdr:rowOff>
    </xdr:to>
    <xdr:sp macro="" textlink="">
      <xdr:nvSpPr>
        <xdr:cNvPr id="655" name="楕円 654"/>
        <xdr:cNvSpPr/>
      </xdr:nvSpPr>
      <xdr:spPr>
        <a:xfrm>
          <a:off x="16268700" y="1310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95508</xdr:rowOff>
    </xdr:from>
    <xdr:ext cx="534377" cy="259045"/>
    <xdr:sp macro="" textlink="">
      <xdr:nvSpPr>
        <xdr:cNvPr id="656" name="災害復旧費該当値テキスト"/>
        <xdr:cNvSpPr txBox="1"/>
      </xdr:nvSpPr>
      <xdr:spPr>
        <a:xfrm>
          <a:off x="16370300" y="1295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83376</xdr:rowOff>
    </xdr:from>
    <xdr:to>
      <xdr:col>81</xdr:col>
      <xdr:colOff>101600</xdr:colOff>
      <xdr:row>72</xdr:row>
      <xdr:rowOff>13526</xdr:rowOff>
    </xdr:to>
    <xdr:sp macro="" textlink="">
      <xdr:nvSpPr>
        <xdr:cNvPr id="657" name="楕円 656"/>
        <xdr:cNvSpPr/>
      </xdr:nvSpPr>
      <xdr:spPr>
        <a:xfrm>
          <a:off x="15430500" y="122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30053</xdr:rowOff>
    </xdr:from>
    <xdr:ext cx="534377" cy="259045"/>
    <xdr:sp macro="" textlink="">
      <xdr:nvSpPr>
        <xdr:cNvPr id="658" name="テキスト ボックス 657"/>
        <xdr:cNvSpPr txBox="1"/>
      </xdr:nvSpPr>
      <xdr:spPr>
        <a:xfrm>
          <a:off x="15214111" y="120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67374</xdr:rowOff>
    </xdr:from>
    <xdr:to>
      <xdr:col>76</xdr:col>
      <xdr:colOff>165100</xdr:colOff>
      <xdr:row>76</xdr:row>
      <xdr:rowOff>168974</xdr:rowOff>
    </xdr:to>
    <xdr:sp macro="" textlink="">
      <xdr:nvSpPr>
        <xdr:cNvPr id="659" name="楕円 658"/>
        <xdr:cNvSpPr/>
      </xdr:nvSpPr>
      <xdr:spPr>
        <a:xfrm>
          <a:off x="14541500" y="130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14050</xdr:rowOff>
    </xdr:from>
    <xdr:ext cx="534377" cy="259045"/>
    <xdr:sp macro="" textlink="">
      <xdr:nvSpPr>
        <xdr:cNvPr id="660" name="テキスト ボックス 659"/>
        <xdr:cNvSpPr txBox="1"/>
      </xdr:nvSpPr>
      <xdr:spPr>
        <a:xfrm>
          <a:off x="14325111" y="128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122961</xdr:rowOff>
    </xdr:from>
    <xdr:to>
      <xdr:col>72</xdr:col>
      <xdr:colOff>38100</xdr:colOff>
      <xdr:row>79</xdr:row>
      <xdr:rowOff>53111</xdr:rowOff>
    </xdr:to>
    <xdr:sp macro="" textlink="">
      <xdr:nvSpPr>
        <xdr:cNvPr id="661" name="楕円 660"/>
        <xdr:cNvSpPr/>
      </xdr:nvSpPr>
      <xdr:spPr>
        <a:xfrm>
          <a:off x="13652500" y="134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69638</xdr:rowOff>
    </xdr:from>
    <xdr:ext cx="469744" cy="259045"/>
    <xdr:sp macro="" textlink="">
      <xdr:nvSpPr>
        <xdr:cNvPr id="662" name="テキスト ボックス 661"/>
        <xdr:cNvSpPr txBox="1"/>
      </xdr:nvSpPr>
      <xdr:spPr>
        <a:xfrm>
          <a:off x="13468428" y="1327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76098</xdr:rowOff>
    </xdr:from>
    <xdr:to>
      <xdr:col>67</xdr:col>
      <xdr:colOff>101600</xdr:colOff>
      <xdr:row>77</xdr:row>
      <xdr:rowOff>6248</xdr:rowOff>
    </xdr:to>
    <xdr:sp macro="" textlink="">
      <xdr:nvSpPr>
        <xdr:cNvPr id="663" name="楕円 662"/>
        <xdr:cNvSpPr/>
      </xdr:nvSpPr>
      <xdr:spPr>
        <a:xfrm>
          <a:off x="12763500" y="131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22775</xdr:rowOff>
    </xdr:from>
    <xdr:ext cx="534377" cy="259045"/>
    <xdr:sp macro="" textlink="">
      <xdr:nvSpPr>
        <xdr:cNvPr id="664" name="テキスト ボックス 663"/>
        <xdr:cNvSpPr txBox="1"/>
      </xdr:nvSpPr>
      <xdr:spPr>
        <a:xfrm>
          <a:off x="12547111" y="1288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145492</xdr:rowOff>
    </xdr:from>
    <xdr:to>
      <xdr:col>85</xdr:col>
      <xdr:colOff>127000</xdr:colOff>
      <xdr:row>91</xdr:row>
      <xdr:rowOff>103809</xdr:rowOff>
    </xdr:to>
    <xdr:cxnSp macro="">
      <xdr:nvCxnSpPr>
        <xdr:cNvPr id="693" name="直線コネクタ 692"/>
        <xdr:cNvCxnSpPr/>
      </xdr:nvCxnSpPr>
      <xdr:spPr>
        <a:xfrm flipV="1">
          <a:off x="15481300" y="15575992"/>
          <a:ext cx="838200" cy="1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7049</xdr:rowOff>
    </xdr:from>
    <xdr:to>
      <xdr:col>81</xdr:col>
      <xdr:colOff>50800</xdr:colOff>
      <xdr:row>91</xdr:row>
      <xdr:rowOff>103809</xdr:rowOff>
    </xdr:to>
    <xdr:cxnSp macro="">
      <xdr:nvCxnSpPr>
        <xdr:cNvPr id="696" name="直線コネクタ 695"/>
        <xdr:cNvCxnSpPr/>
      </xdr:nvCxnSpPr>
      <xdr:spPr>
        <a:xfrm>
          <a:off x="14592300" y="15608999"/>
          <a:ext cx="889000" cy="9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7049</xdr:rowOff>
    </xdr:from>
    <xdr:to>
      <xdr:col>76</xdr:col>
      <xdr:colOff>114300</xdr:colOff>
      <xdr:row>91</xdr:row>
      <xdr:rowOff>157607</xdr:rowOff>
    </xdr:to>
    <xdr:cxnSp macro="">
      <xdr:nvCxnSpPr>
        <xdr:cNvPr id="699" name="直線コネクタ 698"/>
        <xdr:cNvCxnSpPr/>
      </xdr:nvCxnSpPr>
      <xdr:spPr>
        <a:xfrm flipV="1">
          <a:off x="13703300" y="15608999"/>
          <a:ext cx="889000" cy="1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157607</xdr:rowOff>
    </xdr:from>
    <xdr:to>
      <xdr:col>71</xdr:col>
      <xdr:colOff>177800</xdr:colOff>
      <xdr:row>91</xdr:row>
      <xdr:rowOff>166255</xdr:rowOff>
    </xdr:to>
    <xdr:cxnSp macro="">
      <xdr:nvCxnSpPr>
        <xdr:cNvPr id="702" name="直線コネクタ 701"/>
        <xdr:cNvCxnSpPr/>
      </xdr:nvCxnSpPr>
      <xdr:spPr>
        <a:xfrm flipV="1">
          <a:off x="12814300" y="15759557"/>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94692</xdr:rowOff>
    </xdr:from>
    <xdr:to>
      <xdr:col>85</xdr:col>
      <xdr:colOff>177800</xdr:colOff>
      <xdr:row>91</xdr:row>
      <xdr:rowOff>24842</xdr:rowOff>
    </xdr:to>
    <xdr:sp macro="" textlink="">
      <xdr:nvSpPr>
        <xdr:cNvPr id="712" name="楕円 711"/>
        <xdr:cNvSpPr/>
      </xdr:nvSpPr>
      <xdr:spPr>
        <a:xfrm>
          <a:off x="16268700" y="155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47719</xdr:rowOff>
    </xdr:from>
    <xdr:ext cx="599010" cy="259045"/>
    <xdr:sp macro="" textlink="">
      <xdr:nvSpPr>
        <xdr:cNvPr id="713" name="公債費該当値テキスト"/>
        <xdr:cNvSpPr txBox="1"/>
      </xdr:nvSpPr>
      <xdr:spPr>
        <a:xfrm>
          <a:off x="16370300" y="1547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53009</xdr:rowOff>
    </xdr:from>
    <xdr:to>
      <xdr:col>81</xdr:col>
      <xdr:colOff>101600</xdr:colOff>
      <xdr:row>91</xdr:row>
      <xdr:rowOff>154609</xdr:rowOff>
    </xdr:to>
    <xdr:sp macro="" textlink="">
      <xdr:nvSpPr>
        <xdr:cNvPr id="714" name="楕円 713"/>
        <xdr:cNvSpPr/>
      </xdr:nvSpPr>
      <xdr:spPr>
        <a:xfrm>
          <a:off x="15430500" y="156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171136</xdr:rowOff>
    </xdr:from>
    <xdr:ext cx="599010" cy="259045"/>
    <xdr:sp macro="" textlink="">
      <xdr:nvSpPr>
        <xdr:cNvPr id="715" name="テキスト ボックス 714"/>
        <xdr:cNvSpPr txBox="1"/>
      </xdr:nvSpPr>
      <xdr:spPr>
        <a:xfrm>
          <a:off x="15181795" y="154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127699</xdr:rowOff>
    </xdr:from>
    <xdr:to>
      <xdr:col>76</xdr:col>
      <xdr:colOff>165100</xdr:colOff>
      <xdr:row>91</xdr:row>
      <xdr:rowOff>57849</xdr:rowOff>
    </xdr:to>
    <xdr:sp macro="" textlink="">
      <xdr:nvSpPr>
        <xdr:cNvPr id="716" name="楕円 715"/>
        <xdr:cNvSpPr/>
      </xdr:nvSpPr>
      <xdr:spPr>
        <a:xfrm>
          <a:off x="14541500" y="155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74376</xdr:rowOff>
    </xdr:from>
    <xdr:ext cx="599010" cy="259045"/>
    <xdr:sp macro="" textlink="">
      <xdr:nvSpPr>
        <xdr:cNvPr id="717" name="テキスト ボックス 716"/>
        <xdr:cNvSpPr txBox="1"/>
      </xdr:nvSpPr>
      <xdr:spPr>
        <a:xfrm>
          <a:off x="14292795" y="1533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106807</xdr:rowOff>
    </xdr:from>
    <xdr:to>
      <xdr:col>72</xdr:col>
      <xdr:colOff>38100</xdr:colOff>
      <xdr:row>92</xdr:row>
      <xdr:rowOff>36957</xdr:rowOff>
    </xdr:to>
    <xdr:sp macro="" textlink="">
      <xdr:nvSpPr>
        <xdr:cNvPr id="718" name="楕円 717"/>
        <xdr:cNvSpPr/>
      </xdr:nvSpPr>
      <xdr:spPr>
        <a:xfrm>
          <a:off x="13652500" y="157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53484</xdr:rowOff>
    </xdr:from>
    <xdr:ext cx="534377" cy="259045"/>
    <xdr:sp macro="" textlink="">
      <xdr:nvSpPr>
        <xdr:cNvPr id="719" name="テキスト ボックス 718"/>
        <xdr:cNvSpPr txBox="1"/>
      </xdr:nvSpPr>
      <xdr:spPr>
        <a:xfrm>
          <a:off x="13436111" y="154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115455</xdr:rowOff>
    </xdr:from>
    <xdr:to>
      <xdr:col>67</xdr:col>
      <xdr:colOff>101600</xdr:colOff>
      <xdr:row>92</xdr:row>
      <xdr:rowOff>45605</xdr:rowOff>
    </xdr:to>
    <xdr:sp macro="" textlink="">
      <xdr:nvSpPr>
        <xdr:cNvPr id="720" name="楕円 719"/>
        <xdr:cNvSpPr/>
      </xdr:nvSpPr>
      <xdr:spPr>
        <a:xfrm>
          <a:off x="12763500" y="15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62132</xdr:rowOff>
    </xdr:from>
    <xdr:ext cx="534377" cy="259045"/>
    <xdr:sp macro="" textlink="">
      <xdr:nvSpPr>
        <xdr:cNvPr id="721" name="テキスト ボックス 720"/>
        <xdr:cNvSpPr txBox="1"/>
      </xdr:nvSpPr>
      <xdr:spPr>
        <a:xfrm>
          <a:off x="12547111" y="154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ふるさと寄附金の増加に伴う返礼品代やふるさと応援基金への積立が大きくなっていることが原因であり、今後も高い水準で推移していくと見込まれる。</a:t>
          </a:r>
        </a:p>
        <a:p>
          <a:r>
            <a:rPr kumimoji="1" lang="ja-JP" altLang="en-US" sz="1300">
              <a:latin typeface="ＭＳ Ｐゴシック" panose="020B0600070205080204" pitchFamily="50" charset="-128"/>
              <a:ea typeface="ＭＳ Ｐゴシック" panose="020B0600070205080204" pitchFamily="50" charset="-128"/>
            </a:rPr>
            <a:t>○農林水産業費・商工費は住民一人当たりそれぞれ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らについては、浜田市が推進する総合振興計画に基づき、特に重点的な取り組みを行っていることが原因となっている。</a:t>
          </a: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月に発生した豪雨災害等によるものである。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○公債費は住民一人あたり</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千円となっており、類似団体と比較して一人当たりコストが高い状況となっている。これは、繰上償還の実施や平成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年度までを集中投資期間として建設事業等を行ったことが原因となっているが、交付税算入の手厚い過疎債や合併特例債の借入を行うなどして、財政状況の健全化に努めている。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想定されている将来的な財政悪化に備えて財政調整基金の積立を行っており、実質単年度収支も財政調整基金の積立や地方債の繰上償還により黒字を維持している。比較的改善傾向にある財政状況であるが、</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年度以降は普通交付税の合併算定替による効果が縮減されたため、引き続き更なる行財政改革が必要である。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連結での赤字額は生じていないが、一般会計からの各会計への繰出は依然として減らず、一般会計の負担は大きい。今後は繰出対象会計の収入確保を念頭に置き、繰出額を減少させるよう努める必要がある。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年度までに集中的に投資を行ったことによる影響により増加傾向</a:t>
          </a:r>
        </a:p>
        <a:p>
          <a:r>
            <a:rPr kumimoji="1" lang="ja-JP" altLang="en-US" sz="1050">
              <a:latin typeface="ＭＳ ゴシック" pitchFamily="49" charset="-128"/>
              <a:ea typeface="ＭＳ ゴシック" pitchFamily="49" charset="-128"/>
            </a:rPr>
            <a:t>○満期一括償還地方債に係る年度割相当額：</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年度発行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億円、</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年度発行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億円、</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年度発行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億円、</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年度発行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億円、</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年度発行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億円の計</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億円の</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年割相当額が算入。</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年度で発行終了となっているため、今後も減少予定</a:t>
          </a:r>
        </a:p>
        <a:p>
          <a:r>
            <a:rPr kumimoji="1" lang="ja-JP" altLang="en-US" sz="1050">
              <a:latin typeface="ＭＳ ゴシック" pitchFamily="49" charset="-128"/>
              <a:ea typeface="ＭＳ ゴシック" pitchFamily="49" charset="-128"/>
            </a:rPr>
            <a:t>○公営企業債の元利償還金に対する繰入金：公営企業債元利償還金の減に伴う繰入金の増</a:t>
          </a:r>
        </a:p>
        <a:p>
          <a:r>
            <a:rPr kumimoji="1" lang="ja-JP" altLang="en-US" sz="1050">
              <a:latin typeface="ＭＳ ゴシック" pitchFamily="49" charset="-128"/>
              <a:ea typeface="ＭＳ ゴシック" pitchFamily="49" charset="-128"/>
            </a:rPr>
            <a:t>○組合等が起こした地方債の元利償還金に対する負担金等：浜田地区広域行政組合の可燃ごみ処理施設の元利償還に伴う負担金は、令和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年度で償還終了予定</a:t>
          </a:r>
        </a:p>
        <a:p>
          <a:r>
            <a:rPr kumimoji="1" lang="ja-JP" altLang="en-US" sz="1050">
              <a:latin typeface="ＭＳ ゴシック" pitchFamily="49" charset="-128"/>
              <a:ea typeface="ＭＳ ゴシック" pitchFamily="49" charset="-128"/>
            </a:rPr>
            <a:t>○債務負担行為に基づく支出額：</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年度及び</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年度に実施した繰上償還により、</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年度にほぼ皆減し、</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年度から皆減</a:t>
          </a:r>
        </a:p>
        <a:p>
          <a:r>
            <a:rPr kumimoji="1" lang="ja-JP" altLang="en-US" sz="1050">
              <a:latin typeface="ＭＳ ゴシック" pitchFamily="49" charset="-128"/>
              <a:ea typeface="ＭＳ ゴシック" pitchFamily="49" charset="-128"/>
            </a:rPr>
            <a:t>○算入公債費等：交付税算入の少ない地方債から過疎債、合併特例債等の交付税算入の手厚い地方債の借入にシフトしていることから、算入公債費は増加傾向</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○減債基金残高</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年度は取崩しを行わず、予算収支調整分や雇用促進住宅納付金等の積立を行ったため増加した。</a:t>
          </a:r>
        </a:p>
        <a:p>
          <a:r>
            <a:rPr kumimoji="1" lang="ja-JP" altLang="en-US" sz="900">
              <a:latin typeface="ＭＳ ゴシック" pitchFamily="49" charset="-128"/>
              <a:ea typeface="ＭＳ ゴシック" pitchFamily="49" charset="-128"/>
            </a:rPr>
            <a:t>令和元年度は予算収支調整分の積立を行ったものの、長期資金等の繰上償還財源とするため取崩しを行ったことで減少となっている。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年度までの集中投資期間を終え、</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年度から地方債発行額の減による地方債残高の減</a:t>
          </a:r>
        </a:p>
        <a:p>
          <a:r>
            <a:rPr kumimoji="1" lang="ja-JP" altLang="en-US" sz="1100">
              <a:latin typeface="ＭＳ ゴシック" pitchFamily="49" charset="-128"/>
              <a:ea typeface="ＭＳ ゴシック" pitchFamily="49" charset="-128"/>
            </a:rPr>
            <a:t>○債務負担行為に基づく支出予定額：新規の債務負担行為はなく、定時償還による減</a:t>
          </a:r>
        </a:p>
        <a:p>
          <a:r>
            <a:rPr kumimoji="1" lang="ja-JP" altLang="en-US" sz="1100">
              <a:latin typeface="ＭＳ ゴシック" pitchFamily="49" charset="-128"/>
              <a:ea typeface="ＭＳ ゴシック" pitchFamily="49" charset="-128"/>
            </a:rPr>
            <a:t>○公営企業債等繰入見込額：公営企業債残高自体が減ったうえ、算入率（</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か年平均）も減となり、繰入見込額が減</a:t>
          </a:r>
        </a:p>
        <a:p>
          <a:r>
            <a:rPr kumimoji="1" lang="ja-JP" altLang="en-US" sz="1100">
              <a:latin typeface="ＭＳ ゴシック" pitchFamily="49" charset="-128"/>
              <a:ea typeface="ＭＳ ゴシック" pitchFamily="49" charset="-128"/>
            </a:rPr>
            <a:t>○組合等負担等見込額：浜田地区広域行政組合の可燃ごみ処理施設の元利償還による残高の減</a:t>
          </a:r>
        </a:p>
        <a:p>
          <a:r>
            <a:rPr kumimoji="1" lang="ja-JP" altLang="en-US" sz="1100">
              <a:latin typeface="ＭＳ ゴシック" pitchFamily="49" charset="-128"/>
              <a:ea typeface="ＭＳ ゴシック" pitchFamily="49" charset="-128"/>
            </a:rPr>
            <a:t>○退職手当負担見込額：組合等積立額（控除財源）の減による増</a:t>
          </a:r>
        </a:p>
        <a:p>
          <a:r>
            <a:rPr kumimoji="1" lang="ja-JP" altLang="en-US" sz="1100">
              <a:latin typeface="ＭＳ ゴシック" pitchFamily="49" charset="-128"/>
              <a:ea typeface="ＭＳ ゴシック" pitchFamily="49" charset="-128"/>
            </a:rPr>
            <a:t>○充当可能基金：長期資金等の繰上償還財源とするため取崩しのため減</a:t>
          </a:r>
        </a:p>
        <a:p>
          <a:r>
            <a:rPr kumimoji="1" lang="ja-JP" altLang="en-US" sz="1100">
              <a:latin typeface="ＭＳ ゴシック" pitchFamily="49" charset="-128"/>
              <a:ea typeface="ＭＳ ゴシック" pitchFamily="49" charset="-128"/>
            </a:rPr>
            <a:t>○充当可能特定歳入：地方債を財源とする貸付金の償還や住宅使用料の充当見込額の減の影響を受け、全体として減</a:t>
          </a:r>
        </a:p>
        <a:p>
          <a:r>
            <a:rPr kumimoji="1" lang="ja-JP" altLang="en-US" sz="1100">
              <a:latin typeface="ＭＳ ゴシック" pitchFamily="49" charset="-128"/>
              <a:ea typeface="ＭＳ ゴシック" pitchFamily="49" charset="-128"/>
            </a:rPr>
            <a:t>○基準財政需要額算入見込額：</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年度までの集中投資期間を終え、</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年度から地方債発行額の減に伴い算入率が低下したことによる減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島根県浜田市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前年度決算剰余金の一部や予算収支調整分の積立を行ったが、減債基金を原資とする繰上償還やその他特定目的基金の計画的な活用による取崩しを行ったため、基金全体は減少した。</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今後はふるさと寄附金の減少が予想され、ふるさと応援基金の積立額も減少する。一方でふるさと応援基金の計画的な活用により令和</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年度で各年度</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百万円の取崩しが見込まれており、基金全体も減少する見込みである。</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①まちづくり振興基金・・・一体的なまちづくりの推進に資するための事業</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②ふるさと応援基金・・・伝統芸能、自然環境、高齢者福祉・地域医療、青少年の健全化などに関する事業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③地域振興基金・・・地域振興に資するための事業</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④市有財産有効活用推進基金・・・市有財産の処分等のための事業</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⑤奨学基金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経済的な理由により就学が困難な生徒又は学生に対し、奨学金を貸与するための事業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ふるさと応援基金や地域振興基金で計画的な活用による取崩しを行ったため、その他特定目的基金全体としては減少した。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今後はふるさと寄附金の減少が予想され、ふるさと応援基金の積立額も減少する。一方でふるさと応援基金の計画的な活用により令和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年度で各年度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百万円の取崩しが見込まれており、基金全体も減少する見込みである。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年度末までに地域振興基金は全額取崩しを行う見込となっている。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令和元年度は取崩しを行わず、前年度決算剰余金の一部や予算収支調整分の積立を行ったため、基金全体は増加した。</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地方交付税の減少（合併算定替による特別加算措置の縮減による）が想定されており、収支調整により財政調整基金は減少する見込みである。</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令和元年度は予算収支調整分の積立を行ったものの、長期資金等の繰上償還財源とするため取崩しを行ったことで減少となった。</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公債費の繰上償還による取崩しを行う予定としており減少傾向する見込み。</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53,330
52,704
690.68
39,729,704
39,137,748
559,028
20,122,714
51,769,036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当市では、市町村合併以後の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年間を集中投資期間と定め、交付税措置率の高い旧合併特例債や過疎債を積極的に活用しハード整備を実施したため、有形固定資産減価償却率は類似団体に比べ低い水準にある。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一方、市民</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人あたりのハコモノ施設の延床面積は、類似団体に比べ極めて高く、有形固定資産減価償却率も上昇傾向にある。平成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年度に策定した公共施設等総合管理計画において目標とした「公共施設等整備費の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％削減」達成に向け、施設の集約化や複合化を進めていく必要がある。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3" name="楕円 82"/>
        <xdr:cNvSpPr/>
      </xdr:nvSpPr>
      <xdr:spPr>
        <a:xfrm>
          <a:off x="4711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111142</xdr:rowOff>
    </xdr:from>
    <xdr:ext cx="405111" cy="259045"/>
    <xdr:sp macro="" textlink="">
      <xdr:nvSpPr>
        <xdr:cNvPr id="84" name="有形固定資産減価償却率該当値テキスト"/>
        <xdr:cNvSpPr txBox="1"/>
      </xdr:nvSpPr>
      <xdr:spPr>
        <a:xfrm>
          <a:off x="48133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5" name="楕円 84"/>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139065</xdr:rowOff>
    </xdr:to>
    <xdr:cxnSp macro="">
      <xdr:nvCxnSpPr>
        <xdr:cNvPr id="86" name="直線コネクタ 85"/>
        <xdr:cNvCxnSpPr/>
      </xdr:nvCxnSpPr>
      <xdr:spPr>
        <a:xfrm>
          <a:off x="4051300" y="601091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161018</xdr:rowOff>
    </xdr:from>
    <xdr:to>
      <xdr:col>15</xdr:col>
      <xdr:colOff>187325</xdr:colOff>
      <xdr:row>30</xdr:row>
      <xdr:rowOff>91168</xdr:rowOff>
    </xdr:to>
    <xdr:sp macro="" textlink="">
      <xdr:nvSpPr>
        <xdr:cNvPr id="87" name="楕円 86"/>
        <xdr:cNvSpPr/>
      </xdr:nvSpPr>
      <xdr:spPr>
        <a:xfrm>
          <a:off x="3238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40368</xdr:rowOff>
    </xdr:from>
    <xdr:to>
      <xdr:col>19</xdr:col>
      <xdr:colOff>136525</xdr:colOff>
      <xdr:row>30</xdr:row>
      <xdr:rowOff>95885</xdr:rowOff>
    </xdr:to>
    <xdr:cxnSp macro="">
      <xdr:nvCxnSpPr>
        <xdr:cNvPr id="88" name="直線コネクタ 87"/>
        <xdr:cNvCxnSpPr/>
      </xdr:nvCxnSpPr>
      <xdr:spPr>
        <a:xfrm>
          <a:off x="3289300" y="595539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105501</xdr:rowOff>
    </xdr:from>
    <xdr:to>
      <xdr:col>11</xdr:col>
      <xdr:colOff>187325</xdr:colOff>
      <xdr:row>30</xdr:row>
      <xdr:rowOff>35651</xdr:rowOff>
    </xdr:to>
    <xdr:sp macro="" textlink="">
      <xdr:nvSpPr>
        <xdr:cNvPr id="89" name="楕円 88"/>
        <xdr:cNvSpPr/>
      </xdr:nvSpPr>
      <xdr:spPr>
        <a:xfrm>
          <a:off x="2476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156301</xdr:rowOff>
    </xdr:from>
    <xdr:to>
      <xdr:col>15</xdr:col>
      <xdr:colOff>136525</xdr:colOff>
      <xdr:row>30</xdr:row>
      <xdr:rowOff>40368</xdr:rowOff>
    </xdr:to>
    <xdr:cxnSp macro="">
      <xdr:nvCxnSpPr>
        <xdr:cNvPr id="90" name="直線コネクタ 89"/>
        <xdr:cNvCxnSpPr/>
      </xdr:nvCxnSpPr>
      <xdr:spPr>
        <a:xfrm>
          <a:off x="2527300" y="589987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59236</xdr:rowOff>
    </xdr:from>
    <xdr:to>
      <xdr:col>7</xdr:col>
      <xdr:colOff>187325</xdr:colOff>
      <xdr:row>29</xdr:row>
      <xdr:rowOff>160836</xdr:rowOff>
    </xdr:to>
    <xdr:sp macro="" textlink="">
      <xdr:nvSpPr>
        <xdr:cNvPr id="91" name="楕円 90"/>
        <xdr:cNvSpPr/>
      </xdr:nvSpPr>
      <xdr:spPr>
        <a:xfrm>
          <a:off x="1714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110036</xdr:rowOff>
    </xdr:from>
    <xdr:to>
      <xdr:col>11</xdr:col>
      <xdr:colOff>136525</xdr:colOff>
      <xdr:row>29</xdr:row>
      <xdr:rowOff>156301</xdr:rowOff>
    </xdr:to>
    <xdr:cxnSp macro="">
      <xdr:nvCxnSpPr>
        <xdr:cNvPr id="92" name="直線コネクタ 91"/>
        <xdr:cNvCxnSpPr/>
      </xdr:nvCxnSpPr>
      <xdr:spPr>
        <a:xfrm>
          <a:off x="1765300" y="585361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4" name="n_2ave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5"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96" name="n_4aveValue有形固定資産減価償却率"/>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163212</xdr:rowOff>
    </xdr:from>
    <xdr:ext cx="405111" cy="259045"/>
    <xdr:sp macro="" textlink="">
      <xdr:nvSpPr>
        <xdr:cNvPr id="97" name="n_1mainValue有形固定資産減価償却率"/>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107695</xdr:rowOff>
    </xdr:from>
    <xdr:ext cx="405111" cy="259045"/>
    <xdr:sp macro="" textlink="">
      <xdr:nvSpPr>
        <xdr:cNvPr id="98" name="n_2mainValue有形固定資産減価償却率"/>
        <xdr:cNvSpPr txBox="1"/>
      </xdr:nvSpPr>
      <xdr:spPr>
        <a:xfrm>
          <a:off x="3086744" y="567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52178</xdr:rowOff>
    </xdr:from>
    <xdr:ext cx="405111" cy="259045"/>
    <xdr:sp macro="" textlink="">
      <xdr:nvSpPr>
        <xdr:cNvPr id="99" name="n_3mainValue有形固定資産減価償却率"/>
        <xdr:cNvSpPr txBox="1"/>
      </xdr:nvSpPr>
      <xdr:spPr>
        <a:xfrm>
          <a:off x="23247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5913</xdr:rowOff>
    </xdr:from>
    <xdr:ext cx="405111" cy="259045"/>
    <xdr:sp macro="" textlink="">
      <xdr:nvSpPr>
        <xdr:cNvPr id="100" name="n_4mainValue有形固定資産減価償却率"/>
        <xdr:cNvSpPr txBox="1"/>
      </xdr:nvSpPr>
      <xdr:spPr>
        <a:xfrm>
          <a:off x="1562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繰上償還の実施などによる将来負担額の減が影響し、数値は類似団体内平均値と同様にやや低下した。</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今後は集中的に投資を実施する期間の終了により地方債残高が減少するものの、合併算定替の逓減により普通交付税額が減少するため、債務償還比率は横ばいとなる見込みである。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4" name="債務償還比率平均値テキスト"/>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9" name="フローチャート: 判断 138"/>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9292</xdr:rowOff>
    </xdr:from>
    <xdr:to>
      <xdr:col>76</xdr:col>
      <xdr:colOff>73025</xdr:colOff>
      <xdr:row>31</xdr:row>
      <xdr:rowOff>110892</xdr:rowOff>
    </xdr:to>
    <xdr:sp macro="" textlink="">
      <xdr:nvSpPr>
        <xdr:cNvPr id="145" name="楕円 144"/>
        <xdr:cNvSpPr/>
      </xdr:nvSpPr>
      <xdr:spPr>
        <a:xfrm>
          <a:off x="14744700" y="609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159169</xdr:rowOff>
    </xdr:from>
    <xdr:ext cx="469744" cy="259045"/>
    <xdr:sp macro="" textlink="">
      <xdr:nvSpPr>
        <xdr:cNvPr id="146" name="債務償還比率該当値テキスト"/>
        <xdr:cNvSpPr txBox="1"/>
      </xdr:nvSpPr>
      <xdr:spPr>
        <a:xfrm>
          <a:off x="14846300" y="607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25245</xdr:rowOff>
    </xdr:from>
    <xdr:to>
      <xdr:col>72</xdr:col>
      <xdr:colOff>123825</xdr:colOff>
      <xdr:row>31</xdr:row>
      <xdr:rowOff>126845</xdr:rowOff>
    </xdr:to>
    <xdr:sp macro="" textlink="">
      <xdr:nvSpPr>
        <xdr:cNvPr id="147" name="楕円 146"/>
        <xdr:cNvSpPr/>
      </xdr:nvSpPr>
      <xdr:spPr>
        <a:xfrm>
          <a:off x="14033500" y="611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60092</xdr:rowOff>
    </xdr:from>
    <xdr:to>
      <xdr:col>76</xdr:col>
      <xdr:colOff>22225</xdr:colOff>
      <xdr:row>31</xdr:row>
      <xdr:rowOff>76045</xdr:rowOff>
    </xdr:to>
    <xdr:cxnSp macro="">
      <xdr:nvCxnSpPr>
        <xdr:cNvPr id="148" name="直線コネクタ 147"/>
        <xdr:cNvCxnSpPr/>
      </xdr:nvCxnSpPr>
      <xdr:spPr>
        <a:xfrm flipV="1">
          <a:off x="14084300" y="6146567"/>
          <a:ext cx="7112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86416</xdr:rowOff>
    </xdr:from>
    <xdr:to>
      <xdr:col>68</xdr:col>
      <xdr:colOff>123825</xdr:colOff>
      <xdr:row>32</xdr:row>
      <xdr:rowOff>16566</xdr:rowOff>
    </xdr:to>
    <xdr:sp macro="" textlink="">
      <xdr:nvSpPr>
        <xdr:cNvPr id="149" name="楕円 148"/>
        <xdr:cNvSpPr/>
      </xdr:nvSpPr>
      <xdr:spPr>
        <a:xfrm>
          <a:off x="13271500" y="61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76045</xdr:rowOff>
    </xdr:from>
    <xdr:to>
      <xdr:col>72</xdr:col>
      <xdr:colOff>73025</xdr:colOff>
      <xdr:row>31</xdr:row>
      <xdr:rowOff>137216</xdr:rowOff>
    </xdr:to>
    <xdr:cxnSp macro="">
      <xdr:nvCxnSpPr>
        <xdr:cNvPr id="150" name="直線コネクタ 149"/>
        <xdr:cNvCxnSpPr/>
      </xdr:nvCxnSpPr>
      <xdr:spPr>
        <a:xfrm flipV="1">
          <a:off x="13322300" y="6162520"/>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101409</xdr:rowOff>
    </xdr:from>
    <xdr:to>
      <xdr:col>64</xdr:col>
      <xdr:colOff>123825</xdr:colOff>
      <xdr:row>32</xdr:row>
      <xdr:rowOff>31559</xdr:rowOff>
    </xdr:to>
    <xdr:sp macro="" textlink="">
      <xdr:nvSpPr>
        <xdr:cNvPr id="151" name="楕円 150"/>
        <xdr:cNvSpPr/>
      </xdr:nvSpPr>
      <xdr:spPr>
        <a:xfrm>
          <a:off x="12509500" y="61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137216</xdr:rowOff>
    </xdr:from>
    <xdr:to>
      <xdr:col>68</xdr:col>
      <xdr:colOff>73025</xdr:colOff>
      <xdr:row>31</xdr:row>
      <xdr:rowOff>152209</xdr:rowOff>
    </xdr:to>
    <xdr:cxnSp macro="">
      <xdr:nvCxnSpPr>
        <xdr:cNvPr id="152" name="直線コネクタ 151"/>
        <xdr:cNvCxnSpPr/>
      </xdr:nvCxnSpPr>
      <xdr:spPr>
        <a:xfrm flipV="1">
          <a:off x="12560300" y="6223691"/>
          <a:ext cx="762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135474</xdr:rowOff>
    </xdr:from>
    <xdr:to>
      <xdr:col>60</xdr:col>
      <xdr:colOff>123825</xdr:colOff>
      <xdr:row>32</xdr:row>
      <xdr:rowOff>65624</xdr:rowOff>
    </xdr:to>
    <xdr:sp macro="" textlink="">
      <xdr:nvSpPr>
        <xdr:cNvPr id="153" name="楕円 152"/>
        <xdr:cNvSpPr/>
      </xdr:nvSpPr>
      <xdr:spPr>
        <a:xfrm>
          <a:off x="11747500" y="622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152209</xdr:rowOff>
    </xdr:from>
    <xdr:to>
      <xdr:col>64</xdr:col>
      <xdr:colOff>73025</xdr:colOff>
      <xdr:row>32</xdr:row>
      <xdr:rowOff>14824</xdr:rowOff>
    </xdr:to>
    <xdr:cxnSp macro="">
      <xdr:nvCxnSpPr>
        <xdr:cNvPr id="154" name="直線コネクタ 153"/>
        <xdr:cNvCxnSpPr/>
      </xdr:nvCxnSpPr>
      <xdr:spPr>
        <a:xfrm flipV="1">
          <a:off x="11798300" y="6238684"/>
          <a:ext cx="762000" cy="3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5" name="n_1aveValue債務償還比率"/>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6" name="n_2aveValue債務償還比率"/>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7" name="n_3aveValue債務償還比率"/>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8" name="n_4aveValue債務償還比率"/>
        <xdr:cNvSpPr txBox="1"/>
      </xdr:nvSpPr>
      <xdr:spPr>
        <a:xfrm>
          <a:off x="1156342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117972</xdr:rowOff>
    </xdr:from>
    <xdr:ext cx="469744" cy="259045"/>
    <xdr:sp macro="" textlink="">
      <xdr:nvSpPr>
        <xdr:cNvPr id="159" name="n_1mainValue債務償還比率"/>
        <xdr:cNvSpPr txBox="1"/>
      </xdr:nvSpPr>
      <xdr:spPr>
        <a:xfrm>
          <a:off x="13836727" y="620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7693</xdr:rowOff>
    </xdr:from>
    <xdr:ext cx="469744" cy="259045"/>
    <xdr:sp macro="" textlink="">
      <xdr:nvSpPr>
        <xdr:cNvPr id="160" name="n_2mainValue債務償還比率"/>
        <xdr:cNvSpPr txBox="1"/>
      </xdr:nvSpPr>
      <xdr:spPr>
        <a:xfrm>
          <a:off x="13087427" y="626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22686</xdr:rowOff>
    </xdr:from>
    <xdr:ext cx="469744" cy="259045"/>
    <xdr:sp macro="" textlink="">
      <xdr:nvSpPr>
        <xdr:cNvPr id="161" name="n_3mainValue債務償還比率"/>
        <xdr:cNvSpPr txBox="1"/>
      </xdr:nvSpPr>
      <xdr:spPr>
        <a:xfrm>
          <a:off x="12325427" y="628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56751</xdr:rowOff>
    </xdr:from>
    <xdr:ext cx="469744" cy="259045"/>
    <xdr:sp macro="" textlink="">
      <xdr:nvSpPr>
        <xdr:cNvPr id="162" name="n_4mainValue債務償還比率"/>
        <xdr:cNvSpPr txBox="1"/>
      </xdr:nvSpPr>
      <xdr:spPr>
        <a:xfrm>
          <a:off x="11563427" y="631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53,330
52,704
690.68
39,729,704
39,137,748
559,028
20,122,714
51,769,036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17235</xdr:rowOff>
    </xdr:from>
    <xdr:to>
      <xdr:col>24</xdr:col>
      <xdr:colOff>114300</xdr:colOff>
      <xdr:row>38</xdr:row>
      <xdr:rowOff>118835</xdr:rowOff>
    </xdr:to>
    <xdr:sp macro="" textlink="">
      <xdr:nvSpPr>
        <xdr:cNvPr id="74" name="楕円 73"/>
        <xdr:cNvSpPr/>
      </xdr:nvSpPr>
      <xdr:spPr>
        <a:xfrm>
          <a:off x="45847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40113</xdr:rowOff>
    </xdr:from>
    <xdr:ext cx="405111" cy="259045"/>
    <xdr:sp macro="" textlink="">
      <xdr:nvSpPr>
        <xdr:cNvPr id="75" name="【道路】&#10;有形固定資産減価償却率該当値テキスト"/>
        <xdr:cNvSpPr txBox="1"/>
      </xdr:nvSpPr>
      <xdr:spPr>
        <a:xfrm>
          <a:off x="4673600" y="638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156028</xdr:rowOff>
    </xdr:from>
    <xdr:to>
      <xdr:col>20</xdr:col>
      <xdr:colOff>38100</xdr:colOff>
      <xdr:row>38</xdr:row>
      <xdr:rowOff>86178</xdr:rowOff>
    </xdr:to>
    <xdr:sp macro="" textlink="">
      <xdr:nvSpPr>
        <xdr:cNvPr id="76" name="楕円 75"/>
        <xdr:cNvSpPr/>
      </xdr:nvSpPr>
      <xdr:spPr>
        <a:xfrm>
          <a:off x="3746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35378</xdr:rowOff>
    </xdr:from>
    <xdr:to>
      <xdr:col>24</xdr:col>
      <xdr:colOff>63500</xdr:colOff>
      <xdr:row>38</xdr:row>
      <xdr:rowOff>68035</xdr:rowOff>
    </xdr:to>
    <xdr:cxnSp macro="">
      <xdr:nvCxnSpPr>
        <xdr:cNvPr id="77" name="直線コネクタ 76"/>
        <xdr:cNvCxnSpPr/>
      </xdr:nvCxnSpPr>
      <xdr:spPr>
        <a:xfrm>
          <a:off x="3797300" y="65504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125004</xdr:rowOff>
    </xdr:from>
    <xdr:to>
      <xdr:col>15</xdr:col>
      <xdr:colOff>101600</xdr:colOff>
      <xdr:row>38</xdr:row>
      <xdr:rowOff>55155</xdr:rowOff>
    </xdr:to>
    <xdr:sp macro="" textlink="">
      <xdr:nvSpPr>
        <xdr:cNvPr id="78" name="楕円 77"/>
        <xdr:cNvSpPr/>
      </xdr:nvSpPr>
      <xdr:spPr>
        <a:xfrm>
          <a:off x="2857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xdr:rowOff>
    </xdr:from>
    <xdr:to>
      <xdr:col>19</xdr:col>
      <xdr:colOff>177800</xdr:colOff>
      <xdr:row>38</xdr:row>
      <xdr:rowOff>35378</xdr:rowOff>
    </xdr:to>
    <xdr:cxnSp macro="">
      <xdr:nvCxnSpPr>
        <xdr:cNvPr id="79" name="直線コネクタ 78"/>
        <xdr:cNvCxnSpPr/>
      </xdr:nvCxnSpPr>
      <xdr:spPr>
        <a:xfrm>
          <a:off x="2908300" y="65194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80" name="楕円 79"/>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4354</xdr:rowOff>
    </xdr:to>
    <xdr:cxnSp macro="">
      <xdr:nvCxnSpPr>
        <xdr:cNvPr id="81" name="直線コネクタ 80"/>
        <xdr:cNvCxnSpPr/>
      </xdr:nvCxnSpPr>
      <xdr:spPr>
        <a:xfrm>
          <a:off x="2019300" y="64884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64589</xdr:rowOff>
    </xdr:from>
    <xdr:to>
      <xdr:col>6</xdr:col>
      <xdr:colOff>38100</xdr:colOff>
      <xdr:row>37</xdr:row>
      <xdr:rowOff>166188</xdr:rowOff>
    </xdr:to>
    <xdr:sp macro="" textlink="">
      <xdr:nvSpPr>
        <xdr:cNvPr id="82" name="楕円 81"/>
        <xdr:cNvSpPr/>
      </xdr:nvSpPr>
      <xdr:spPr>
        <a:xfrm>
          <a:off x="1079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115389</xdr:rowOff>
    </xdr:from>
    <xdr:to>
      <xdr:col>10</xdr:col>
      <xdr:colOff>114300</xdr:colOff>
      <xdr:row>37</xdr:row>
      <xdr:rowOff>144780</xdr:rowOff>
    </xdr:to>
    <xdr:cxnSp macro="">
      <xdr:nvCxnSpPr>
        <xdr:cNvPr id="83" name="直線コネクタ 82"/>
        <xdr:cNvCxnSpPr/>
      </xdr:nvCxnSpPr>
      <xdr:spPr>
        <a:xfrm>
          <a:off x="1130300" y="645903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102705</xdr:rowOff>
    </xdr:from>
    <xdr:ext cx="405111" cy="259045"/>
    <xdr:sp macro="" textlink="">
      <xdr:nvSpPr>
        <xdr:cNvPr id="88" name="n_1mainValue【道路】&#10;有形固定資産減価償却率"/>
        <xdr:cNvSpPr txBox="1"/>
      </xdr:nvSpPr>
      <xdr:spPr>
        <a:xfrm>
          <a:off x="3582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71681</xdr:rowOff>
    </xdr:from>
    <xdr:ext cx="405111" cy="259045"/>
    <xdr:sp macro="" textlink="">
      <xdr:nvSpPr>
        <xdr:cNvPr id="89" name="n_2mainValue【道路】&#10;有形固定資産減価償却率"/>
        <xdr:cNvSpPr txBox="1"/>
      </xdr:nvSpPr>
      <xdr:spPr>
        <a:xfrm>
          <a:off x="2705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90" name="n_3mainValue【道路】&#10;有形固定資産減価償却率"/>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91" name="n_4mainValue【道路】&#10;有形固定資産減価償却率"/>
        <xdr:cNvSpPr txBox="1"/>
      </xdr:nvSpPr>
      <xdr:spPr>
        <a:xfrm>
          <a:off x="927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20" name="【道路】&#10;一人当たり延長平均値テキスト"/>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115049</xdr:rowOff>
    </xdr:from>
    <xdr:to>
      <xdr:col>55</xdr:col>
      <xdr:colOff>50800</xdr:colOff>
      <xdr:row>36</xdr:row>
      <xdr:rowOff>45199</xdr:rowOff>
    </xdr:to>
    <xdr:sp macro="" textlink="">
      <xdr:nvSpPr>
        <xdr:cNvPr id="131" name="楕円 130"/>
        <xdr:cNvSpPr/>
      </xdr:nvSpPr>
      <xdr:spPr>
        <a:xfrm>
          <a:off x="10426700" y="611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137926</xdr:rowOff>
    </xdr:from>
    <xdr:ext cx="534377" cy="259045"/>
    <xdr:sp macro="" textlink="">
      <xdr:nvSpPr>
        <xdr:cNvPr id="132" name="【道路】&#10;一人当たり延長該当値テキスト"/>
        <xdr:cNvSpPr txBox="1"/>
      </xdr:nvSpPr>
      <xdr:spPr>
        <a:xfrm>
          <a:off x="10515600" y="596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134671</xdr:rowOff>
    </xdr:from>
    <xdr:to>
      <xdr:col>50</xdr:col>
      <xdr:colOff>165100</xdr:colOff>
      <xdr:row>36</xdr:row>
      <xdr:rowOff>64821</xdr:rowOff>
    </xdr:to>
    <xdr:sp macro="" textlink="">
      <xdr:nvSpPr>
        <xdr:cNvPr id="133" name="楕円 132"/>
        <xdr:cNvSpPr/>
      </xdr:nvSpPr>
      <xdr:spPr>
        <a:xfrm>
          <a:off x="9588500" y="613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165849</xdr:rowOff>
    </xdr:from>
    <xdr:to>
      <xdr:col>55</xdr:col>
      <xdr:colOff>0</xdr:colOff>
      <xdr:row>36</xdr:row>
      <xdr:rowOff>14021</xdr:rowOff>
    </xdr:to>
    <xdr:cxnSp macro="">
      <xdr:nvCxnSpPr>
        <xdr:cNvPr id="134" name="直線コネクタ 133"/>
        <xdr:cNvCxnSpPr/>
      </xdr:nvCxnSpPr>
      <xdr:spPr>
        <a:xfrm flipV="1">
          <a:off x="9639300" y="6166599"/>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145301</xdr:rowOff>
    </xdr:from>
    <xdr:to>
      <xdr:col>46</xdr:col>
      <xdr:colOff>38100</xdr:colOff>
      <xdr:row>36</xdr:row>
      <xdr:rowOff>75451</xdr:rowOff>
    </xdr:to>
    <xdr:sp macro="" textlink="">
      <xdr:nvSpPr>
        <xdr:cNvPr id="135" name="楕円 134"/>
        <xdr:cNvSpPr/>
      </xdr:nvSpPr>
      <xdr:spPr>
        <a:xfrm>
          <a:off x="8699500" y="61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14021</xdr:rowOff>
    </xdr:from>
    <xdr:to>
      <xdr:col>50</xdr:col>
      <xdr:colOff>114300</xdr:colOff>
      <xdr:row>36</xdr:row>
      <xdr:rowOff>24651</xdr:rowOff>
    </xdr:to>
    <xdr:cxnSp macro="">
      <xdr:nvCxnSpPr>
        <xdr:cNvPr id="136" name="直線コネクタ 135"/>
        <xdr:cNvCxnSpPr/>
      </xdr:nvCxnSpPr>
      <xdr:spPr>
        <a:xfrm flipV="1">
          <a:off x="8750300" y="618622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161608</xdr:rowOff>
    </xdr:from>
    <xdr:to>
      <xdr:col>41</xdr:col>
      <xdr:colOff>101600</xdr:colOff>
      <xdr:row>36</xdr:row>
      <xdr:rowOff>91758</xdr:rowOff>
    </xdr:to>
    <xdr:sp macro="" textlink="">
      <xdr:nvSpPr>
        <xdr:cNvPr id="137" name="楕円 136"/>
        <xdr:cNvSpPr/>
      </xdr:nvSpPr>
      <xdr:spPr>
        <a:xfrm>
          <a:off x="7810500" y="616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24651</xdr:rowOff>
    </xdr:from>
    <xdr:to>
      <xdr:col>45</xdr:col>
      <xdr:colOff>177800</xdr:colOff>
      <xdr:row>36</xdr:row>
      <xdr:rowOff>40958</xdr:rowOff>
    </xdr:to>
    <xdr:cxnSp macro="">
      <xdr:nvCxnSpPr>
        <xdr:cNvPr id="138" name="直線コネクタ 137"/>
        <xdr:cNvCxnSpPr/>
      </xdr:nvCxnSpPr>
      <xdr:spPr>
        <a:xfrm flipV="1">
          <a:off x="7861300" y="6196851"/>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4064</xdr:rowOff>
    </xdr:from>
    <xdr:to>
      <xdr:col>36</xdr:col>
      <xdr:colOff>165100</xdr:colOff>
      <xdr:row>36</xdr:row>
      <xdr:rowOff>105664</xdr:rowOff>
    </xdr:to>
    <xdr:sp macro="" textlink="">
      <xdr:nvSpPr>
        <xdr:cNvPr id="139" name="楕円 138"/>
        <xdr:cNvSpPr/>
      </xdr:nvSpPr>
      <xdr:spPr>
        <a:xfrm>
          <a:off x="6921500" y="61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40958</xdr:rowOff>
    </xdr:from>
    <xdr:to>
      <xdr:col>41</xdr:col>
      <xdr:colOff>50800</xdr:colOff>
      <xdr:row>36</xdr:row>
      <xdr:rowOff>54864</xdr:rowOff>
    </xdr:to>
    <xdr:cxnSp macro="">
      <xdr:nvCxnSpPr>
        <xdr:cNvPr id="140" name="直線コネクタ 139"/>
        <xdr:cNvCxnSpPr/>
      </xdr:nvCxnSpPr>
      <xdr:spPr>
        <a:xfrm flipV="1">
          <a:off x="6972300" y="6213158"/>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41" name="n_1aveValue【道路】&#10;一人当たり延長"/>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96486</xdr:rowOff>
    </xdr:from>
    <xdr:ext cx="469744" cy="259045"/>
    <xdr:sp macro="" textlink="">
      <xdr:nvSpPr>
        <xdr:cNvPr id="142" name="n_2aveValue【道路】&#10;一人当たり延長"/>
        <xdr:cNvSpPr txBox="1"/>
      </xdr:nvSpPr>
      <xdr:spPr>
        <a:xfrm>
          <a:off x="8515427"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43" name="n_3aveValue【道路】&#10;一人当たり延長"/>
        <xdr:cNvSpPr txBox="1"/>
      </xdr:nvSpPr>
      <xdr:spPr>
        <a:xfrm>
          <a:off x="7626427" y="6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157713</xdr:rowOff>
    </xdr:from>
    <xdr:ext cx="469744" cy="259045"/>
    <xdr:sp macro="" textlink="">
      <xdr:nvSpPr>
        <xdr:cNvPr id="144" name="n_4aveValue【道路】&#10;一人当たり延長"/>
        <xdr:cNvSpPr txBox="1"/>
      </xdr:nvSpPr>
      <xdr:spPr>
        <a:xfrm>
          <a:off x="6737427" y="70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81348</xdr:rowOff>
    </xdr:from>
    <xdr:ext cx="534377" cy="259045"/>
    <xdr:sp macro="" textlink="">
      <xdr:nvSpPr>
        <xdr:cNvPr id="145" name="n_1mainValue【道路】&#10;一人当たり延長"/>
        <xdr:cNvSpPr txBox="1"/>
      </xdr:nvSpPr>
      <xdr:spPr>
        <a:xfrm>
          <a:off x="9359411" y="591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91978</xdr:rowOff>
    </xdr:from>
    <xdr:ext cx="534377" cy="259045"/>
    <xdr:sp macro="" textlink="">
      <xdr:nvSpPr>
        <xdr:cNvPr id="146" name="n_2mainValue【道路】&#10;一人当たり延長"/>
        <xdr:cNvSpPr txBox="1"/>
      </xdr:nvSpPr>
      <xdr:spPr>
        <a:xfrm>
          <a:off x="8483111" y="592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108285</xdr:rowOff>
    </xdr:from>
    <xdr:ext cx="534377" cy="259045"/>
    <xdr:sp macro="" textlink="">
      <xdr:nvSpPr>
        <xdr:cNvPr id="147" name="n_3mainValue【道路】&#10;一人当たり延長"/>
        <xdr:cNvSpPr txBox="1"/>
      </xdr:nvSpPr>
      <xdr:spPr>
        <a:xfrm>
          <a:off x="7594111" y="593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122191</xdr:rowOff>
    </xdr:from>
    <xdr:ext cx="534377" cy="259045"/>
    <xdr:sp macro="" textlink="">
      <xdr:nvSpPr>
        <xdr:cNvPr id="148" name="n_4mainValue【道路】&#10;一人当たり延長"/>
        <xdr:cNvSpPr txBox="1"/>
      </xdr:nvSpPr>
      <xdr:spPr>
        <a:xfrm>
          <a:off x="6705111" y="595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90" name="楕円 189"/>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166387</xdr:rowOff>
    </xdr:from>
    <xdr:ext cx="405111" cy="259045"/>
    <xdr:sp macro="" textlink="">
      <xdr:nvSpPr>
        <xdr:cNvPr id="191" name="【橋りょう・トンネル】&#10;有形固定資産減価償却率該当値テキスト"/>
        <xdr:cNvSpPr txBox="1"/>
      </xdr:nvSpPr>
      <xdr:spPr>
        <a:xfrm>
          <a:off x="4673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115751</xdr:rowOff>
    </xdr:from>
    <xdr:to>
      <xdr:col>20</xdr:col>
      <xdr:colOff>38100</xdr:colOff>
      <xdr:row>60</xdr:row>
      <xdr:rowOff>45901</xdr:rowOff>
    </xdr:to>
    <xdr:sp macro="" textlink="">
      <xdr:nvSpPr>
        <xdr:cNvPr id="192" name="楕円 191"/>
        <xdr:cNvSpPr/>
      </xdr:nvSpPr>
      <xdr:spPr>
        <a:xfrm>
          <a:off x="3746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166551</xdr:rowOff>
    </xdr:from>
    <xdr:to>
      <xdr:col>24</xdr:col>
      <xdr:colOff>63500</xdr:colOff>
      <xdr:row>60</xdr:row>
      <xdr:rowOff>22860</xdr:rowOff>
    </xdr:to>
    <xdr:cxnSp macro="">
      <xdr:nvCxnSpPr>
        <xdr:cNvPr id="193" name="直線コネクタ 192"/>
        <xdr:cNvCxnSpPr/>
      </xdr:nvCxnSpPr>
      <xdr:spPr>
        <a:xfrm>
          <a:off x="3797300" y="1028210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89626</xdr:rowOff>
    </xdr:from>
    <xdr:to>
      <xdr:col>15</xdr:col>
      <xdr:colOff>101600</xdr:colOff>
      <xdr:row>60</xdr:row>
      <xdr:rowOff>19776</xdr:rowOff>
    </xdr:to>
    <xdr:sp macro="" textlink="">
      <xdr:nvSpPr>
        <xdr:cNvPr id="194" name="楕円 193"/>
        <xdr:cNvSpPr/>
      </xdr:nvSpPr>
      <xdr:spPr>
        <a:xfrm>
          <a:off x="2857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140426</xdr:rowOff>
    </xdr:from>
    <xdr:to>
      <xdr:col>19</xdr:col>
      <xdr:colOff>177800</xdr:colOff>
      <xdr:row>59</xdr:row>
      <xdr:rowOff>166551</xdr:rowOff>
    </xdr:to>
    <xdr:cxnSp macro="">
      <xdr:nvCxnSpPr>
        <xdr:cNvPr id="195" name="直線コネクタ 194"/>
        <xdr:cNvCxnSpPr/>
      </xdr:nvCxnSpPr>
      <xdr:spPr>
        <a:xfrm>
          <a:off x="2908300" y="102559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66766</xdr:rowOff>
    </xdr:from>
    <xdr:to>
      <xdr:col>10</xdr:col>
      <xdr:colOff>165100</xdr:colOff>
      <xdr:row>59</xdr:row>
      <xdr:rowOff>168366</xdr:rowOff>
    </xdr:to>
    <xdr:sp macro="" textlink="">
      <xdr:nvSpPr>
        <xdr:cNvPr id="196" name="楕円 195"/>
        <xdr:cNvSpPr/>
      </xdr:nvSpPr>
      <xdr:spPr>
        <a:xfrm>
          <a:off x="1968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117566</xdr:rowOff>
    </xdr:from>
    <xdr:to>
      <xdr:col>15</xdr:col>
      <xdr:colOff>50800</xdr:colOff>
      <xdr:row>59</xdr:row>
      <xdr:rowOff>140426</xdr:rowOff>
    </xdr:to>
    <xdr:cxnSp macro="">
      <xdr:nvCxnSpPr>
        <xdr:cNvPr id="197" name="直線コネクタ 196"/>
        <xdr:cNvCxnSpPr/>
      </xdr:nvCxnSpPr>
      <xdr:spPr>
        <a:xfrm>
          <a:off x="2019300" y="102331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39007</xdr:rowOff>
    </xdr:from>
    <xdr:to>
      <xdr:col>6</xdr:col>
      <xdr:colOff>38100</xdr:colOff>
      <xdr:row>59</xdr:row>
      <xdr:rowOff>140607</xdr:rowOff>
    </xdr:to>
    <xdr:sp macro="" textlink="">
      <xdr:nvSpPr>
        <xdr:cNvPr id="198" name="楕円 197"/>
        <xdr:cNvSpPr/>
      </xdr:nvSpPr>
      <xdr:spPr>
        <a:xfrm>
          <a:off x="1079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89807</xdr:rowOff>
    </xdr:from>
    <xdr:to>
      <xdr:col>10</xdr:col>
      <xdr:colOff>114300</xdr:colOff>
      <xdr:row>59</xdr:row>
      <xdr:rowOff>117566</xdr:rowOff>
    </xdr:to>
    <xdr:cxnSp macro="">
      <xdr:nvCxnSpPr>
        <xdr:cNvPr id="199" name="直線コネクタ 198"/>
        <xdr:cNvCxnSpPr/>
      </xdr:nvCxnSpPr>
      <xdr:spPr>
        <a:xfrm>
          <a:off x="1130300" y="102053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203" name="n_4aveValue【橋りょう・トンネル】&#10;有形固定資産減価償却率"/>
        <xdr:cNvSpPr txBox="1"/>
      </xdr:nvSpPr>
      <xdr:spPr>
        <a:xfrm>
          <a:off x="927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62428</xdr:rowOff>
    </xdr:from>
    <xdr:ext cx="405111" cy="259045"/>
    <xdr:sp macro="" textlink="">
      <xdr:nvSpPr>
        <xdr:cNvPr id="204" name="n_1mainValue【橋りょう・トンネル】&#10;有形固定資産減価償却率"/>
        <xdr:cNvSpPr txBox="1"/>
      </xdr:nvSpPr>
      <xdr:spPr>
        <a:xfrm>
          <a:off x="35820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36303</xdr:rowOff>
    </xdr:from>
    <xdr:ext cx="405111" cy="259045"/>
    <xdr:sp macro="" textlink="">
      <xdr:nvSpPr>
        <xdr:cNvPr id="205" name="n_2mainValue【橋りょう・トンネル】&#10;有形固定資産減価償却率"/>
        <xdr:cNvSpPr txBox="1"/>
      </xdr:nvSpPr>
      <xdr:spPr>
        <a:xfrm>
          <a:off x="2705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13443</xdr:rowOff>
    </xdr:from>
    <xdr:ext cx="405111" cy="259045"/>
    <xdr:sp macro="" textlink="">
      <xdr:nvSpPr>
        <xdr:cNvPr id="206" name="n_3mainValue【橋りょう・トンネル】&#10;有形固定資産減価償却率"/>
        <xdr:cNvSpPr txBox="1"/>
      </xdr:nvSpPr>
      <xdr:spPr>
        <a:xfrm>
          <a:off x="1816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157134</xdr:rowOff>
    </xdr:from>
    <xdr:ext cx="405111" cy="259045"/>
    <xdr:sp macro="" textlink="">
      <xdr:nvSpPr>
        <xdr:cNvPr id="207" name="n_4mainValue【橋りょう・トンネル】&#10;有形固定資産減価償却率"/>
        <xdr:cNvSpPr txBox="1"/>
      </xdr:nvSpPr>
      <xdr:spPr>
        <a:xfrm>
          <a:off x="927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36" name="【橋りょう・トンネル】&#10;一人当たり有形固定資産（償却資産）額平均値テキスト"/>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33891</xdr:rowOff>
    </xdr:from>
    <xdr:to>
      <xdr:col>55</xdr:col>
      <xdr:colOff>50800</xdr:colOff>
      <xdr:row>56</xdr:row>
      <xdr:rowOff>135491</xdr:rowOff>
    </xdr:to>
    <xdr:sp macro="" textlink="">
      <xdr:nvSpPr>
        <xdr:cNvPr id="247" name="楕円 246"/>
        <xdr:cNvSpPr/>
      </xdr:nvSpPr>
      <xdr:spPr>
        <a:xfrm>
          <a:off x="10426700" y="963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158368</xdr:rowOff>
    </xdr:from>
    <xdr:ext cx="690189" cy="259045"/>
    <xdr:sp macro="" textlink="">
      <xdr:nvSpPr>
        <xdr:cNvPr id="248" name="【橋りょう・トンネル】&#10;一人当たり有形固定資産（償却資産）額該当値テキスト"/>
        <xdr:cNvSpPr txBox="1"/>
      </xdr:nvSpPr>
      <xdr:spPr>
        <a:xfrm>
          <a:off x="10515600" y="9588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58400</xdr:rowOff>
    </xdr:from>
    <xdr:to>
      <xdr:col>50</xdr:col>
      <xdr:colOff>165100</xdr:colOff>
      <xdr:row>56</xdr:row>
      <xdr:rowOff>160000</xdr:rowOff>
    </xdr:to>
    <xdr:sp macro="" textlink="">
      <xdr:nvSpPr>
        <xdr:cNvPr id="249" name="楕円 248"/>
        <xdr:cNvSpPr/>
      </xdr:nvSpPr>
      <xdr:spPr>
        <a:xfrm>
          <a:off x="9588500" y="96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84691</xdr:rowOff>
    </xdr:from>
    <xdr:to>
      <xdr:col>55</xdr:col>
      <xdr:colOff>0</xdr:colOff>
      <xdr:row>56</xdr:row>
      <xdr:rowOff>109200</xdr:rowOff>
    </xdr:to>
    <xdr:cxnSp macro="">
      <xdr:nvCxnSpPr>
        <xdr:cNvPr id="250" name="直線コネクタ 249"/>
        <xdr:cNvCxnSpPr/>
      </xdr:nvCxnSpPr>
      <xdr:spPr>
        <a:xfrm flipV="1">
          <a:off x="9639300" y="9685891"/>
          <a:ext cx="838200" cy="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78542</xdr:rowOff>
    </xdr:from>
    <xdr:to>
      <xdr:col>46</xdr:col>
      <xdr:colOff>38100</xdr:colOff>
      <xdr:row>57</xdr:row>
      <xdr:rowOff>8692</xdr:rowOff>
    </xdr:to>
    <xdr:sp macro="" textlink="">
      <xdr:nvSpPr>
        <xdr:cNvPr id="251" name="楕円 250"/>
        <xdr:cNvSpPr/>
      </xdr:nvSpPr>
      <xdr:spPr>
        <a:xfrm>
          <a:off x="8699500" y="96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109200</xdr:rowOff>
    </xdr:from>
    <xdr:to>
      <xdr:col>50</xdr:col>
      <xdr:colOff>114300</xdr:colOff>
      <xdr:row>56</xdr:row>
      <xdr:rowOff>129342</xdr:rowOff>
    </xdr:to>
    <xdr:cxnSp macro="">
      <xdr:nvCxnSpPr>
        <xdr:cNvPr id="252" name="直線コネクタ 251"/>
        <xdr:cNvCxnSpPr/>
      </xdr:nvCxnSpPr>
      <xdr:spPr>
        <a:xfrm flipV="1">
          <a:off x="8750300" y="9710400"/>
          <a:ext cx="889000" cy="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102378</xdr:rowOff>
    </xdr:from>
    <xdr:to>
      <xdr:col>41</xdr:col>
      <xdr:colOff>101600</xdr:colOff>
      <xdr:row>57</xdr:row>
      <xdr:rowOff>32528</xdr:rowOff>
    </xdr:to>
    <xdr:sp macro="" textlink="">
      <xdr:nvSpPr>
        <xdr:cNvPr id="253" name="楕円 252"/>
        <xdr:cNvSpPr/>
      </xdr:nvSpPr>
      <xdr:spPr>
        <a:xfrm>
          <a:off x="7810500" y="970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129342</xdr:rowOff>
    </xdr:from>
    <xdr:to>
      <xdr:col>45</xdr:col>
      <xdr:colOff>177800</xdr:colOff>
      <xdr:row>56</xdr:row>
      <xdr:rowOff>153178</xdr:rowOff>
    </xdr:to>
    <xdr:cxnSp macro="">
      <xdr:nvCxnSpPr>
        <xdr:cNvPr id="254" name="直線コネクタ 253"/>
        <xdr:cNvCxnSpPr/>
      </xdr:nvCxnSpPr>
      <xdr:spPr>
        <a:xfrm flipV="1">
          <a:off x="7861300" y="9730542"/>
          <a:ext cx="889000" cy="2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118663</xdr:rowOff>
    </xdr:from>
    <xdr:to>
      <xdr:col>36</xdr:col>
      <xdr:colOff>165100</xdr:colOff>
      <xdr:row>57</xdr:row>
      <xdr:rowOff>48813</xdr:rowOff>
    </xdr:to>
    <xdr:sp macro="" textlink="">
      <xdr:nvSpPr>
        <xdr:cNvPr id="255" name="楕円 254"/>
        <xdr:cNvSpPr/>
      </xdr:nvSpPr>
      <xdr:spPr>
        <a:xfrm>
          <a:off x="6921500" y="97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153178</xdr:rowOff>
    </xdr:from>
    <xdr:to>
      <xdr:col>41</xdr:col>
      <xdr:colOff>50800</xdr:colOff>
      <xdr:row>56</xdr:row>
      <xdr:rowOff>169463</xdr:rowOff>
    </xdr:to>
    <xdr:cxnSp macro="">
      <xdr:nvCxnSpPr>
        <xdr:cNvPr id="256" name="直線コネクタ 255"/>
        <xdr:cNvCxnSpPr/>
      </xdr:nvCxnSpPr>
      <xdr:spPr>
        <a:xfrm flipV="1">
          <a:off x="6972300" y="9754378"/>
          <a:ext cx="8890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57" name="n_1aveValue【橋りょう・トンネル】&#10;一人当たり有形固定資産（償却資産）額"/>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58" name="n_2aveValue【橋りょう・トンネル】&#10;一人当たり有形固定資産（償却資産）額"/>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59" name="n_3aveValue【橋りょう・トンネル】&#10;一人当たり有形固定資産（償却資産）額"/>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146838</xdr:rowOff>
    </xdr:from>
    <xdr:ext cx="599010" cy="259045"/>
    <xdr:sp macro="" textlink="">
      <xdr:nvSpPr>
        <xdr:cNvPr id="260" name="n_4aveValue【橋りょう・トンネル】&#10;一人当たり有形固定資産（償却資産）額"/>
        <xdr:cNvSpPr txBox="1"/>
      </xdr:nvSpPr>
      <xdr:spPr>
        <a:xfrm>
          <a:off x="6672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5077</xdr:rowOff>
    </xdr:from>
    <xdr:ext cx="690189" cy="259045"/>
    <xdr:sp macro="" textlink="">
      <xdr:nvSpPr>
        <xdr:cNvPr id="261" name="n_1mainValue【橋りょう・トンネル】&#10;一人当たり有形固定資産（償却資産）額"/>
        <xdr:cNvSpPr txBox="1"/>
      </xdr:nvSpPr>
      <xdr:spPr>
        <a:xfrm>
          <a:off x="9281505" y="9434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25219</xdr:rowOff>
    </xdr:from>
    <xdr:ext cx="690189" cy="259045"/>
    <xdr:sp macro="" textlink="">
      <xdr:nvSpPr>
        <xdr:cNvPr id="262" name="n_2mainValue【橋りょう・トンネル】&#10;一人当たり有形固定資産（償却資産）額"/>
        <xdr:cNvSpPr txBox="1"/>
      </xdr:nvSpPr>
      <xdr:spPr>
        <a:xfrm>
          <a:off x="8405205" y="94549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49055</xdr:rowOff>
    </xdr:from>
    <xdr:ext cx="690189" cy="259045"/>
    <xdr:sp macro="" textlink="">
      <xdr:nvSpPr>
        <xdr:cNvPr id="263" name="n_3mainValue【橋りょう・トンネル】&#10;一人当たり有形固定資産（償却資産）額"/>
        <xdr:cNvSpPr txBox="1"/>
      </xdr:nvSpPr>
      <xdr:spPr>
        <a:xfrm>
          <a:off x="7516205" y="9478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65340</xdr:rowOff>
    </xdr:from>
    <xdr:ext cx="690189" cy="259045"/>
    <xdr:sp macro="" textlink="">
      <xdr:nvSpPr>
        <xdr:cNvPr id="264" name="n_4mainValue【橋りょう・トンネル】&#10;一人当たり有形固定資産（償却資産）額"/>
        <xdr:cNvSpPr txBox="1"/>
      </xdr:nvSpPr>
      <xdr:spPr>
        <a:xfrm>
          <a:off x="6627205" y="94950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305" name="楕円 304"/>
        <xdr:cNvSpPr/>
      </xdr:nvSpPr>
      <xdr:spPr>
        <a:xfrm>
          <a:off x="45847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17163</xdr:rowOff>
    </xdr:from>
    <xdr:ext cx="405111" cy="259045"/>
    <xdr:sp macro="" textlink="">
      <xdr:nvSpPr>
        <xdr:cNvPr id="306" name="【公営住宅】&#10;有形固定資産減価償却率該当値テキスト"/>
        <xdr:cNvSpPr txBox="1"/>
      </xdr:nvSpPr>
      <xdr:spPr>
        <a:xfrm>
          <a:off x="4673600"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xdr:rowOff>
    </xdr:from>
    <xdr:to>
      <xdr:col>20</xdr:col>
      <xdr:colOff>38100</xdr:colOff>
      <xdr:row>83</xdr:row>
      <xdr:rowOff>106045</xdr:rowOff>
    </xdr:to>
    <xdr:sp macro="" textlink="">
      <xdr:nvSpPr>
        <xdr:cNvPr id="307" name="楕円 306"/>
        <xdr:cNvSpPr/>
      </xdr:nvSpPr>
      <xdr:spPr>
        <a:xfrm>
          <a:off x="3746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55245</xdr:rowOff>
    </xdr:from>
    <xdr:to>
      <xdr:col>24</xdr:col>
      <xdr:colOff>63500</xdr:colOff>
      <xdr:row>83</xdr:row>
      <xdr:rowOff>89536</xdr:rowOff>
    </xdr:to>
    <xdr:cxnSp macro="">
      <xdr:nvCxnSpPr>
        <xdr:cNvPr id="308" name="直線コネクタ 307"/>
        <xdr:cNvCxnSpPr/>
      </xdr:nvCxnSpPr>
      <xdr:spPr>
        <a:xfrm>
          <a:off x="3797300" y="142855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141605</xdr:rowOff>
    </xdr:from>
    <xdr:to>
      <xdr:col>15</xdr:col>
      <xdr:colOff>101600</xdr:colOff>
      <xdr:row>83</xdr:row>
      <xdr:rowOff>71755</xdr:rowOff>
    </xdr:to>
    <xdr:sp macro="" textlink="">
      <xdr:nvSpPr>
        <xdr:cNvPr id="309" name="楕円 308"/>
        <xdr:cNvSpPr/>
      </xdr:nvSpPr>
      <xdr:spPr>
        <a:xfrm>
          <a:off x="2857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20955</xdr:rowOff>
    </xdr:from>
    <xdr:to>
      <xdr:col>19</xdr:col>
      <xdr:colOff>177800</xdr:colOff>
      <xdr:row>83</xdr:row>
      <xdr:rowOff>55245</xdr:rowOff>
    </xdr:to>
    <xdr:cxnSp macro="">
      <xdr:nvCxnSpPr>
        <xdr:cNvPr id="310" name="直線コネクタ 309"/>
        <xdr:cNvCxnSpPr/>
      </xdr:nvCxnSpPr>
      <xdr:spPr>
        <a:xfrm>
          <a:off x="2908300" y="142513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109220</xdr:rowOff>
    </xdr:from>
    <xdr:to>
      <xdr:col>10</xdr:col>
      <xdr:colOff>165100</xdr:colOff>
      <xdr:row>83</xdr:row>
      <xdr:rowOff>39370</xdr:rowOff>
    </xdr:to>
    <xdr:sp macro="" textlink="">
      <xdr:nvSpPr>
        <xdr:cNvPr id="311" name="楕円 310"/>
        <xdr:cNvSpPr/>
      </xdr:nvSpPr>
      <xdr:spPr>
        <a:xfrm>
          <a:off x="1968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160020</xdr:rowOff>
    </xdr:from>
    <xdr:to>
      <xdr:col>15</xdr:col>
      <xdr:colOff>50800</xdr:colOff>
      <xdr:row>83</xdr:row>
      <xdr:rowOff>20955</xdr:rowOff>
    </xdr:to>
    <xdr:cxnSp macro="">
      <xdr:nvCxnSpPr>
        <xdr:cNvPr id="312" name="直線コネクタ 311"/>
        <xdr:cNvCxnSpPr/>
      </xdr:nvCxnSpPr>
      <xdr:spPr>
        <a:xfrm>
          <a:off x="2019300" y="142189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53975</xdr:rowOff>
    </xdr:from>
    <xdr:to>
      <xdr:col>6</xdr:col>
      <xdr:colOff>38100</xdr:colOff>
      <xdr:row>82</xdr:row>
      <xdr:rowOff>155575</xdr:rowOff>
    </xdr:to>
    <xdr:sp macro="" textlink="">
      <xdr:nvSpPr>
        <xdr:cNvPr id="313" name="楕円 312"/>
        <xdr:cNvSpPr/>
      </xdr:nvSpPr>
      <xdr:spPr>
        <a:xfrm>
          <a:off x="1079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104775</xdr:rowOff>
    </xdr:from>
    <xdr:to>
      <xdr:col>10</xdr:col>
      <xdr:colOff>114300</xdr:colOff>
      <xdr:row>82</xdr:row>
      <xdr:rowOff>160020</xdr:rowOff>
    </xdr:to>
    <xdr:cxnSp macro="">
      <xdr:nvCxnSpPr>
        <xdr:cNvPr id="314" name="直線コネクタ 313"/>
        <xdr:cNvCxnSpPr/>
      </xdr:nvCxnSpPr>
      <xdr:spPr>
        <a:xfrm>
          <a:off x="1130300" y="141636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6" name="n_2ave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17"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18" name="n_4ave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97172</xdr:rowOff>
    </xdr:from>
    <xdr:ext cx="405111" cy="259045"/>
    <xdr:sp macro="" textlink="">
      <xdr:nvSpPr>
        <xdr:cNvPr id="319" name="n_1mainValue【公営住宅】&#10;有形固定資産減価償却率"/>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20" name="n_2main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30497</xdr:rowOff>
    </xdr:from>
    <xdr:ext cx="405111" cy="259045"/>
    <xdr:sp macro="" textlink="">
      <xdr:nvSpPr>
        <xdr:cNvPr id="321" name="n_3mainValue【公営住宅】&#10;有形固定資産減価償却率"/>
        <xdr:cNvSpPr txBox="1"/>
      </xdr:nvSpPr>
      <xdr:spPr>
        <a:xfrm>
          <a:off x="1816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146702</xdr:rowOff>
    </xdr:from>
    <xdr:ext cx="405111" cy="259045"/>
    <xdr:sp macro="" textlink="">
      <xdr:nvSpPr>
        <xdr:cNvPr id="322" name="n_4mainValue【公営住宅】&#10;有形固定資産減価償却率"/>
        <xdr:cNvSpPr txBox="1"/>
      </xdr:nvSpPr>
      <xdr:spPr>
        <a:xfrm>
          <a:off x="927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51" name="【公営住宅】&#10;一人当たり面積平均値テキスト"/>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129032</xdr:rowOff>
    </xdr:from>
    <xdr:to>
      <xdr:col>55</xdr:col>
      <xdr:colOff>50800</xdr:colOff>
      <xdr:row>81</xdr:row>
      <xdr:rowOff>59182</xdr:rowOff>
    </xdr:to>
    <xdr:sp macro="" textlink="">
      <xdr:nvSpPr>
        <xdr:cNvPr id="362" name="楕円 361"/>
        <xdr:cNvSpPr/>
      </xdr:nvSpPr>
      <xdr:spPr>
        <a:xfrm>
          <a:off x="104267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151909</xdr:rowOff>
    </xdr:from>
    <xdr:ext cx="469744" cy="259045"/>
    <xdr:sp macro="" textlink="">
      <xdr:nvSpPr>
        <xdr:cNvPr id="363" name="【公営住宅】&#10;一人当たり面積該当値テキスト"/>
        <xdr:cNvSpPr txBox="1"/>
      </xdr:nvSpPr>
      <xdr:spPr>
        <a:xfrm>
          <a:off x="10515600" y="1369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132842</xdr:rowOff>
    </xdr:from>
    <xdr:to>
      <xdr:col>50</xdr:col>
      <xdr:colOff>165100</xdr:colOff>
      <xdr:row>81</xdr:row>
      <xdr:rowOff>62992</xdr:rowOff>
    </xdr:to>
    <xdr:sp macro="" textlink="">
      <xdr:nvSpPr>
        <xdr:cNvPr id="364" name="楕円 363"/>
        <xdr:cNvSpPr/>
      </xdr:nvSpPr>
      <xdr:spPr>
        <a:xfrm>
          <a:off x="9588500" y="1384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8382</xdr:rowOff>
    </xdr:from>
    <xdr:to>
      <xdr:col>55</xdr:col>
      <xdr:colOff>0</xdr:colOff>
      <xdr:row>81</xdr:row>
      <xdr:rowOff>12192</xdr:rowOff>
    </xdr:to>
    <xdr:cxnSp macro="">
      <xdr:nvCxnSpPr>
        <xdr:cNvPr id="365" name="直線コネクタ 364"/>
        <xdr:cNvCxnSpPr/>
      </xdr:nvCxnSpPr>
      <xdr:spPr>
        <a:xfrm flipV="1">
          <a:off x="9639300" y="1389583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138176</xdr:rowOff>
    </xdr:from>
    <xdr:to>
      <xdr:col>46</xdr:col>
      <xdr:colOff>38100</xdr:colOff>
      <xdr:row>81</xdr:row>
      <xdr:rowOff>68326</xdr:rowOff>
    </xdr:to>
    <xdr:sp macro="" textlink="">
      <xdr:nvSpPr>
        <xdr:cNvPr id="366" name="楕円 365"/>
        <xdr:cNvSpPr/>
      </xdr:nvSpPr>
      <xdr:spPr>
        <a:xfrm>
          <a:off x="8699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12192</xdr:rowOff>
    </xdr:from>
    <xdr:to>
      <xdr:col>50</xdr:col>
      <xdr:colOff>114300</xdr:colOff>
      <xdr:row>81</xdr:row>
      <xdr:rowOff>17526</xdr:rowOff>
    </xdr:to>
    <xdr:cxnSp macro="">
      <xdr:nvCxnSpPr>
        <xdr:cNvPr id="367" name="直線コネクタ 366"/>
        <xdr:cNvCxnSpPr/>
      </xdr:nvCxnSpPr>
      <xdr:spPr>
        <a:xfrm flipV="1">
          <a:off x="8750300" y="1389964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119126</xdr:rowOff>
    </xdr:from>
    <xdr:to>
      <xdr:col>41</xdr:col>
      <xdr:colOff>101600</xdr:colOff>
      <xdr:row>81</xdr:row>
      <xdr:rowOff>49276</xdr:rowOff>
    </xdr:to>
    <xdr:sp macro="" textlink="">
      <xdr:nvSpPr>
        <xdr:cNvPr id="368" name="楕円 367"/>
        <xdr:cNvSpPr/>
      </xdr:nvSpPr>
      <xdr:spPr>
        <a:xfrm>
          <a:off x="7810500" y="1383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169926</xdr:rowOff>
    </xdr:from>
    <xdr:to>
      <xdr:col>45</xdr:col>
      <xdr:colOff>177800</xdr:colOff>
      <xdr:row>81</xdr:row>
      <xdr:rowOff>17526</xdr:rowOff>
    </xdr:to>
    <xdr:cxnSp macro="">
      <xdr:nvCxnSpPr>
        <xdr:cNvPr id="369" name="直線コネクタ 368"/>
        <xdr:cNvCxnSpPr/>
      </xdr:nvCxnSpPr>
      <xdr:spPr>
        <a:xfrm>
          <a:off x="7861300" y="1388592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146558</xdr:rowOff>
    </xdr:from>
    <xdr:to>
      <xdr:col>36</xdr:col>
      <xdr:colOff>165100</xdr:colOff>
      <xdr:row>81</xdr:row>
      <xdr:rowOff>76708</xdr:rowOff>
    </xdr:to>
    <xdr:sp macro="" textlink="">
      <xdr:nvSpPr>
        <xdr:cNvPr id="370" name="楕円 369"/>
        <xdr:cNvSpPr/>
      </xdr:nvSpPr>
      <xdr:spPr>
        <a:xfrm>
          <a:off x="6921500" y="138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169926</xdr:rowOff>
    </xdr:from>
    <xdr:to>
      <xdr:col>41</xdr:col>
      <xdr:colOff>50800</xdr:colOff>
      <xdr:row>81</xdr:row>
      <xdr:rowOff>25908</xdr:rowOff>
    </xdr:to>
    <xdr:cxnSp macro="">
      <xdr:nvCxnSpPr>
        <xdr:cNvPr id="371" name="直線コネクタ 370"/>
        <xdr:cNvCxnSpPr/>
      </xdr:nvCxnSpPr>
      <xdr:spPr>
        <a:xfrm flipV="1">
          <a:off x="6972300" y="1388592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108983</xdr:rowOff>
    </xdr:from>
    <xdr:ext cx="469744" cy="259045"/>
    <xdr:sp macro="" textlink="">
      <xdr:nvSpPr>
        <xdr:cNvPr id="372" name="n_1aveValue【公営住宅】&#10;一人当たり面積"/>
        <xdr:cNvSpPr txBox="1"/>
      </xdr:nvSpPr>
      <xdr:spPr>
        <a:xfrm>
          <a:off x="9391727"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73" name="n_2aveValue【公営住宅】&#10;一人当たり面積"/>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115079</xdr:rowOff>
    </xdr:from>
    <xdr:ext cx="469744" cy="259045"/>
    <xdr:sp macro="" textlink="">
      <xdr:nvSpPr>
        <xdr:cNvPr id="374" name="n_3aveValue【公営住宅】&#10;一人当たり面積"/>
        <xdr:cNvSpPr txBox="1"/>
      </xdr:nvSpPr>
      <xdr:spPr>
        <a:xfrm>
          <a:off x="7626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101364</xdr:rowOff>
    </xdr:from>
    <xdr:ext cx="469744" cy="259045"/>
    <xdr:sp macro="" textlink="">
      <xdr:nvSpPr>
        <xdr:cNvPr id="375" name="n_4aveValue【公営住宅】&#10;一人当たり面積"/>
        <xdr:cNvSpPr txBox="1"/>
      </xdr:nvSpPr>
      <xdr:spPr>
        <a:xfrm>
          <a:off x="6737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79519</xdr:rowOff>
    </xdr:from>
    <xdr:ext cx="469744" cy="259045"/>
    <xdr:sp macro="" textlink="">
      <xdr:nvSpPr>
        <xdr:cNvPr id="376" name="n_1mainValue【公営住宅】&#10;一人当たり面積"/>
        <xdr:cNvSpPr txBox="1"/>
      </xdr:nvSpPr>
      <xdr:spPr>
        <a:xfrm>
          <a:off x="9391727" y="1362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84853</xdr:rowOff>
    </xdr:from>
    <xdr:ext cx="469744" cy="259045"/>
    <xdr:sp macro="" textlink="">
      <xdr:nvSpPr>
        <xdr:cNvPr id="377" name="n_2mainValue【公営住宅】&#10;一人当たり面積"/>
        <xdr:cNvSpPr txBox="1"/>
      </xdr:nvSpPr>
      <xdr:spPr>
        <a:xfrm>
          <a:off x="8515427" y="1362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65803</xdr:rowOff>
    </xdr:from>
    <xdr:ext cx="469744" cy="259045"/>
    <xdr:sp macro="" textlink="">
      <xdr:nvSpPr>
        <xdr:cNvPr id="378" name="n_3mainValue【公営住宅】&#10;一人当たり面積"/>
        <xdr:cNvSpPr txBox="1"/>
      </xdr:nvSpPr>
      <xdr:spPr>
        <a:xfrm>
          <a:off x="7626427" y="1361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93235</xdr:rowOff>
    </xdr:from>
    <xdr:ext cx="469744" cy="259045"/>
    <xdr:sp macro="" textlink="">
      <xdr:nvSpPr>
        <xdr:cNvPr id="379" name="n_4mainValue【公営住宅】&#10;一人当たり面積"/>
        <xdr:cNvSpPr txBox="1"/>
      </xdr:nvSpPr>
      <xdr:spPr>
        <a:xfrm>
          <a:off x="6737427" y="1363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78105</xdr:rowOff>
    </xdr:from>
    <xdr:to>
      <xdr:col>24</xdr:col>
      <xdr:colOff>62865</xdr:colOff>
      <xdr:row>108</xdr:row>
      <xdr:rowOff>142875</xdr:rowOff>
    </xdr:to>
    <xdr:cxnSp macro="">
      <xdr:nvCxnSpPr>
        <xdr:cNvPr id="404" name="直線コネクタ 403"/>
        <xdr:cNvCxnSpPr/>
      </xdr:nvCxnSpPr>
      <xdr:spPr>
        <a:xfrm flipV="1">
          <a:off x="4634865" y="1739455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5" name="【港湾・漁港】&#10;有形固定資産減価償却率最小値テキスト"/>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6" name="直線コネクタ 405"/>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24782</xdr:rowOff>
    </xdr:from>
    <xdr:ext cx="405111" cy="259045"/>
    <xdr:sp macro="" textlink="">
      <xdr:nvSpPr>
        <xdr:cNvPr id="407" name="【港湾・漁港】&#10;有形固定資産減価償却率最大値テキスト"/>
        <xdr:cNvSpPr txBox="1"/>
      </xdr:nvSpPr>
      <xdr:spPr>
        <a:xfrm>
          <a:off x="4673600" y="1716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78105</xdr:rowOff>
    </xdr:from>
    <xdr:to>
      <xdr:col>24</xdr:col>
      <xdr:colOff>152400</xdr:colOff>
      <xdr:row>101</xdr:row>
      <xdr:rowOff>78105</xdr:rowOff>
    </xdr:to>
    <xdr:cxnSp macro="">
      <xdr:nvCxnSpPr>
        <xdr:cNvPr id="408" name="直線コネクタ 407"/>
        <xdr:cNvCxnSpPr/>
      </xdr:nvCxnSpPr>
      <xdr:spPr>
        <a:xfrm>
          <a:off x="4546600" y="173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13352</xdr:rowOff>
    </xdr:from>
    <xdr:ext cx="405111" cy="259045"/>
    <xdr:sp macro="" textlink="">
      <xdr:nvSpPr>
        <xdr:cNvPr id="409" name="【港湾・漁港】&#10;有形固定資産減価償却率平均値テキスト"/>
        <xdr:cNvSpPr txBox="1"/>
      </xdr:nvSpPr>
      <xdr:spPr>
        <a:xfrm>
          <a:off x="4673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34925</xdr:rowOff>
    </xdr:from>
    <xdr:to>
      <xdr:col>24</xdr:col>
      <xdr:colOff>114300</xdr:colOff>
      <xdr:row>104</xdr:row>
      <xdr:rowOff>136525</xdr:rowOff>
    </xdr:to>
    <xdr:sp macro="" textlink="">
      <xdr:nvSpPr>
        <xdr:cNvPr id="410" name="フローチャート: 判断 409"/>
        <xdr:cNvSpPr/>
      </xdr:nvSpPr>
      <xdr:spPr>
        <a:xfrm>
          <a:off x="4584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411" name="フローチャート: 判断 410"/>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xdr:rowOff>
    </xdr:from>
    <xdr:to>
      <xdr:col>15</xdr:col>
      <xdr:colOff>101600</xdr:colOff>
      <xdr:row>104</xdr:row>
      <xdr:rowOff>109855</xdr:rowOff>
    </xdr:to>
    <xdr:sp macro="" textlink="">
      <xdr:nvSpPr>
        <xdr:cNvPr id="412" name="フローチャート: 判断 411"/>
        <xdr:cNvSpPr/>
      </xdr:nvSpPr>
      <xdr:spPr>
        <a:xfrm>
          <a:off x="2857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114936</xdr:rowOff>
    </xdr:from>
    <xdr:to>
      <xdr:col>10</xdr:col>
      <xdr:colOff>165100</xdr:colOff>
      <xdr:row>104</xdr:row>
      <xdr:rowOff>45086</xdr:rowOff>
    </xdr:to>
    <xdr:sp macro="" textlink="">
      <xdr:nvSpPr>
        <xdr:cNvPr id="413" name="フローチャート: 判断 412"/>
        <xdr:cNvSpPr/>
      </xdr:nvSpPr>
      <xdr:spPr>
        <a:xfrm>
          <a:off x="1968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53975</xdr:rowOff>
    </xdr:from>
    <xdr:to>
      <xdr:col>6</xdr:col>
      <xdr:colOff>38100</xdr:colOff>
      <xdr:row>104</xdr:row>
      <xdr:rowOff>155575</xdr:rowOff>
    </xdr:to>
    <xdr:sp macro="" textlink="">
      <xdr:nvSpPr>
        <xdr:cNvPr id="414" name="フローチャート: 判断 413"/>
        <xdr:cNvSpPr/>
      </xdr:nvSpPr>
      <xdr:spPr>
        <a:xfrm>
          <a:off x="1079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20" name="楕円 419"/>
        <xdr:cNvSpPr/>
      </xdr:nvSpPr>
      <xdr:spPr>
        <a:xfrm>
          <a:off x="45847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134002</xdr:rowOff>
    </xdr:from>
    <xdr:ext cx="405111" cy="259045"/>
    <xdr:sp macro="" textlink="">
      <xdr:nvSpPr>
        <xdr:cNvPr id="421" name="【港湾・漁港】&#10;有形固定資産減価償却率該当値テキスト"/>
        <xdr:cNvSpPr txBox="1"/>
      </xdr:nvSpPr>
      <xdr:spPr>
        <a:xfrm>
          <a:off x="4673600"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74930</xdr:rowOff>
    </xdr:from>
    <xdr:to>
      <xdr:col>20</xdr:col>
      <xdr:colOff>38100</xdr:colOff>
      <xdr:row>104</xdr:row>
      <xdr:rowOff>5080</xdr:rowOff>
    </xdr:to>
    <xdr:sp macro="" textlink="">
      <xdr:nvSpPr>
        <xdr:cNvPr id="422" name="楕円 421"/>
        <xdr:cNvSpPr/>
      </xdr:nvSpPr>
      <xdr:spPr>
        <a:xfrm>
          <a:off x="3746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125730</xdr:rowOff>
    </xdr:from>
    <xdr:to>
      <xdr:col>24</xdr:col>
      <xdr:colOff>63500</xdr:colOff>
      <xdr:row>103</xdr:row>
      <xdr:rowOff>161925</xdr:rowOff>
    </xdr:to>
    <xdr:cxnSp macro="">
      <xdr:nvCxnSpPr>
        <xdr:cNvPr id="423" name="直線コネクタ 422"/>
        <xdr:cNvCxnSpPr/>
      </xdr:nvCxnSpPr>
      <xdr:spPr>
        <a:xfrm>
          <a:off x="3797300" y="177850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38736</xdr:rowOff>
    </xdr:from>
    <xdr:to>
      <xdr:col>15</xdr:col>
      <xdr:colOff>101600</xdr:colOff>
      <xdr:row>103</xdr:row>
      <xdr:rowOff>140336</xdr:rowOff>
    </xdr:to>
    <xdr:sp macro="" textlink="">
      <xdr:nvSpPr>
        <xdr:cNvPr id="424" name="楕円 423"/>
        <xdr:cNvSpPr/>
      </xdr:nvSpPr>
      <xdr:spPr>
        <a:xfrm>
          <a:off x="2857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89536</xdr:rowOff>
    </xdr:from>
    <xdr:to>
      <xdr:col>19</xdr:col>
      <xdr:colOff>177800</xdr:colOff>
      <xdr:row>103</xdr:row>
      <xdr:rowOff>125730</xdr:rowOff>
    </xdr:to>
    <xdr:cxnSp macro="">
      <xdr:nvCxnSpPr>
        <xdr:cNvPr id="425" name="直線コネクタ 424"/>
        <xdr:cNvCxnSpPr/>
      </xdr:nvCxnSpPr>
      <xdr:spPr>
        <a:xfrm>
          <a:off x="2908300" y="177488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2539</xdr:rowOff>
    </xdr:from>
    <xdr:to>
      <xdr:col>10</xdr:col>
      <xdr:colOff>165100</xdr:colOff>
      <xdr:row>103</xdr:row>
      <xdr:rowOff>104139</xdr:rowOff>
    </xdr:to>
    <xdr:sp macro="" textlink="">
      <xdr:nvSpPr>
        <xdr:cNvPr id="426" name="楕円 425"/>
        <xdr:cNvSpPr/>
      </xdr:nvSpPr>
      <xdr:spPr>
        <a:xfrm>
          <a:off x="1968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53339</xdr:rowOff>
    </xdr:from>
    <xdr:to>
      <xdr:col>15</xdr:col>
      <xdr:colOff>50800</xdr:colOff>
      <xdr:row>103</xdr:row>
      <xdr:rowOff>89536</xdr:rowOff>
    </xdr:to>
    <xdr:cxnSp macro="">
      <xdr:nvCxnSpPr>
        <xdr:cNvPr id="427" name="直線コネクタ 426"/>
        <xdr:cNvCxnSpPr/>
      </xdr:nvCxnSpPr>
      <xdr:spPr>
        <a:xfrm>
          <a:off x="2019300" y="177126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137795</xdr:rowOff>
    </xdr:from>
    <xdr:to>
      <xdr:col>6</xdr:col>
      <xdr:colOff>38100</xdr:colOff>
      <xdr:row>103</xdr:row>
      <xdr:rowOff>67945</xdr:rowOff>
    </xdr:to>
    <xdr:sp macro="" textlink="">
      <xdr:nvSpPr>
        <xdr:cNvPr id="428" name="楕円 427"/>
        <xdr:cNvSpPr/>
      </xdr:nvSpPr>
      <xdr:spPr>
        <a:xfrm>
          <a:off x="1079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17145</xdr:rowOff>
    </xdr:from>
    <xdr:to>
      <xdr:col>10</xdr:col>
      <xdr:colOff>114300</xdr:colOff>
      <xdr:row>103</xdr:row>
      <xdr:rowOff>53339</xdr:rowOff>
    </xdr:to>
    <xdr:cxnSp macro="">
      <xdr:nvCxnSpPr>
        <xdr:cNvPr id="429" name="直線コネクタ 428"/>
        <xdr:cNvCxnSpPr/>
      </xdr:nvCxnSpPr>
      <xdr:spPr>
        <a:xfrm>
          <a:off x="1130300" y="176764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99077</xdr:rowOff>
    </xdr:from>
    <xdr:ext cx="405111" cy="259045"/>
    <xdr:sp macro="" textlink="">
      <xdr:nvSpPr>
        <xdr:cNvPr id="430" name="n_1aveValue【港湾・漁港】&#10;有形固定資産減価償却率"/>
        <xdr:cNvSpPr txBox="1"/>
      </xdr:nvSpPr>
      <xdr:spPr>
        <a:xfrm>
          <a:off x="35820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100982</xdr:rowOff>
    </xdr:from>
    <xdr:ext cx="405111" cy="259045"/>
    <xdr:sp macro="" textlink="">
      <xdr:nvSpPr>
        <xdr:cNvPr id="431" name="n_2aveValue【港湾・漁港】&#10;有形固定資産減価償却率"/>
        <xdr:cNvSpPr txBox="1"/>
      </xdr:nvSpPr>
      <xdr:spPr>
        <a:xfrm>
          <a:off x="2705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36213</xdr:rowOff>
    </xdr:from>
    <xdr:ext cx="405111" cy="259045"/>
    <xdr:sp macro="" textlink="">
      <xdr:nvSpPr>
        <xdr:cNvPr id="432" name="n_3aveValue【港湾・漁港】&#10;有形固定資産減価償却率"/>
        <xdr:cNvSpPr txBox="1"/>
      </xdr:nvSpPr>
      <xdr:spPr>
        <a:xfrm>
          <a:off x="18167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146702</xdr:rowOff>
    </xdr:from>
    <xdr:ext cx="405111" cy="259045"/>
    <xdr:sp macro="" textlink="">
      <xdr:nvSpPr>
        <xdr:cNvPr id="433" name="n_4aveValue【港湾・漁港】&#10;有形固定資産減価償却率"/>
        <xdr:cNvSpPr txBox="1"/>
      </xdr:nvSpPr>
      <xdr:spPr>
        <a:xfrm>
          <a:off x="927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21607</xdr:rowOff>
    </xdr:from>
    <xdr:ext cx="405111" cy="259045"/>
    <xdr:sp macro="" textlink="">
      <xdr:nvSpPr>
        <xdr:cNvPr id="434" name="n_1mainValue【港湾・漁港】&#10;有形固定資産減価償却率"/>
        <xdr:cNvSpPr txBox="1"/>
      </xdr:nvSpPr>
      <xdr:spPr>
        <a:xfrm>
          <a:off x="3582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156863</xdr:rowOff>
    </xdr:from>
    <xdr:ext cx="405111" cy="259045"/>
    <xdr:sp macro="" textlink="">
      <xdr:nvSpPr>
        <xdr:cNvPr id="435" name="n_2mainValue【港湾・漁港】&#10;有形固定資産減価償却率"/>
        <xdr:cNvSpPr txBox="1"/>
      </xdr:nvSpPr>
      <xdr:spPr>
        <a:xfrm>
          <a:off x="2705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120666</xdr:rowOff>
    </xdr:from>
    <xdr:ext cx="405111" cy="259045"/>
    <xdr:sp macro="" textlink="">
      <xdr:nvSpPr>
        <xdr:cNvPr id="436" name="n_3mainValue【港湾・漁港】&#10;有形固定資産減価償却率"/>
        <xdr:cNvSpPr txBox="1"/>
      </xdr:nvSpPr>
      <xdr:spPr>
        <a:xfrm>
          <a:off x="1816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84472</xdr:rowOff>
    </xdr:from>
    <xdr:ext cx="405111" cy="259045"/>
    <xdr:sp macro="" textlink="">
      <xdr:nvSpPr>
        <xdr:cNvPr id="437" name="n_4mainValue【港湾・漁港】&#10;有形固定資産減価償却率"/>
        <xdr:cNvSpPr txBox="1"/>
      </xdr:nvSpPr>
      <xdr:spPr>
        <a:xfrm>
          <a:off x="927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1" name="テキスト ボックス 45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3" name="テキスト ボックス 45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5" name="テキスト ボックス 45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7" name="テキスト ボックス 45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35601</xdr:rowOff>
    </xdr:from>
    <xdr:to>
      <xdr:col>54</xdr:col>
      <xdr:colOff>189865</xdr:colOff>
      <xdr:row>108</xdr:row>
      <xdr:rowOff>128153</xdr:rowOff>
    </xdr:to>
    <xdr:cxnSp macro="">
      <xdr:nvCxnSpPr>
        <xdr:cNvPr id="461" name="直線コネクタ 460"/>
        <xdr:cNvCxnSpPr/>
      </xdr:nvCxnSpPr>
      <xdr:spPr>
        <a:xfrm flipV="1">
          <a:off x="10476865" y="17180601"/>
          <a:ext cx="0" cy="146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131980</xdr:rowOff>
    </xdr:from>
    <xdr:ext cx="469744" cy="259045"/>
    <xdr:sp macro="" textlink="">
      <xdr:nvSpPr>
        <xdr:cNvPr id="462" name="【港湾・漁港】&#10;一人当たり有形固定資産（償却資産）額最小値テキスト"/>
        <xdr:cNvSpPr txBox="1"/>
      </xdr:nvSpPr>
      <xdr:spPr>
        <a:xfrm>
          <a:off x="10515600" y="186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128153</xdr:rowOff>
    </xdr:from>
    <xdr:to>
      <xdr:col>55</xdr:col>
      <xdr:colOff>88900</xdr:colOff>
      <xdr:row>108</xdr:row>
      <xdr:rowOff>128153</xdr:rowOff>
    </xdr:to>
    <xdr:cxnSp macro="">
      <xdr:nvCxnSpPr>
        <xdr:cNvPr id="463" name="直線コネクタ 462"/>
        <xdr:cNvCxnSpPr/>
      </xdr:nvCxnSpPr>
      <xdr:spPr>
        <a:xfrm>
          <a:off x="10388600" y="186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153728</xdr:rowOff>
    </xdr:from>
    <xdr:ext cx="599010" cy="259045"/>
    <xdr:sp macro="" textlink="">
      <xdr:nvSpPr>
        <xdr:cNvPr id="464" name="【港湾・漁港】&#10;一人当たり有形固定資産（償却資産）額最大値テキスト"/>
        <xdr:cNvSpPr txBox="1"/>
      </xdr:nvSpPr>
      <xdr:spPr>
        <a:xfrm>
          <a:off x="10515600" y="1695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35601</xdr:rowOff>
    </xdr:from>
    <xdr:to>
      <xdr:col>55</xdr:col>
      <xdr:colOff>88900</xdr:colOff>
      <xdr:row>100</xdr:row>
      <xdr:rowOff>35601</xdr:rowOff>
    </xdr:to>
    <xdr:cxnSp macro="">
      <xdr:nvCxnSpPr>
        <xdr:cNvPr id="465" name="直線コネクタ 464"/>
        <xdr:cNvCxnSpPr/>
      </xdr:nvCxnSpPr>
      <xdr:spPr>
        <a:xfrm>
          <a:off x="10388600" y="1718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139112</xdr:rowOff>
    </xdr:from>
    <xdr:ext cx="534377" cy="259045"/>
    <xdr:sp macro="" textlink="">
      <xdr:nvSpPr>
        <xdr:cNvPr id="466" name="【港湾・漁港】&#10;一人当たり有形固定資産（償却資産）額平均値テキスト"/>
        <xdr:cNvSpPr txBox="1"/>
      </xdr:nvSpPr>
      <xdr:spPr>
        <a:xfrm>
          <a:off x="10515600" y="18141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116235</xdr:rowOff>
    </xdr:from>
    <xdr:to>
      <xdr:col>55</xdr:col>
      <xdr:colOff>50800</xdr:colOff>
      <xdr:row>107</xdr:row>
      <xdr:rowOff>46385</xdr:rowOff>
    </xdr:to>
    <xdr:sp macro="" textlink="">
      <xdr:nvSpPr>
        <xdr:cNvPr id="467" name="フローチャート: 判断 466"/>
        <xdr:cNvSpPr/>
      </xdr:nvSpPr>
      <xdr:spPr>
        <a:xfrm>
          <a:off x="10426700" y="1828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36650</xdr:rowOff>
    </xdr:from>
    <xdr:to>
      <xdr:col>50</xdr:col>
      <xdr:colOff>165100</xdr:colOff>
      <xdr:row>106</xdr:row>
      <xdr:rowOff>138250</xdr:rowOff>
    </xdr:to>
    <xdr:sp macro="" textlink="">
      <xdr:nvSpPr>
        <xdr:cNvPr id="468" name="フローチャート: 判断 467"/>
        <xdr:cNvSpPr/>
      </xdr:nvSpPr>
      <xdr:spPr>
        <a:xfrm>
          <a:off x="9588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128654</xdr:rowOff>
    </xdr:from>
    <xdr:to>
      <xdr:col>46</xdr:col>
      <xdr:colOff>38100</xdr:colOff>
      <xdr:row>107</xdr:row>
      <xdr:rowOff>58804</xdr:rowOff>
    </xdr:to>
    <xdr:sp macro="" textlink="">
      <xdr:nvSpPr>
        <xdr:cNvPr id="469" name="フローチャート: 判断 468"/>
        <xdr:cNvSpPr/>
      </xdr:nvSpPr>
      <xdr:spPr>
        <a:xfrm>
          <a:off x="8699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85903</xdr:rowOff>
    </xdr:from>
    <xdr:to>
      <xdr:col>41</xdr:col>
      <xdr:colOff>101600</xdr:colOff>
      <xdr:row>107</xdr:row>
      <xdr:rowOff>16053</xdr:rowOff>
    </xdr:to>
    <xdr:sp macro="" textlink="">
      <xdr:nvSpPr>
        <xdr:cNvPr id="470" name="フローチャート: 判断 469"/>
        <xdr:cNvSpPr/>
      </xdr:nvSpPr>
      <xdr:spPr>
        <a:xfrm>
          <a:off x="7810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78470</xdr:rowOff>
    </xdr:from>
    <xdr:to>
      <xdr:col>36</xdr:col>
      <xdr:colOff>165100</xdr:colOff>
      <xdr:row>106</xdr:row>
      <xdr:rowOff>8620</xdr:rowOff>
    </xdr:to>
    <xdr:sp macro="" textlink="">
      <xdr:nvSpPr>
        <xdr:cNvPr id="471" name="フローチャート: 判断 470"/>
        <xdr:cNvSpPr/>
      </xdr:nvSpPr>
      <xdr:spPr>
        <a:xfrm>
          <a:off x="6921500" y="180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50012</xdr:rowOff>
    </xdr:from>
    <xdr:to>
      <xdr:col>55</xdr:col>
      <xdr:colOff>50800</xdr:colOff>
      <xdr:row>107</xdr:row>
      <xdr:rowOff>151612</xdr:rowOff>
    </xdr:to>
    <xdr:sp macro="" textlink="">
      <xdr:nvSpPr>
        <xdr:cNvPr id="477" name="楕円 476"/>
        <xdr:cNvSpPr/>
      </xdr:nvSpPr>
      <xdr:spPr>
        <a:xfrm>
          <a:off x="10426700" y="183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28439</xdr:rowOff>
    </xdr:from>
    <xdr:ext cx="534377" cy="259045"/>
    <xdr:sp macro="" textlink="">
      <xdr:nvSpPr>
        <xdr:cNvPr id="478" name="【港湾・漁港】&#10;一人当たり有形固定資産（償却資産）額該当値テキスト"/>
        <xdr:cNvSpPr txBox="1"/>
      </xdr:nvSpPr>
      <xdr:spPr>
        <a:xfrm>
          <a:off x="10515600" y="183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54108</xdr:rowOff>
    </xdr:from>
    <xdr:to>
      <xdr:col>50</xdr:col>
      <xdr:colOff>165100</xdr:colOff>
      <xdr:row>107</xdr:row>
      <xdr:rowOff>155708</xdr:rowOff>
    </xdr:to>
    <xdr:sp macro="" textlink="">
      <xdr:nvSpPr>
        <xdr:cNvPr id="479" name="楕円 478"/>
        <xdr:cNvSpPr/>
      </xdr:nvSpPr>
      <xdr:spPr>
        <a:xfrm>
          <a:off x="9588500" y="183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100812</xdr:rowOff>
    </xdr:from>
    <xdr:to>
      <xdr:col>55</xdr:col>
      <xdr:colOff>0</xdr:colOff>
      <xdr:row>107</xdr:row>
      <xdr:rowOff>104908</xdr:rowOff>
    </xdr:to>
    <xdr:cxnSp macro="">
      <xdr:nvCxnSpPr>
        <xdr:cNvPr id="480" name="直線コネクタ 479"/>
        <xdr:cNvCxnSpPr/>
      </xdr:nvCxnSpPr>
      <xdr:spPr>
        <a:xfrm flipV="1">
          <a:off x="9639300" y="18445962"/>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57404</xdr:rowOff>
    </xdr:from>
    <xdr:to>
      <xdr:col>46</xdr:col>
      <xdr:colOff>38100</xdr:colOff>
      <xdr:row>107</xdr:row>
      <xdr:rowOff>159004</xdr:rowOff>
    </xdr:to>
    <xdr:sp macro="" textlink="">
      <xdr:nvSpPr>
        <xdr:cNvPr id="481" name="楕円 480"/>
        <xdr:cNvSpPr/>
      </xdr:nvSpPr>
      <xdr:spPr>
        <a:xfrm>
          <a:off x="8699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104908</xdr:rowOff>
    </xdr:from>
    <xdr:to>
      <xdr:col>50</xdr:col>
      <xdr:colOff>114300</xdr:colOff>
      <xdr:row>107</xdr:row>
      <xdr:rowOff>108204</xdr:rowOff>
    </xdr:to>
    <xdr:cxnSp macro="">
      <xdr:nvCxnSpPr>
        <xdr:cNvPr id="482" name="直線コネクタ 481"/>
        <xdr:cNvCxnSpPr/>
      </xdr:nvCxnSpPr>
      <xdr:spPr>
        <a:xfrm flipV="1">
          <a:off x="8750300" y="18450058"/>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60806</xdr:rowOff>
    </xdr:from>
    <xdr:to>
      <xdr:col>41</xdr:col>
      <xdr:colOff>101600</xdr:colOff>
      <xdr:row>107</xdr:row>
      <xdr:rowOff>162406</xdr:rowOff>
    </xdr:to>
    <xdr:sp macro="" textlink="">
      <xdr:nvSpPr>
        <xdr:cNvPr id="483" name="楕円 482"/>
        <xdr:cNvSpPr/>
      </xdr:nvSpPr>
      <xdr:spPr>
        <a:xfrm>
          <a:off x="7810500" y="184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108204</xdr:rowOff>
    </xdr:from>
    <xdr:to>
      <xdr:col>45</xdr:col>
      <xdr:colOff>177800</xdr:colOff>
      <xdr:row>107</xdr:row>
      <xdr:rowOff>111606</xdr:rowOff>
    </xdr:to>
    <xdr:cxnSp macro="">
      <xdr:nvCxnSpPr>
        <xdr:cNvPr id="484" name="直線コネクタ 483"/>
        <xdr:cNvCxnSpPr/>
      </xdr:nvCxnSpPr>
      <xdr:spPr>
        <a:xfrm flipV="1">
          <a:off x="7861300" y="18453354"/>
          <a:ext cx="8890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63378</xdr:rowOff>
    </xdr:from>
    <xdr:to>
      <xdr:col>36</xdr:col>
      <xdr:colOff>165100</xdr:colOff>
      <xdr:row>107</xdr:row>
      <xdr:rowOff>164978</xdr:rowOff>
    </xdr:to>
    <xdr:sp macro="" textlink="">
      <xdr:nvSpPr>
        <xdr:cNvPr id="485" name="楕円 484"/>
        <xdr:cNvSpPr/>
      </xdr:nvSpPr>
      <xdr:spPr>
        <a:xfrm>
          <a:off x="6921500" y="1840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111606</xdr:rowOff>
    </xdr:from>
    <xdr:to>
      <xdr:col>41</xdr:col>
      <xdr:colOff>50800</xdr:colOff>
      <xdr:row>107</xdr:row>
      <xdr:rowOff>114178</xdr:rowOff>
    </xdr:to>
    <xdr:cxnSp macro="">
      <xdr:nvCxnSpPr>
        <xdr:cNvPr id="486" name="直線コネクタ 485"/>
        <xdr:cNvCxnSpPr/>
      </xdr:nvCxnSpPr>
      <xdr:spPr>
        <a:xfrm flipV="1">
          <a:off x="6972300" y="18456756"/>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154777</xdr:rowOff>
    </xdr:from>
    <xdr:ext cx="599010" cy="259045"/>
    <xdr:sp macro="" textlink="">
      <xdr:nvSpPr>
        <xdr:cNvPr id="487" name="n_1aveValue【港湾・漁港】&#10;一人当たり有形固定資産（償却資産）額"/>
        <xdr:cNvSpPr txBox="1"/>
      </xdr:nvSpPr>
      <xdr:spPr>
        <a:xfrm>
          <a:off x="9327095" y="179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75331</xdr:rowOff>
    </xdr:from>
    <xdr:ext cx="534377" cy="259045"/>
    <xdr:sp macro="" textlink="">
      <xdr:nvSpPr>
        <xdr:cNvPr id="488" name="n_2aveValue【港湾・漁港】&#10;一人当たり有形固定資産（償却資産）額"/>
        <xdr:cNvSpPr txBox="1"/>
      </xdr:nvSpPr>
      <xdr:spPr>
        <a:xfrm>
          <a:off x="84831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32580</xdr:rowOff>
    </xdr:from>
    <xdr:ext cx="534377" cy="259045"/>
    <xdr:sp macro="" textlink="">
      <xdr:nvSpPr>
        <xdr:cNvPr id="489" name="n_3aveValue【港湾・漁港】&#10;一人当たり有形固定資産（償却資産）額"/>
        <xdr:cNvSpPr txBox="1"/>
      </xdr:nvSpPr>
      <xdr:spPr>
        <a:xfrm>
          <a:off x="7594111" y="180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25147</xdr:rowOff>
    </xdr:from>
    <xdr:ext cx="599010" cy="259045"/>
    <xdr:sp macro="" textlink="">
      <xdr:nvSpPr>
        <xdr:cNvPr id="490" name="n_4aveValue【港湾・漁港】&#10;一人当たり有形固定資産（償却資産）額"/>
        <xdr:cNvSpPr txBox="1"/>
      </xdr:nvSpPr>
      <xdr:spPr>
        <a:xfrm>
          <a:off x="6672795" y="1785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146835</xdr:rowOff>
    </xdr:from>
    <xdr:ext cx="534377" cy="259045"/>
    <xdr:sp macro="" textlink="">
      <xdr:nvSpPr>
        <xdr:cNvPr id="491" name="n_1mainValue【港湾・漁港】&#10;一人当たり有形固定資産（償却資産）額"/>
        <xdr:cNvSpPr txBox="1"/>
      </xdr:nvSpPr>
      <xdr:spPr>
        <a:xfrm>
          <a:off x="9359411" y="184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150131</xdr:rowOff>
    </xdr:from>
    <xdr:ext cx="534377" cy="259045"/>
    <xdr:sp macro="" textlink="">
      <xdr:nvSpPr>
        <xdr:cNvPr id="492" name="n_2mainValue【港湾・漁港】&#10;一人当たり有形固定資産（償却資産）額"/>
        <xdr:cNvSpPr txBox="1"/>
      </xdr:nvSpPr>
      <xdr:spPr>
        <a:xfrm>
          <a:off x="8483111" y="184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153533</xdr:rowOff>
    </xdr:from>
    <xdr:ext cx="534377" cy="259045"/>
    <xdr:sp macro="" textlink="">
      <xdr:nvSpPr>
        <xdr:cNvPr id="493" name="n_3mainValue【港湾・漁港】&#10;一人当たり有形固定資産（償却資産）額"/>
        <xdr:cNvSpPr txBox="1"/>
      </xdr:nvSpPr>
      <xdr:spPr>
        <a:xfrm>
          <a:off x="7594111" y="1849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156105</xdr:rowOff>
    </xdr:from>
    <xdr:ext cx="534377" cy="259045"/>
    <xdr:sp macro="" textlink="">
      <xdr:nvSpPr>
        <xdr:cNvPr id="494" name="n_4mainValue【港湾・漁港】&#10;一人当たり有形固定資産（償却資産）額"/>
        <xdr:cNvSpPr txBox="1"/>
      </xdr:nvSpPr>
      <xdr:spPr>
        <a:xfrm>
          <a:off x="6705111" y="1850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520" name="直線コネクタ 519"/>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521"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522" name="直線コネクタ 521"/>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3"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4" name="直線コネクタ 523"/>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25"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26" name="フローチャート: 判断 525"/>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527" name="フローチャート: 判断 526"/>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528" name="フローチャート: 判断 527"/>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529" name="フローチャート: 判断 528"/>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530" name="フローチャート: 判断 529"/>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142966</xdr:rowOff>
    </xdr:from>
    <xdr:to>
      <xdr:col>85</xdr:col>
      <xdr:colOff>177800</xdr:colOff>
      <xdr:row>41</xdr:row>
      <xdr:rowOff>73116</xdr:rowOff>
    </xdr:to>
    <xdr:sp macro="" textlink="">
      <xdr:nvSpPr>
        <xdr:cNvPr id="536" name="楕円 535"/>
        <xdr:cNvSpPr/>
      </xdr:nvSpPr>
      <xdr:spPr>
        <a:xfrm>
          <a:off x="162687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121393</xdr:rowOff>
    </xdr:from>
    <xdr:ext cx="405111" cy="259045"/>
    <xdr:sp macro="" textlink="">
      <xdr:nvSpPr>
        <xdr:cNvPr id="537" name="【認定こども園・幼稚園・保育所】&#10;有形固定資産減価償却率該当値テキスト"/>
        <xdr:cNvSpPr txBox="1"/>
      </xdr:nvSpPr>
      <xdr:spPr>
        <a:xfrm>
          <a:off x="16357600"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72753</xdr:rowOff>
    </xdr:from>
    <xdr:to>
      <xdr:col>81</xdr:col>
      <xdr:colOff>101600</xdr:colOff>
      <xdr:row>42</xdr:row>
      <xdr:rowOff>2903</xdr:rowOff>
    </xdr:to>
    <xdr:sp macro="" textlink="">
      <xdr:nvSpPr>
        <xdr:cNvPr id="538" name="楕円 537"/>
        <xdr:cNvSpPr/>
      </xdr:nvSpPr>
      <xdr:spPr>
        <a:xfrm>
          <a:off x="15430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22316</xdr:rowOff>
    </xdr:from>
    <xdr:to>
      <xdr:col>85</xdr:col>
      <xdr:colOff>127000</xdr:colOff>
      <xdr:row>41</xdr:row>
      <xdr:rowOff>123553</xdr:rowOff>
    </xdr:to>
    <xdr:cxnSp macro="">
      <xdr:nvCxnSpPr>
        <xdr:cNvPr id="539" name="直線コネクタ 538"/>
        <xdr:cNvCxnSpPr/>
      </xdr:nvCxnSpPr>
      <xdr:spPr>
        <a:xfrm flipV="1">
          <a:off x="15481300" y="7051766"/>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53159</xdr:rowOff>
    </xdr:from>
    <xdr:to>
      <xdr:col>76</xdr:col>
      <xdr:colOff>165100</xdr:colOff>
      <xdr:row>41</xdr:row>
      <xdr:rowOff>154759</xdr:rowOff>
    </xdr:to>
    <xdr:sp macro="" textlink="">
      <xdr:nvSpPr>
        <xdr:cNvPr id="540" name="楕円 539"/>
        <xdr:cNvSpPr/>
      </xdr:nvSpPr>
      <xdr:spPr>
        <a:xfrm>
          <a:off x="14541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103959</xdr:rowOff>
    </xdr:from>
    <xdr:to>
      <xdr:col>81</xdr:col>
      <xdr:colOff>50800</xdr:colOff>
      <xdr:row>41</xdr:row>
      <xdr:rowOff>123553</xdr:rowOff>
    </xdr:to>
    <xdr:cxnSp macro="">
      <xdr:nvCxnSpPr>
        <xdr:cNvPr id="541" name="直線コネクタ 540"/>
        <xdr:cNvCxnSpPr/>
      </xdr:nvCxnSpPr>
      <xdr:spPr>
        <a:xfrm>
          <a:off x="14592300" y="71334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35197</xdr:rowOff>
    </xdr:from>
    <xdr:to>
      <xdr:col>72</xdr:col>
      <xdr:colOff>38100</xdr:colOff>
      <xdr:row>41</xdr:row>
      <xdr:rowOff>136797</xdr:rowOff>
    </xdr:to>
    <xdr:sp macro="" textlink="">
      <xdr:nvSpPr>
        <xdr:cNvPr id="542" name="楕円 541"/>
        <xdr:cNvSpPr/>
      </xdr:nvSpPr>
      <xdr:spPr>
        <a:xfrm>
          <a:off x="13652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85997</xdr:rowOff>
    </xdr:from>
    <xdr:to>
      <xdr:col>76</xdr:col>
      <xdr:colOff>114300</xdr:colOff>
      <xdr:row>41</xdr:row>
      <xdr:rowOff>103959</xdr:rowOff>
    </xdr:to>
    <xdr:cxnSp macro="">
      <xdr:nvCxnSpPr>
        <xdr:cNvPr id="543" name="直線コネクタ 542"/>
        <xdr:cNvCxnSpPr/>
      </xdr:nvCxnSpPr>
      <xdr:spPr>
        <a:xfrm>
          <a:off x="13703300" y="711544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15603</xdr:rowOff>
    </xdr:from>
    <xdr:to>
      <xdr:col>67</xdr:col>
      <xdr:colOff>101600</xdr:colOff>
      <xdr:row>41</xdr:row>
      <xdr:rowOff>117203</xdr:rowOff>
    </xdr:to>
    <xdr:sp macro="" textlink="">
      <xdr:nvSpPr>
        <xdr:cNvPr id="544" name="楕円 543"/>
        <xdr:cNvSpPr/>
      </xdr:nvSpPr>
      <xdr:spPr>
        <a:xfrm>
          <a:off x="12763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66403</xdr:rowOff>
    </xdr:from>
    <xdr:to>
      <xdr:col>71</xdr:col>
      <xdr:colOff>177800</xdr:colOff>
      <xdr:row>41</xdr:row>
      <xdr:rowOff>85997</xdr:rowOff>
    </xdr:to>
    <xdr:cxnSp macro="">
      <xdr:nvCxnSpPr>
        <xdr:cNvPr id="545" name="直線コネクタ 544"/>
        <xdr:cNvCxnSpPr/>
      </xdr:nvCxnSpPr>
      <xdr:spPr>
        <a:xfrm>
          <a:off x="12814300" y="70958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546"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547"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548"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549"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165480</xdr:rowOff>
    </xdr:from>
    <xdr:ext cx="405111" cy="259045"/>
    <xdr:sp macro="" textlink="">
      <xdr:nvSpPr>
        <xdr:cNvPr id="550" name="n_1mainValue【認定こども園・幼稚園・保育所】&#10;有形固定資産減価償却率"/>
        <xdr:cNvSpPr txBox="1"/>
      </xdr:nvSpPr>
      <xdr:spPr>
        <a:xfrm>
          <a:off x="152660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145886</xdr:rowOff>
    </xdr:from>
    <xdr:ext cx="405111" cy="259045"/>
    <xdr:sp macro="" textlink="">
      <xdr:nvSpPr>
        <xdr:cNvPr id="551" name="n_2mainValue【認定こども園・幼稚園・保育所】&#10;有形固定資産減価償却率"/>
        <xdr:cNvSpPr txBox="1"/>
      </xdr:nvSpPr>
      <xdr:spPr>
        <a:xfrm>
          <a:off x="143897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127924</xdr:rowOff>
    </xdr:from>
    <xdr:ext cx="405111" cy="259045"/>
    <xdr:sp macro="" textlink="">
      <xdr:nvSpPr>
        <xdr:cNvPr id="552" name="n_3mainValue【認定こども園・幼稚園・保育所】&#10;有形固定資産減価償却率"/>
        <xdr:cNvSpPr txBox="1"/>
      </xdr:nvSpPr>
      <xdr:spPr>
        <a:xfrm>
          <a:off x="135007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108330</xdr:rowOff>
    </xdr:from>
    <xdr:ext cx="405111" cy="259045"/>
    <xdr:sp macro="" textlink="">
      <xdr:nvSpPr>
        <xdr:cNvPr id="553" name="n_4mainValue【認定こども園・幼稚園・保育所】&#10;有形固定資産減価償却率"/>
        <xdr:cNvSpPr txBox="1"/>
      </xdr:nvSpPr>
      <xdr:spPr>
        <a:xfrm>
          <a:off x="126117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575" name="直線コネクタ 574"/>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7" name="直線コネクタ 57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578"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579" name="直線コネクタ 578"/>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580"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81" name="フローチャート: 判断 580"/>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582" name="フローチャート: 判断 581"/>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583" name="フローチャート: 判断 582"/>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84" name="フローチャート: 判断 58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585" name="フローチャート: 判断 584"/>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591" name="楕円 590"/>
        <xdr:cNvSpPr/>
      </xdr:nvSpPr>
      <xdr:spPr>
        <a:xfrm>
          <a:off x="221107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134129</xdr:rowOff>
    </xdr:from>
    <xdr:ext cx="469744" cy="259045"/>
    <xdr:sp macro="" textlink="">
      <xdr:nvSpPr>
        <xdr:cNvPr id="592" name="【認定こども園・幼稚園・保育所】&#10;一人当たり面積該当値テキスト"/>
        <xdr:cNvSpPr txBox="1"/>
      </xdr:nvSpPr>
      <xdr:spPr>
        <a:xfrm>
          <a:off x="22199600"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160274</xdr:rowOff>
    </xdr:from>
    <xdr:to>
      <xdr:col>112</xdr:col>
      <xdr:colOff>38100</xdr:colOff>
      <xdr:row>40</xdr:row>
      <xdr:rowOff>90424</xdr:rowOff>
    </xdr:to>
    <xdr:sp macro="" textlink="">
      <xdr:nvSpPr>
        <xdr:cNvPr id="593" name="楕円 592"/>
        <xdr:cNvSpPr/>
      </xdr:nvSpPr>
      <xdr:spPr>
        <a:xfrm>
          <a:off x="21272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35052</xdr:rowOff>
    </xdr:from>
    <xdr:to>
      <xdr:col>116</xdr:col>
      <xdr:colOff>63500</xdr:colOff>
      <xdr:row>40</xdr:row>
      <xdr:rowOff>39624</xdr:rowOff>
    </xdr:to>
    <xdr:cxnSp macro="">
      <xdr:nvCxnSpPr>
        <xdr:cNvPr id="594" name="直線コネクタ 593"/>
        <xdr:cNvCxnSpPr/>
      </xdr:nvCxnSpPr>
      <xdr:spPr>
        <a:xfrm flipV="1">
          <a:off x="21323300" y="689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164846</xdr:rowOff>
    </xdr:from>
    <xdr:to>
      <xdr:col>107</xdr:col>
      <xdr:colOff>101600</xdr:colOff>
      <xdr:row>40</xdr:row>
      <xdr:rowOff>94996</xdr:rowOff>
    </xdr:to>
    <xdr:sp macro="" textlink="">
      <xdr:nvSpPr>
        <xdr:cNvPr id="595" name="楕円 594"/>
        <xdr:cNvSpPr/>
      </xdr:nvSpPr>
      <xdr:spPr>
        <a:xfrm>
          <a:off x="20383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39624</xdr:rowOff>
    </xdr:from>
    <xdr:to>
      <xdr:col>111</xdr:col>
      <xdr:colOff>177800</xdr:colOff>
      <xdr:row>40</xdr:row>
      <xdr:rowOff>44196</xdr:rowOff>
    </xdr:to>
    <xdr:cxnSp macro="">
      <xdr:nvCxnSpPr>
        <xdr:cNvPr id="596" name="直線コネクタ 595"/>
        <xdr:cNvCxnSpPr/>
      </xdr:nvCxnSpPr>
      <xdr:spPr>
        <a:xfrm flipV="1">
          <a:off x="20434300" y="689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597" name="楕円 596"/>
        <xdr:cNvSpPr/>
      </xdr:nvSpPr>
      <xdr:spPr>
        <a:xfrm>
          <a:off x="19494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44196</xdr:rowOff>
    </xdr:from>
    <xdr:to>
      <xdr:col>107</xdr:col>
      <xdr:colOff>50800</xdr:colOff>
      <xdr:row>40</xdr:row>
      <xdr:rowOff>48768</xdr:rowOff>
    </xdr:to>
    <xdr:cxnSp macro="">
      <xdr:nvCxnSpPr>
        <xdr:cNvPr id="598" name="直線コネクタ 597"/>
        <xdr:cNvCxnSpPr/>
      </xdr:nvCxnSpPr>
      <xdr:spPr>
        <a:xfrm flipV="1">
          <a:off x="19545300" y="690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599" name="楕円 598"/>
        <xdr:cNvSpPr/>
      </xdr:nvSpPr>
      <xdr:spPr>
        <a:xfrm>
          <a:off x="18605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48768</xdr:rowOff>
    </xdr:from>
    <xdr:to>
      <xdr:col>102</xdr:col>
      <xdr:colOff>114300</xdr:colOff>
      <xdr:row>40</xdr:row>
      <xdr:rowOff>53340</xdr:rowOff>
    </xdr:to>
    <xdr:cxnSp macro="">
      <xdr:nvCxnSpPr>
        <xdr:cNvPr id="600" name="直線コネクタ 599"/>
        <xdr:cNvCxnSpPr/>
      </xdr:nvCxnSpPr>
      <xdr:spPr>
        <a:xfrm flipV="1">
          <a:off x="18656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601"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602"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603"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604"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81551</xdr:rowOff>
    </xdr:from>
    <xdr:ext cx="469744" cy="259045"/>
    <xdr:sp macro="" textlink="">
      <xdr:nvSpPr>
        <xdr:cNvPr id="605" name="n_1mainValue【認定こども園・幼稚園・保育所】&#10;一人当たり面積"/>
        <xdr:cNvSpPr txBox="1"/>
      </xdr:nvSpPr>
      <xdr:spPr>
        <a:xfrm>
          <a:off x="210757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86123</xdr:rowOff>
    </xdr:from>
    <xdr:ext cx="469744" cy="259045"/>
    <xdr:sp macro="" textlink="">
      <xdr:nvSpPr>
        <xdr:cNvPr id="606" name="n_2mainValue【認定こども園・幼稚園・保育所】&#10;一人当たり面積"/>
        <xdr:cNvSpPr txBox="1"/>
      </xdr:nvSpPr>
      <xdr:spPr>
        <a:xfrm>
          <a:off x="20199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607" name="n_3mainValue【認定こども園・幼稚園・保育所】&#10;一人当たり面積"/>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608" name="n_4mainValue【認定こども園・幼稚園・保育所】&#10;一人当たり面積"/>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0" name="直線コネクタ 6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1" name="テキスト ボックス 62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2" name="直線コネクタ 6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3" name="テキスト ボックス 6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4" name="直線コネクタ 6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5" name="テキスト ボックス 6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6" name="直線コネクタ 6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7" name="テキスト ボックス 6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631" name="直線コネクタ 630"/>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632"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633" name="直線コネクタ 632"/>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34"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35" name="直線コネクタ 634"/>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636"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637" name="フローチャート: 判断 636"/>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638" name="フローチャート: 判断 637"/>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39" name="フローチャート: 判断 638"/>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640" name="フローチャート: 判断 639"/>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1" name="フローチャート: 判断 640"/>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xdr:rowOff>
    </xdr:from>
    <xdr:to>
      <xdr:col>85</xdr:col>
      <xdr:colOff>177800</xdr:colOff>
      <xdr:row>58</xdr:row>
      <xdr:rowOff>105664</xdr:rowOff>
    </xdr:to>
    <xdr:sp macro="" textlink="">
      <xdr:nvSpPr>
        <xdr:cNvPr id="647" name="楕円 646"/>
        <xdr:cNvSpPr/>
      </xdr:nvSpPr>
      <xdr:spPr>
        <a:xfrm>
          <a:off x="162687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26941</xdr:rowOff>
    </xdr:from>
    <xdr:ext cx="405111" cy="259045"/>
    <xdr:sp macro="" textlink="">
      <xdr:nvSpPr>
        <xdr:cNvPr id="648" name="【学校施設】&#10;有形固定資産減価償却率該当値テキスト"/>
        <xdr:cNvSpPr txBox="1"/>
      </xdr:nvSpPr>
      <xdr:spPr>
        <a:xfrm>
          <a:off x="16357600" y="979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154940</xdr:rowOff>
    </xdr:from>
    <xdr:to>
      <xdr:col>81</xdr:col>
      <xdr:colOff>101600</xdr:colOff>
      <xdr:row>58</xdr:row>
      <xdr:rowOff>85090</xdr:rowOff>
    </xdr:to>
    <xdr:sp macro="" textlink="">
      <xdr:nvSpPr>
        <xdr:cNvPr id="649" name="楕円 648"/>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54864</xdr:rowOff>
    </xdr:to>
    <xdr:cxnSp macro="">
      <xdr:nvCxnSpPr>
        <xdr:cNvPr id="650" name="直線コネクタ 649"/>
        <xdr:cNvCxnSpPr/>
      </xdr:nvCxnSpPr>
      <xdr:spPr>
        <a:xfrm>
          <a:off x="15481300" y="997839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116078</xdr:rowOff>
    </xdr:from>
    <xdr:to>
      <xdr:col>76</xdr:col>
      <xdr:colOff>165100</xdr:colOff>
      <xdr:row>58</xdr:row>
      <xdr:rowOff>46228</xdr:rowOff>
    </xdr:to>
    <xdr:sp macro="" textlink="">
      <xdr:nvSpPr>
        <xdr:cNvPr id="651" name="楕円 650"/>
        <xdr:cNvSpPr/>
      </xdr:nvSpPr>
      <xdr:spPr>
        <a:xfrm>
          <a:off x="14541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166878</xdr:rowOff>
    </xdr:from>
    <xdr:to>
      <xdr:col>81</xdr:col>
      <xdr:colOff>50800</xdr:colOff>
      <xdr:row>58</xdr:row>
      <xdr:rowOff>34290</xdr:rowOff>
    </xdr:to>
    <xdr:cxnSp macro="">
      <xdr:nvCxnSpPr>
        <xdr:cNvPr id="652" name="直線コネクタ 651"/>
        <xdr:cNvCxnSpPr/>
      </xdr:nvCxnSpPr>
      <xdr:spPr>
        <a:xfrm>
          <a:off x="14592300" y="993952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653" name="楕円 652"/>
        <xdr:cNvSpPr/>
      </xdr:nvSpPr>
      <xdr:spPr>
        <a:xfrm>
          <a:off x="13652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166878</xdr:rowOff>
    </xdr:from>
    <xdr:to>
      <xdr:col>76</xdr:col>
      <xdr:colOff>114300</xdr:colOff>
      <xdr:row>58</xdr:row>
      <xdr:rowOff>57150</xdr:rowOff>
    </xdr:to>
    <xdr:cxnSp macro="">
      <xdr:nvCxnSpPr>
        <xdr:cNvPr id="654" name="直線コネクタ 653"/>
        <xdr:cNvCxnSpPr/>
      </xdr:nvCxnSpPr>
      <xdr:spPr>
        <a:xfrm flipV="1">
          <a:off x="13703300" y="993952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127508</xdr:rowOff>
    </xdr:from>
    <xdr:to>
      <xdr:col>67</xdr:col>
      <xdr:colOff>101600</xdr:colOff>
      <xdr:row>58</xdr:row>
      <xdr:rowOff>57658</xdr:rowOff>
    </xdr:to>
    <xdr:sp macro="" textlink="">
      <xdr:nvSpPr>
        <xdr:cNvPr id="655" name="楕円 654"/>
        <xdr:cNvSpPr/>
      </xdr:nvSpPr>
      <xdr:spPr>
        <a:xfrm>
          <a:off x="12763500" y="99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xdr:rowOff>
    </xdr:from>
    <xdr:to>
      <xdr:col>71</xdr:col>
      <xdr:colOff>177800</xdr:colOff>
      <xdr:row>58</xdr:row>
      <xdr:rowOff>57150</xdr:rowOff>
    </xdr:to>
    <xdr:cxnSp macro="">
      <xdr:nvCxnSpPr>
        <xdr:cNvPr id="656" name="直線コネクタ 655"/>
        <xdr:cNvCxnSpPr/>
      </xdr:nvCxnSpPr>
      <xdr:spPr>
        <a:xfrm>
          <a:off x="12814300" y="995095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657"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658"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659"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660" name="n_4aveValue【学校施設】&#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101617</xdr:rowOff>
    </xdr:from>
    <xdr:ext cx="405111" cy="259045"/>
    <xdr:sp macro="" textlink="">
      <xdr:nvSpPr>
        <xdr:cNvPr id="661" name="n_1mainValue【学校施設】&#10;有形固定資産減価償却率"/>
        <xdr:cNvSpPr txBox="1"/>
      </xdr:nvSpPr>
      <xdr:spPr>
        <a:xfrm>
          <a:off x="15266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62755</xdr:rowOff>
    </xdr:from>
    <xdr:ext cx="405111" cy="259045"/>
    <xdr:sp macro="" textlink="">
      <xdr:nvSpPr>
        <xdr:cNvPr id="662" name="n_2mainValue【学校施設】&#10;有形固定資産減価償却率"/>
        <xdr:cNvSpPr txBox="1"/>
      </xdr:nvSpPr>
      <xdr:spPr>
        <a:xfrm>
          <a:off x="14389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663" name="n_3mainValue【学校施設】&#10;有形固定資産減価償却率"/>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74185</xdr:rowOff>
    </xdr:from>
    <xdr:ext cx="405111" cy="259045"/>
    <xdr:sp macro="" textlink="">
      <xdr:nvSpPr>
        <xdr:cNvPr id="664" name="n_4mainValue【学校施設】&#10;有形固定資産減価償却率"/>
        <xdr:cNvSpPr txBox="1"/>
      </xdr:nvSpPr>
      <xdr:spPr>
        <a:xfrm>
          <a:off x="1261174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688" name="直線コネクタ 687"/>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89"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90" name="直線コネクタ 689"/>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691"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692" name="直線コネクタ 691"/>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693" name="【学校施設】&#10;一人当たり面積平均値テキスト"/>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694" name="フローチャート: 判断 693"/>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695" name="フローチャート: 判断 694"/>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96" name="フローチャート: 判断 695"/>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697" name="フローチャート: 判断 696"/>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698" name="フローチャート: 判断 697"/>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93790</xdr:rowOff>
    </xdr:from>
    <xdr:to>
      <xdr:col>116</xdr:col>
      <xdr:colOff>114300</xdr:colOff>
      <xdr:row>62</xdr:row>
      <xdr:rowOff>23940</xdr:rowOff>
    </xdr:to>
    <xdr:sp macro="" textlink="">
      <xdr:nvSpPr>
        <xdr:cNvPr id="704" name="楕円 703"/>
        <xdr:cNvSpPr/>
      </xdr:nvSpPr>
      <xdr:spPr>
        <a:xfrm>
          <a:off x="22110700" y="105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116667</xdr:rowOff>
    </xdr:from>
    <xdr:ext cx="469744" cy="259045"/>
    <xdr:sp macro="" textlink="">
      <xdr:nvSpPr>
        <xdr:cNvPr id="705" name="【学校施設】&#10;一人当たり面積該当値テキスト"/>
        <xdr:cNvSpPr txBox="1"/>
      </xdr:nvSpPr>
      <xdr:spPr>
        <a:xfrm>
          <a:off x="22199600" y="1040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101981</xdr:rowOff>
    </xdr:from>
    <xdr:to>
      <xdr:col>112</xdr:col>
      <xdr:colOff>38100</xdr:colOff>
      <xdr:row>62</xdr:row>
      <xdr:rowOff>32131</xdr:rowOff>
    </xdr:to>
    <xdr:sp macro="" textlink="">
      <xdr:nvSpPr>
        <xdr:cNvPr id="706" name="楕円 705"/>
        <xdr:cNvSpPr/>
      </xdr:nvSpPr>
      <xdr:spPr>
        <a:xfrm>
          <a:off x="21272500" y="105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144590</xdr:rowOff>
    </xdr:from>
    <xdr:to>
      <xdr:col>116</xdr:col>
      <xdr:colOff>63500</xdr:colOff>
      <xdr:row>61</xdr:row>
      <xdr:rowOff>152781</xdr:rowOff>
    </xdr:to>
    <xdr:cxnSp macro="">
      <xdr:nvCxnSpPr>
        <xdr:cNvPr id="707" name="直線コネクタ 706"/>
        <xdr:cNvCxnSpPr/>
      </xdr:nvCxnSpPr>
      <xdr:spPr>
        <a:xfrm flipV="1">
          <a:off x="21323300" y="10603040"/>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108458</xdr:rowOff>
    </xdr:from>
    <xdr:to>
      <xdr:col>107</xdr:col>
      <xdr:colOff>101600</xdr:colOff>
      <xdr:row>62</xdr:row>
      <xdr:rowOff>38608</xdr:rowOff>
    </xdr:to>
    <xdr:sp macro="" textlink="">
      <xdr:nvSpPr>
        <xdr:cNvPr id="708" name="楕円 707"/>
        <xdr:cNvSpPr/>
      </xdr:nvSpPr>
      <xdr:spPr>
        <a:xfrm>
          <a:off x="20383500" y="105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152781</xdr:rowOff>
    </xdr:from>
    <xdr:to>
      <xdr:col>111</xdr:col>
      <xdr:colOff>177800</xdr:colOff>
      <xdr:row>61</xdr:row>
      <xdr:rowOff>159258</xdr:rowOff>
    </xdr:to>
    <xdr:cxnSp macro="">
      <xdr:nvCxnSpPr>
        <xdr:cNvPr id="709" name="直線コネクタ 708"/>
        <xdr:cNvCxnSpPr/>
      </xdr:nvCxnSpPr>
      <xdr:spPr>
        <a:xfrm flipV="1">
          <a:off x="20434300" y="1061123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53594</xdr:rowOff>
    </xdr:from>
    <xdr:to>
      <xdr:col>102</xdr:col>
      <xdr:colOff>165100</xdr:colOff>
      <xdr:row>61</xdr:row>
      <xdr:rowOff>155194</xdr:rowOff>
    </xdr:to>
    <xdr:sp macro="" textlink="">
      <xdr:nvSpPr>
        <xdr:cNvPr id="710" name="楕円 709"/>
        <xdr:cNvSpPr/>
      </xdr:nvSpPr>
      <xdr:spPr>
        <a:xfrm>
          <a:off x="19494500" y="1051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104394</xdr:rowOff>
    </xdr:from>
    <xdr:to>
      <xdr:col>107</xdr:col>
      <xdr:colOff>50800</xdr:colOff>
      <xdr:row>61</xdr:row>
      <xdr:rowOff>159258</xdr:rowOff>
    </xdr:to>
    <xdr:cxnSp macro="">
      <xdr:nvCxnSpPr>
        <xdr:cNvPr id="711" name="直線コネクタ 710"/>
        <xdr:cNvCxnSpPr/>
      </xdr:nvCxnSpPr>
      <xdr:spPr>
        <a:xfrm>
          <a:off x="19545300" y="105628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71501</xdr:rowOff>
    </xdr:from>
    <xdr:to>
      <xdr:col>98</xdr:col>
      <xdr:colOff>38100</xdr:colOff>
      <xdr:row>62</xdr:row>
      <xdr:rowOff>1651</xdr:rowOff>
    </xdr:to>
    <xdr:sp macro="" textlink="">
      <xdr:nvSpPr>
        <xdr:cNvPr id="712" name="楕円 711"/>
        <xdr:cNvSpPr/>
      </xdr:nvSpPr>
      <xdr:spPr>
        <a:xfrm>
          <a:off x="18605500" y="105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104394</xdr:rowOff>
    </xdr:from>
    <xdr:to>
      <xdr:col>102</xdr:col>
      <xdr:colOff>114300</xdr:colOff>
      <xdr:row>61</xdr:row>
      <xdr:rowOff>122301</xdr:rowOff>
    </xdr:to>
    <xdr:cxnSp macro="">
      <xdr:nvCxnSpPr>
        <xdr:cNvPr id="713" name="直線コネクタ 712"/>
        <xdr:cNvCxnSpPr/>
      </xdr:nvCxnSpPr>
      <xdr:spPr>
        <a:xfrm flipV="1">
          <a:off x="18656300" y="1056284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9351</xdr:rowOff>
    </xdr:from>
    <xdr:ext cx="469744" cy="259045"/>
    <xdr:sp macro="" textlink="">
      <xdr:nvSpPr>
        <xdr:cNvPr id="714" name="n_1aveValue【学校施設】&#10;一人当たり面積"/>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715"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716" name="n_3aveValue【学校施設】&#10;一人当たり面積"/>
        <xdr:cNvSpPr txBox="1"/>
      </xdr:nvSpPr>
      <xdr:spPr>
        <a:xfrm>
          <a:off x="19310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157751</xdr:rowOff>
    </xdr:from>
    <xdr:ext cx="469744" cy="259045"/>
    <xdr:sp macro="" textlink="">
      <xdr:nvSpPr>
        <xdr:cNvPr id="717" name="n_4aveValue【学校施設】&#10;一人当たり面積"/>
        <xdr:cNvSpPr txBox="1"/>
      </xdr:nvSpPr>
      <xdr:spPr>
        <a:xfrm>
          <a:off x="18421427" y="1078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48658</xdr:rowOff>
    </xdr:from>
    <xdr:ext cx="469744" cy="259045"/>
    <xdr:sp macro="" textlink="">
      <xdr:nvSpPr>
        <xdr:cNvPr id="718" name="n_1mainValue【学校施設】&#10;一人当たり面積"/>
        <xdr:cNvSpPr txBox="1"/>
      </xdr:nvSpPr>
      <xdr:spPr>
        <a:xfrm>
          <a:off x="21075727" y="1033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55135</xdr:rowOff>
    </xdr:from>
    <xdr:ext cx="469744" cy="259045"/>
    <xdr:sp macro="" textlink="">
      <xdr:nvSpPr>
        <xdr:cNvPr id="719" name="n_2mainValue【学校施設】&#10;一人当たり面積"/>
        <xdr:cNvSpPr txBox="1"/>
      </xdr:nvSpPr>
      <xdr:spPr>
        <a:xfrm>
          <a:off x="20199427" y="1034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271</xdr:rowOff>
    </xdr:from>
    <xdr:ext cx="469744" cy="259045"/>
    <xdr:sp macro="" textlink="">
      <xdr:nvSpPr>
        <xdr:cNvPr id="720" name="n_3mainValue【学校施設】&#10;一人当たり面積"/>
        <xdr:cNvSpPr txBox="1"/>
      </xdr:nvSpPr>
      <xdr:spPr>
        <a:xfrm>
          <a:off x="19310427" y="1028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18178</xdr:rowOff>
    </xdr:from>
    <xdr:ext cx="469744" cy="259045"/>
    <xdr:sp macro="" textlink="">
      <xdr:nvSpPr>
        <xdr:cNvPr id="721" name="n_4mainValue【学校施設】&#10;一人当たり面積"/>
        <xdr:cNvSpPr txBox="1"/>
      </xdr:nvSpPr>
      <xdr:spPr>
        <a:xfrm>
          <a:off x="18421427" y="103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63" name="直線コネクタ 762"/>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6"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7" name="直線コネクタ 766"/>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68"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69" name="フローチャート: 判断 768"/>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70" name="フローチャート: 判断 769"/>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71" name="フローチャート: 判断 770"/>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2" name="フローチャート: 判断 771"/>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73" name="フローチャート: 判断 772"/>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33564</xdr:rowOff>
    </xdr:from>
    <xdr:to>
      <xdr:col>85</xdr:col>
      <xdr:colOff>177800</xdr:colOff>
      <xdr:row>105</xdr:row>
      <xdr:rowOff>135164</xdr:rowOff>
    </xdr:to>
    <xdr:sp macro="" textlink="">
      <xdr:nvSpPr>
        <xdr:cNvPr id="779" name="楕円 778"/>
        <xdr:cNvSpPr/>
      </xdr:nvSpPr>
      <xdr:spPr>
        <a:xfrm>
          <a:off x="16268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11991</xdr:rowOff>
    </xdr:from>
    <xdr:ext cx="405111" cy="259045"/>
    <xdr:sp macro="" textlink="">
      <xdr:nvSpPr>
        <xdr:cNvPr id="780" name="【公民館】&#10;有形固定資産減価償却率該当値テキスト"/>
        <xdr:cNvSpPr txBox="1"/>
      </xdr:nvSpPr>
      <xdr:spPr>
        <a:xfrm>
          <a:off x="16357600"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152763</xdr:rowOff>
    </xdr:from>
    <xdr:to>
      <xdr:col>81</xdr:col>
      <xdr:colOff>101600</xdr:colOff>
      <xdr:row>105</xdr:row>
      <xdr:rowOff>82913</xdr:rowOff>
    </xdr:to>
    <xdr:sp macro="" textlink="">
      <xdr:nvSpPr>
        <xdr:cNvPr id="781" name="楕円 780"/>
        <xdr:cNvSpPr/>
      </xdr:nvSpPr>
      <xdr:spPr>
        <a:xfrm>
          <a:off x="15430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32113</xdr:rowOff>
    </xdr:from>
    <xdr:to>
      <xdr:col>85</xdr:col>
      <xdr:colOff>127000</xdr:colOff>
      <xdr:row>105</xdr:row>
      <xdr:rowOff>84364</xdr:rowOff>
    </xdr:to>
    <xdr:cxnSp macro="">
      <xdr:nvCxnSpPr>
        <xdr:cNvPr id="782" name="直線コネクタ 781"/>
        <xdr:cNvCxnSpPr/>
      </xdr:nvCxnSpPr>
      <xdr:spPr>
        <a:xfrm>
          <a:off x="15481300" y="1803436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102144</xdr:rowOff>
    </xdr:from>
    <xdr:to>
      <xdr:col>76</xdr:col>
      <xdr:colOff>165100</xdr:colOff>
      <xdr:row>105</xdr:row>
      <xdr:rowOff>32294</xdr:rowOff>
    </xdr:to>
    <xdr:sp macro="" textlink="">
      <xdr:nvSpPr>
        <xdr:cNvPr id="783" name="楕円 782"/>
        <xdr:cNvSpPr/>
      </xdr:nvSpPr>
      <xdr:spPr>
        <a:xfrm>
          <a:off x="14541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152944</xdr:rowOff>
    </xdr:from>
    <xdr:to>
      <xdr:col>81</xdr:col>
      <xdr:colOff>50800</xdr:colOff>
      <xdr:row>105</xdr:row>
      <xdr:rowOff>32113</xdr:rowOff>
    </xdr:to>
    <xdr:cxnSp macro="">
      <xdr:nvCxnSpPr>
        <xdr:cNvPr id="784" name="直線コネクタ 783"/>
        <xdr:cNvCxnSpPr/>
      </xdr:nvCxnSpPr>
      <xdr:spPr>
        <a:xfrm>
          <a:off x="14592300" y="1798374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107043</xdr:rowOff>
    </xdr:from>
    <xdr:to>
      <xdr:col>72</xdr:col>
      <xdr:colOff>38100</xdr:colOff>
      <xdr:row>105</xdr:row>
      <xdr:rowOff>37193</xdr:rowOff>
    </xdr:to>
    <xdr:sp macro="" textlink="">
      <xdr:nvSpPr>
        <xdr:cNvPr id="785" name="楕円 784"/>
        <xdr:cNvSpPr/>
      </xdr:nvSpPr>
      <xdr:spPr>
        <a:xfrm>
          <a:off x="13652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152944</xdr:rowOff>
    </xdr:from>
    <xdr:to>
      <xdr:col>76</xdr:col>
      <xdr:colOff>114300</xdr:colOff>
      <xdr:row>104</xdr:row>
      <xdr:rowOff>157843</xdr:rowOff>
    </xdr:to>
    <xdr:cxnSp macro="">
      <xdr:nvCxnSpPr>
        <xdr:cNvPr id="786" name="直線コネクタ 785"/>
        <xdr:cNvCxnSpPr/>
      </xdr:nvCxnSpPr>
      <xdr:spPr>
        <a:xfrm flipV="1">
          <a:off x="13703300" y="179837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102144</xdr:rowOff>
    </xdr:from>
    <xdr:to>
      <xdr:col>67</xdr:col>
      <xdr:colOff>101600</xdr:colOff>
      <xdr:row>105</xdr:row>
      <xdr:rowOff>32294</xdr:rowOff>
    </xdr:to>
    <xdr:sp macro="" textlink="">
      <xdr:nvSpPr>
        <xdr:cNvPr id="787" name="楕円 786"/>
        <xdr:cNvSpPr/>
      </xdr:nvSpPr>
      <xdr:spPr>
        <a:xfrm>
          <a:off x="12763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152944</xdr:rowOff>
    </xdr:from>
    <xdr:to>
      <xdr:col>71</xdr:col>
      <xdr:colOff>177800</xdr:colOff>
      <xdr:row>104</xdr:row>
      <xdr:rowOff>157843</xdr:rowOff>
    </xdr:to>
    <xdr:cxnSp macro="">
      <xdr:nvCxnSpPr>
        <xdr:cNvPr id="788" name="直線コネクタ 787"/>
        <xdr:cNvCxnSpPr/>
      </xdr:nvCxnSpPr>
      <xdr:spPr>
        <a:xfrm>
          <a:off x="12814300" y="179837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89"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790" name="n_2aveValue【公民館】&#10;有形固定資産減価償却率"/>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1"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792" name="n_4aveValue【公民館】&#10;有形固定資産減価償却率"/>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74040</xdr:rowOff>
    </xdr:from>
    <xdr:ext cx="405111" cy="259045"/>
    <xdr:sp macro="" textlink="">
      <xdr:nvSpPr>
        <xdr:cNvPr id="793" name="n_1mainValue【公民館】&#10;有形固定資産減価償却率"/>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48821</xdr:rowOff>
    </xdr:from>
    <xdr:ext cx="405111" cy="259045"/>
    <xdr:sp macro="" textlink="">
      <xdr:nvSpPr>
        <xdr:cNvPr id="794" name="n_2mainValue【公民館】&#10;有形固定資産減価償却率"/>
        <xdr:cNvSpPr txBox="1"/>
      </xdr:nvSpPr>
      <xdr:spPr>
        <a:xfrm>
          <a:off x="14389744" y="1770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53720</xdr:rowOff>
    </xdr:from>
    <xdr:ext cx="405111" cy="259045"/>
    <xdr:sp macro="" textlink="">
      <xdr:nvSpPr>
        <xdr:cNvPr id="795" name="n_3mainValue【公民館】&#10;有形固定資産減価償却率"/>
        <xdr:cNvSpPr txBox="1"/>
      </xdr:nvSpPr>
      <xdr:spPr>
        <a:xfrm>
          <a:off x="13500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48821</xdr:rowOff>
    </xdr:from>
    <xdr:ext cx="405111" cy="259045"/>
    <xdr:sp macro="" textlink="">
      <xdr:nvSpPr>
        <xdr:cNvPr id="796" name="n_4mainValue【公民館】&#10;有形固定資産減価償却率"/>
        <xdr:cNvSpPr txBox="1"/>
      </xdr:nvSpPr>
      <xdr:spPr>
        <a:xfrm>
          <a:off x="12611744" y="1770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22" name="直線コネクタ 821"/>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2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24" name="直線コネクタ 82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25"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26" name="直線コネクタ 825"/>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827" name="【公民館】&#10;一人当たり面積平均値テキスト"/>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28" name="フローチャート: 判断 827"/>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829" name="フローチャート: 判断 828"/>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30" name="フローチャート: 判断 829"/>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31" name="フローチャート: 判断 830"/>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2" name="フローチャート: 判断 831"/>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51526</xdr:rowOff>
    </xdr:from>
    <xdr:to>
      <xdr:col>116</xdr:col>
      <xdr:colOff>114300</xdr:colOff>
      <xdr:row>100</xdr:row>
      <xdr:rowOff>153126</xdr:rowOff>
    </xdr:to>
    <xdr:sp macro="" textlink="">
      <xdr:nvSpPr>
        <xdr:cNvPr id="838" name="楕円 837"/>
        <xdr:cNvSpPr/>
      </xdr:nvSpPr>
      <xdr:spPr>
        <a:xfrm>
          <a:off x="2211070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4553</xdr:rowOff>
    </xdr:from>
    <xdr:ext cx="469744" cy="259045"/>
    <xdr:sp macro="" textlink="">
      <xdr:nvSpPr>
        <xdr:cNvPr id="839" name="【公民館】&#10;一人当たり面積該当値テキスト"/>
        <xdr:cNvSpPr txBox="1"/>
      </xdr:nvSpPr>
      <xdr:spPr>
        <a:xfrm>
          <a:off x="22199600" y="1714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53158</xdr:rowOff>
    </xdr:from>
    <xdr:to>
      <xdr:col>112</xdr:col>
      <xdr:colOff>38100</xdr:colOff>
      <xdr:row>101</xdr:row>
      <xdr:rowOff>154758</xdr:rowOff>
    </xdr:to>
    <xdr:sp macro="" textlink="">
      <xdr:nvSpPr>
        <xdr:cNvPr id="840" name="楕円 839"/>
        <xdr:cNvSpPr/>
      </xdr:nvSpPr>
      <xdr:spPr>
        <a:xfrm>
          <a:off x="21272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102326</xdr:rowOff>
    </xdr:from>
    <xdr:to>
      <xdr:col>116</xdr:col>
      <xdr:colOff>63500</xdr:colOff>
      <xdr:row>101</xdr:row>
      <xdr:rowOff>103958</xdr:rowOff>
    </xdr:to>
    <xdr:cxnSp macro="">
      <xdr:nvCxnSpPr>
        <xdr:cNvPr id="841" name="直線コネクタ 840"/>
        <xdr:cNvCxnSpPr/>
      </xdr:nvCxnSpPr>
      <xdr:spPr>
        <a:xfrm flipV="1">
          <a:off x="21323300" y="17247326"/>
          <a:ext cx="8382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115207</xdr:rowOff>
    </xdr:from>
    <xdr:to>
      <xdr:col>107</xdr:col>
      <xdr:colOff>101600</xdr:colOff>
      <xdr:row>102</xdr:row>
      <xdr:rowOff>45357</xdr:rowOff>
    </xdr:to>
    <xdr:sp macro="" textlink="">
      <xdr:nvSpPr>
        <xdr:cNvPr id="842" name="楕円 841"/>
        <xdr:cNvSpPr/>
      </xdr:nvSpPr>
      <xdr:spPr>
        <a:xfrm>
          <a:off x="20383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103958</xdr:rowOff>
    </xdr:from>
    <xdr:to>
      <xdr:col>111</xdr:col>
      <xdr:colOff>177800</xdr:colOff>
      <xdr:row>101</xdr:row>
      <xdr:rowOff>166007</xdr:rowOff>
    </xdr:to>
    <xdr:cxnSp macro="">
      <xdr:nvCxnSpPr>
        <xdr:cNvPr id="843" name="直線コネクタ 842"/>
        <xdr:cNvCxnSpPr/>
      </xdr:nvCxnSpPr>
      <xdr:spPr>
        <a:xfrm flipV="1">
          <a:off x="20434300" y="174204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152763</xdr:rowOff>
    </xdr:from>
    <xdr:to>
      <xdr:col>102</xdr:col>
      <xdr:colOff>165100</xdr:colOff>
      <xdr:row>101</xdr:row>
      <xdr:rowOff>82913</xdr:rowOff>
    </xdr:to>
    <xdr:sp macro="" textlink="">
      <xdr:nvSpPr>
        <xdr:cNvPr id="844" name="楕円 843"/>
        <xdr:cNvSpPr/>
      </xdr:nvSpPr>
      <xdr:spPr>
        <a:xfrm>
          <a:off x="19494500" y="17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32113</xdr:rowOff>
    </xdr:from>
    <xdr:to>
      <xdr:col>107</xdr:col>
      <xdr:colOff>50800</xdr:colOff>
      <xdr:row>101</xdr:row>
      <xdr:rowOff>166007</xdr:rowOff>
    </xdr:to>
    <xdr:cxnSp macro="">
      <xdr:nvCxnSpPr>
        <xdr:cNvPr id="845" name="直線コネクタ 844"/>
        <xdr:cNvCxnSpPr/>
      </xdr:nvCxnSpPr>
      <xdr:spPr>
        <a:xfrm>
          <a:off x="19545300" y="17348563"/>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136434</xdr:rowOff>
    </xdr:from>
    <xdr:to>
      <xdr:col>98</xdr:col>
      <xdr:colOff>38100</xdr:colOff>
      <xdr:row>101</xdr:row>
      <xdr:rowOff>66584</xdr:rowOff>
    </xdr:to>
    <xdr:sp macro="" textlink="">
      <xdr:nvSpPr>
        <xdr:cNvPr id="846" name="楕円 845"/>
        <xdr:cNvSpPr/>
      </xdr:nvSpPr>
      <xdr:spPr>
        <a:xfrm>
          <a:off x="186055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15784</xdr:rowOff>
    </xdr:from>
    <xdr:to>
      <xdr:col>102</xdr:col>
      <xdr:colOff>114300</xdr:colOff>
      <xdr:row>101</xdr:row>
      <xdr:rowOff>32113</xdr:rowOff>
    </xdr:to>
    <xdr:cxnSp macro="">
      <xdr:nvCxnSpPr>
        <xdr:cNvPr id="847" name="直線コネクタ 846"/>
        <xdr:cNvCxnSpPr/>
      </xdr:nvCxnSpPr>
      <xdr:spPr>
        <a:xfrm>
          <a:off x="18656300" y="173322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848" name="n_1aveValue【公民館】&#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49" name="n_2ave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50" name="n_3ave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1" name="n_4aveValue【公民館】&#10;一人当たり面積"/>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171285</xdr:rowOff>
    </xdr:from>
    <xdr:ext cx="469744" cy="259045"/>
    <xdr:sp macro="" textlink="">
      <xdr:nvSpPr>
        <xdr:cNvPr id="852" name="n_1mainValue【公民館】&#10;一人当たり面積"/>
        <xdr:cNvSpPr txBox="1"/>
      </xdr:nvSpPr>
      <xdr:spPr>
        <a:xfrm>
          <a:off x="21075727" y="1714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61884</xdr:rowOff>
    </xdr:from>
    <xdr:ext cx="469744" cy="259045"/>
    <xdr:sp macro="" textlink="">
      <xdr:nvSpPr>
        <xdr:cNvPr id="853" name="n_2mainValue【公民館】&#10;一人当たり面積"/>
        <xdr:cNvSpPr txBox="1"/>
      </xdr:nvSpPr>
      <xdr:spPr>
        <a:xfrm>
          <a:off x="20199427" y="1720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99440</xdr:rowOff>
    </xdr:from>
    <xdr:ext cx="469744" cy="259045"/>
    <xdr:sp macro="" textlink="">
      <xdr:nvSpPr>
        <xdr:cNvPr id="854" name="n_3mainValue【公民館】&#10;一人当たり面積"/>
        <xdr:cNvSpPr txBox="1"/>
      </xdr:nvSpPr>
      <xdr:spPr>
        <a:xfrm>
          <a:off x="19310427" y="1707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83111</xdr:rowOff>
    </xdr:from>
    <xdr:ext cx="469744" cy="259045"/>
    <xdr:sp macro="" textlink="">
      <xdr:nvSpPr>
        <xdr:cNvPr id="855" name="n_4mainValue【公民館】&#10;一人当たり面積"/>
        <xdr:cNvSpPr txBox="1"/>
      </xdr:nvSpPr>
      <xdr:spPr>
        <a:xfrm>
          <a:off x="18421427" y="1705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類似団体と比較して、特に有形固定資産減価償却率が高くなっている区分は、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認定こども園・保育所については、施設を廃止し、事業を民間に移譲している。市立幼稚園については、老朽化した</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つの施設を所有している。少子化に伴う施設の統廃合を検討しているところである。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53,330
52,704
690.68
39,729,704
39,137,748
559,028
20,122,714
51,769,036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28666</xdr:rowOff>
    </xdr:from>
    <xdr:to>
      <xdr:col>24</xdr:col>
      <xdr:colOff>114300</xdr:colOff>
      <xdr:row>34</xdr:row>
      <xdr:rowOff>130266</xdr:rowOff>
    </xdr:to>
    <xdr:sp macro="" textlink="">
      <xdr:nvSpPr>
        <xdr:cNvPr id="74" name="楕円 73"/>
        <xdr:cNvSpPr/>
      </xdr:nvSpPr>
      <xdr:spPr>
        <a:xfrm>
          <a:off x="45847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51543</xdr:rowOff>
    </xdr:from>
    <xdr:ext cx="405111" cy="259045"/>
    <xdr:sp macro="" textlink="">
      <xdr:nvSpPr>
        <xdr:cNvPr id="75" name="【図書館】&#10;有形固定資産減価償却率該当値テキスト"/>
        <xdr:cNvSpPr txBox="1"/>
      </xdr:nvSpPr>
      <xdr:spPr>
        <a:xfrm>
          <a:off x="4673600" y="57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165826</xdr:rowOff>
    </xdr:from>
    <xdr:to>
      <xdr:col>20</xdr:col>
      <xdr:colOff>38100</xdr:colOff>
      <xdr:row>34</xdr:row>
      <xdr:rowOff>95976</xdr:rowOff>
    </xdr:to>
    <xdr:sp macro="" textlink="">
      <xdr:nvSpPr>
        <xdr:cNvPr id="76" name="楕円 75"/>
        <xdr:cNvSpPr/>
      </xdr:nvSpPr>
      <xdr:spPr>
        <a:xfrm>
          <a:off x="37465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45176</xdr:rowOff>
    </xdr:from>
    <xdr:to>
      <xdr:col>24</xdr:col>
      <xdr:colOff>63500</xdr:colOff>
      <xdr:row>34</xdr:row>
      <xdr:rowOff>79466</xdr:rowOff>
    </xdr:to>
    <xdr:cxnSp macro="">
      <xdr:nvCxnSpPr>
        <xdr:cNvPr id="77" name="直線コネクタ 76"/>
        <xdr:cNvCxnSpPr/>
      </xdr:nvCxnSpPr>
      <xdr:spPr>
        <a:xfrm>
          <a:off x="3797300" y="587447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133169</xdr:rowOff>
    </xdr:from>
    <xdr:to>
      <xdr:col>15</xdr:col>
      <xdr:colOff>101600</xdr:colOff>
      <xdr:row>34</xdr:row>
      <xdr:rowOff>63319</xdr:rowOff>
    </xdr:to>
    <xdr:sp macro="" textlink="">
      <xdr:nvSpPr>
        <xdr:cNvPr id="78" name="楕円 77"/>
        <xdr:cNvSpPr/>
      </xdr:nvSpPr>
      <xdr:spPr>
        <a:xfrm>
          <a:off x="2857500" y="579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12519</xdr:rowOff>
    </xdr:from>
    <xdr:to>
      <xdr:col>19</xdr:col>
      <xdr:colOff>177800</xdr:colOff>
      <xdr:row>34</xdr:row>
      <xdr:rowOff>45176</xdr:rowOff>
    </xdr:to>
    <xdr:cxnSp macro="">
      <xdr:nvCxnSpPr>
        <xdr:cNvPr id="79" name="直線コネクタ 78"/>
        <xdr:cNvCxnSpPr/>
      </xdr:nvCxnSpPr>
      <xdr:spPr>
        <a:xfrm>
          <a:off x="2908300" y="58418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98878</xdr:rowOff>
    </xdr:from>
    <xdr:to>
      <xdr:col>10</xdr:col>
      <xdr:colOff>165100</xdr:colOff>
      <xdr:row>34</xdr:row>
      <xdr:rowOff>29028</xdr:rowOff>
    </xdr:to>
    <xdr:sp macro="" textlink="">
      <xdr:nvSpPr>
        <xdr:cNvPr id="80" name="楕円 79"/>
        <xdr:cNvSpPr/>
      </xdr:nvSpPr>
      <xdr:spPr>
        <a:xfrm>
          <a:off x="1968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149678</xdr:rowOff>
    </xdr:from>
    <xdr:to>
      <xdr:col>15</xdr:col>
      <xdr:colOff>50800</xdr:colOff>
      <xdr:row>34</xdr:row>
      <xdr:rowOff>12519</xdr:rowOff>
    </xdr:to>
    <xdr:cxnSp macro="">
      <xdr:nvCxnSpPr>
        <xdr:cNvPr id="81" name="直線コネクタ 80"/>
        <xdr:cNvCxnSpPr/>
      </xdr:nvCxnSpPr>
      <xdr:spPr>
        <a:xfrm>
          <a:off x="2019300" y="58075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66222</xdr:rowOff>
    </xdr:from>
    <xdr:to>
      <xdr:col>6</xdr:col>
      <xdr:colOff>38100</xdr:colOff>
      <xdr:row>33</xdr:row>
      <xdr:rowOff>167822</xdr:rowOff>
    </xdr:to>
    <xdr:sp macro="" textlink="">
      <xdr:nvSpPr>
        <xdr:cNvPr id="82" name="楕円 81"/>
        <xdr:cNvSpPr/>
      </xdr:nvSpPr>
      <xdr:spPr>
        <a:xfrm>
          <a:off x="1079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117022</xdr:rowOff>
    </xdr:from>
    <xdr:to>
      <xdr:col>10</xdr:col>
      <xdr:colOff>114300</xdr:colOff>
      <xdr:row>33</xdr:row>
      <xdr:rowOff>149678</xdr:rowOff>
    </xdr:to>
    <xdr:cxnSp macro="">
      <xdr:nvCxnSpPr>
        <xdr:cNvPr id="83" name="直線コネクタ 82"/>
        <xdr:cNvCxnSpPr/>
      </xdr:nvCxnSpPr>
      <xdr:spPr>
        <a:xfrm>
          <a:off x="1130300" y="5774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84" name="n_1aveValue【図書館】&#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85" name="n_2aveValue【図書館】&#10;有形固定資産減価償却率"/>
        <xdr:cNvSpPr txBox="1"/>
      </xdr:nvSpPr>
      <xdr:spPr>
        <a:xfrm>
          <a:off x="2705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6" name="n_3aveValue【図書館】&#10;有形固定資産減価償却率"/>
        <xdr:cNvSpPr txBox="1"/>
      </xdr:nvSpPr>
      <xdr:spPr>
        <a:xfrm>
          <a:off x="1816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100166</xdr:rowOff>
    </xdr:from>
    <xdr:ext cx="405111" cy="259045"/>
    <xdr:sp macro="" textlink="">
      <xdr:nvSpPr>
        <xdr:cNvPr id="87" name="n_4aveValue【図書館】&#10;有形固定資産減価償却率"/>
        <xdr:cNvSpPr txBox="1"/>
      </xdr:nvSpPr>
      <xdr:spPr>
        <a:xfrm>
          <a:off x="927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112503</xdr:rowOff>
    </xdr:from>
    <xdr:ext cx="405111" cy="259045"/>
    <xdr:sp macro="" textlink="">
      <xdr:nvSpPr>
        <xdr:cNvPr id="88" name="n_1mainValue【図書館】&#10;有形固定資産減価償却率"/>
        <xdr:cNvSpPr txBox="1"/>
      </xdr:nvSpPr>
      <xdr:spPr>
        <a:xfrm>
          <a:off x="3582044" y="55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79846</xdr:rowOff>
    </xdr:from>
    <xdr:ext cx="405111" cy="259045"/>
    <xdr:sp macro="" textlink="">
      <xdr:nvSpPr>
        <xdr:cNvPr id="89" name="n_2mainValue【図書館】&#10;有形固定資産減価償却率"/>
        <xdr:cNvSpPr txBox="1"/>
      </xdr:nvSpPr>
      <xdr:spPr>
        <a:xfrm>
          <a:off x="2705744" y="556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45555</xdr:rowOff>
    </xdr:from>
    <xdr:ext cx="340478" cy="259045"/>
    <xdr:sp macro="" textlink="">
      <xdr:nvSpPr>
        <xdr:cNvPr id="90" name="n_3mainValue【図書館】&#10;有形固定資産減価償却率"/>
        <xdr:cNvSpPr txBox="1"/>
      </xdr:nvSpPr>
      <xdr:spPr>
        <a:xfrm>
          <a:off x="1849061"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12899</xdr:rowOff>
    </xdr:from>
    <xdr:ext cx="340478" cy="259045"/>
    <xdr:sp macro="" textlink="">
      <xdr:nvSpPr>
        <xdr:cNvPr id="91" name="n_4mainValue【図書館】&#10;有形固定資産減価償却率"/>
        <xdr:cNvSpPr txBox="1"/>
      </xdr:nvSpPr>
      <xdr:spPr>
        <a:xfrm>
          <a:off x="960061" y="5499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6" name="【図書館】&#10;一人当たり面積平均値テキスト"/>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xdr:rowOff>
    </xdr:from>
    <xdr:to>
      <xdr:col>55</xdr:col>
      <xdr:colOff>50800</xdr:colOff>
      <xdr:row>38</xdr:row>
      <xdr:rowOff>115570</xdr:rowOff>
    </xdr:to>
    <xdr:sp macro="" textlink="">
      <xdr:nvSpPr>
        <xdr:cNvPr id="127" name="楕円 126"/>
        <xdr:cNvSpPr/>
      </xdr:nvSpPr>
      <xdr:spPr>
        <a:xfrm>
          <a:off x="10426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36847</xdr:rowOff>
    </xdr:from>
    <xdr:ext cx="469744" cy="259045"/>
    <xdr:sp macro="" textlink="">
      <xdr:nvSpPr>
        <xdr:cNvPr id="128" name="【図書館】&#10;一人当たり面積該当値テキスト"/>
        <xdr:cNvSpPr txBox="1"/>
      </xdr:nvSpPr>
      <xdr:spPr>
        <a:xfrm>
          <a:off x="10515600"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9" name="楕円 128"/>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64770</xdr:rowOff>
    </xdr:from>
    <xdr:to>
      <xdr:col>55</xdr:col>
      <xdr:colOff>0</xdr:colOff>
      <xdr:row>38</xdr:row>
      <xdr:rowOff>76200</xdr:rowOff>
    </xdr:to>
    <xdr:cxnSp macro="">
      <xdr:nvCxnSpPr>
        <xdr:cNvPr id="130" name="直線コネクタ 129"/>
        <xdr:cNvCxnSpPr/>
      </xdr:nvCxnSpPr>
      <xdr:spPr>
        <a:xfrm flipV="1">
          <a:off x="9639300" y="6579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31115</xdr:rowOff>
    </xdr:from>
    <xdr:to>
      <xdr:col>46</xdr:col>
      <xdr:colOff>38100</xdr:colOff>
      <xdr:row>38</xdr:row>
      <xdr:rowOff>132715</xdr:rowOff>
    </xdr:to>
    <xdr:sp macro="" textlink="">
      <xdr:nvSpPr>
        <xdr:cNvPr id="131" name="楕円 130"/>
        <xdr:cNvSpPr/>
      </xdr:nvSpPr>
      <xdr:spPr>
        <a:xfrm>
          <a:off x="8699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81915</xdr:rowOff>
    </xdr:to>
    <xdr:cxnSp macro="">
      <xdr:nvCxnSpPr>
        <xdr:cNvPr id="132" name="直線コネクタ 131"/>
        <xdr:cNvCxnSpPr/>
      </xdr:nvCxnSpPr>
      <xdr:spPr>
        <a:xfrm flipV="1">
          <a:off x="8750300" y="6591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36830</xdr:rowOff>
    </xdr:from>
    <xdr:to>
      <xdr:col>41</xdr:col>
      <xdr:colOff>101600</xdr:colOff>
      <xdr:row>38</xdr:row>
      <xdr:rowOff>138430</xdr:rowOff>
    </xdr:to>
    <xdr:sp macro="" textlink="">
      <xdr:nvSpPr>
        <xdr:cNvPr id="133" name="楕円 132"/>
        <xdr:cNvSpPr/>
      </xdr:nvSpPr>
      <xdr:spPr>
        <a:xfrm>
          <a:off x="781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81915</xdr:rowOff>
    </xdr:from>
    <xdr:to>
      <xdr:col>45</xdr:col>
      <xdr:colOff>177800</xdr:colOff>
      <xdr:row>38</xdr:row>
      <xdr:rowOff>87630</xdr:rowOff>
    </xdr:to>
    <xdr:cxnSp macro="">
      <xdr:nvCxnSpPr>
        <xdr:cNvPr id="134" name="直線コネクタ 133"/>
        <xdr:cNvCxnSpPr/>
      </xdr:nvCxnSpPr>
      <xdr:spPr>
        <a:xfrm flipV="1">
          <a:off x="7861300" y="6597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42545</xdr:rowOff>
    </xdr:from>
    <xdr:to>
      <xdr:col>36</xdr:col>
      <xdr:colOff>165100</xdr:colOff>
      <xdr:row>38</xdr:row>
      <xdr:rowOff>144145</xdr:rowOff>
    </xdr:to>
    <xdr:sp macro="" textlink="">
      <xdr:nvSpPr>
        <xdr:cNvPr id="135" name="楕円 134"/>
        <xdr:cNvSpPr/>
      </xdr:nvSpPr>
      <xdr:spPr>
        <a:xfrm>
          <a:off x="6921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87630</xdr:rowOff>
    </xdr:from>
    <xdr:to>
      <xdr:col>41</xdr:col>
      <xdr:colOff>50800</xdr:colOff>
      <xdr:row>38</xdr:row>
      <xdr:rowOff>93345</xdr:rowOff>
    </xdr:to>
    <xdr:cxnSp macro="">
      <xdr:nvCxnSpPr>
        <xdr:cNvPr id="136" name="直線コネクタ 135"/>
        <xdr:cNvCxnSpPr/>
      </xdr:nvCxnSpPr>
      <xdr:spPr>
        <a:xfrm flipV="1">
          <a:off x="6972300" y="66027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9" name="n_3aveValue【図書館】&#10;一人当たり面積"/>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1"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149242</xdr:rowOff>
    </xdr:from>
    <xdr:ext cx="469744" cy="259045"/>
    <xdr:sp macro="" textlink="">
      <xdr:nvSpPr>
        <xdr:cNvPr id="142" name="n_2mainValue【図書館】&#10;一人当たり面積"/>
        <xdr:cNvSpPr txBox="1"/>
      </xdr:nvSpPr>
      <xdr:spPr>
        <a:xfrm>
          <a:off x="8515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154957</xdr:rowOff>
    </xdr:from>
    <xdr:ext cx="469744" cy="259045"/>
    <xdr:sp macro="" textlink="">
      <xdr:nvSpPr>
        <xdr:cNvPr id="143" name="n_3mainValue【図書館】&#10;一人当たり面積"/>
        <xdr:cNvSpPr txBox="1"/>
      </xdr:nvSpPr>
      <xdr:spPr>
        <a:xfrm>
          <a:off x="7626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160672</xdr:rowOff>
    </xdr:from>
    <xdr:ext cx="469744" cy="259045"/>
    <xdr:sp macro="" textlink="">
      <xdr:nvSpPr>
        <xdr:cNvPr id="144" name="n_4mainValue【図書館】&#10;一人当たり面積"/>
        <xdr:cNvSpPr txBox="1"/>
      </xdr:nvSpPr>
      <xdr:spPr>
        <a:xfrm>
          <a:off x="6737427"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4" name="【体育館・プー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85" name="楕円 184"/>
        <xdr:cNvSpPr/>
      </xdr:nvSpPr>
      <xdr:spPr>
        <a:xfrm>
          <a:off x="4584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107332</xdr:rowOff>
    </xdr:from>
    <xdr:ext cx="405111" cy="259045"/>
    <xdr:sp macro="" textlink="">
      <xdr:nvSpPr>
        <xdr:cNvPr id="186" name="【体育館・プール】&#10;有形固定資産減価償却率該当値テキスト"/>
        <xdr:cNvSpPr txBox="1"/>
      </xdr:nvSpPr>
      <xdr:spPr>
        <a:xfrm>
          <a:off x="46736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46355</xdr:rowOff>
    </xdr:from>
    <xdr:to>
      <xdr:col>20</xdr:col>
      <xdr:colOff>38100</xdr:colOff>
      <xdr:row>59</xdr:row>
      <xdr:rowOff>147955</xdr:rowOff>
    </xdr:to>
    <xdr:sp macro="" textlink="">
      <xdr:nvSpPr>
        <xdr:cNvPr id="187" name="楕円 186"/>
        <xdr:cNvSpPr/>
      </xdr:nvSpPr>
      <xdr:spPr>
        <a:xfrm>
          <a:off x="3746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97155</xdr:rowOff>
    </xdr:from>
    <xdr:to>
      <xdr:col>24</xdr:col>
      <xdr:colOff>63500</xdr:colOff>
      <xdr:row>59</xdr:row>
      <xdr:rowOff>135255</xdr:rowOff>
    </xdr:to>
    <xdr:cxnSp macro="">
      <xdr:nvCxnSpPr>
        <xdr:cNvPr id="188" name="直線コネクタ 187"/>
        <xdr:cNvCxnSpPr/>
      </xdr:nvCxnSpPr>
      <xdr:spPr>
        <a:xfrm>
          <a:off x="3797300" y="102127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23495</xdr:rowOff>
    </xdr:from>
    <xdr:to>
      <xdr:col>15</xdr:col>
      <xdr:colOff>101600</xdr:colOff>
      <xdr:row>59</xdr:row>
      <xdr:rowOff>125095</xdr:rowOff>
    </xdr:to>
    <xdr:sp macro="" textlink="">
      <xdr:nvSpPr>
        <xdr:cNvPr id="189" name="楕円 188"/>
        <xdr:cNvSpPr/>
      </xdr:nvSpPr>
      <xdr:spPr>
        <a:xfrm>
          <a:off x="2857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74295</xdr:rowOff>
    </xdr:from>
    <xdr:to>
      <xdr:col>19</xdr:col>
      <xdr:colOff>177800</xdr:colOff>
      <xdr:row>59</xdr:row>
      <xdr:rowOff>97155</xdr:rowOff>
    </xdr:to>
    <xdr:cxnSp macro="">
      <xdr:nvCxnSpPr>
        <xdr:cNvPr id="190" name="直線コネクタ 189"/>
        <xdr:cNvCxnSpPr/>
      </xdr:nvCxnSpPr>
      <xdr:spPr>
        <a:xfrm>
          <a:off x="2908300" y="101898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164465</xdr:rowOff>
    </xdr:from>
    <xdr:to>
      <xdr:col>10</xdr:col>
      <xdr:colOff>165100</xdr:colOff>
      <xdr:row>59</xdr:row>
      <xdr:rowOff>94615</xdr:rowOff>
    </xdr:to>
    <xdr:sp macro="" textlink="">
      <xdr:nvSpPr>
        <xdr:cNvPr id="191" name="楕円 190"/>
        <xdr:cNvSpPr/>
      </xdr:nvSpPr>
      <xdr:spPr>
        <a:xfrm>
          <a:off x="1968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43815</xdr:rowOff>
    </xdr:from>
    <xdr:to>
      <xdr:col>15</xdr:col>
      <xdr:colOff>50800</xdr:colOff>
      <xdr:row>59</xdr:row>
      <xdr:rowOff>74295</xdr:rowOff>
    </xdr:to>
    <xdr:cxnSp macro="">
      <xdr:nvCxnSpPr>
        <xdr:cNvPr id="192" name="直線コネクタ 191"/>
        <xdr:cNvCxnSpPr/>
      </xdr:nvCxnSpPr>
      <xdr:spPr>
        <a:xfrm>
          <a:off x="2019300" y="101593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105410</xdr:rowOff>
    </xdr:from>
    <xdr:to>
      <xdr:col>6</xdr:col>
      <xdr:colOff>38100</xdr:colOff>
      <xdr:row>59</xdr:row>
      <xdr:rowOff>35560</xdr:rowOff>
    </xdr:to>
    <xdr:sp macro="" textlink="">
      <xdr:nvSpPr>
        <xdr:cNvPr id="193" name="楕円 192"/>
        <xdr:cNvSpPr/>
      </xdr:nvSpPr>
      <xdr:spPr>
        <a:xfrm>
          <a:off x="1079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156210</xdr:rowOff>
    </xdr:from>
    <xdr:to>
      <xdr:col>10</xdr:col>
      <xdr:colOff>114300</xdr:colOff>
      <xdr:row>59</xdr:row>
      <xdr:rowOff>43815</xdr:rowOff>
    </xdr:to>
    <xdr:cxnSp macro="">
      <xdr:nvCxnSpPr>
        <xdr:cNvPr id="194" name="直線コネクタ 193"/>
        <xdr:cNvCxnSpPr/>
      </xdr:nvCxnSpPr>
      <xdr:spPr>
        <a:xfrm>
          <a:off x="1130300" y="1010031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95"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96" name="n_2aveValue【体育館・プー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7" name="n_3aveValue【体育館・プー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144797</xdr:rowOff>
    </xdr:from>
    <xdr:ext cx="405111" cy="259045"/>
    <xdr:sp macro="" textlink="">
      <xdr:nvSpPr>
        <xdr:cNvPr id="198" name="n_4aveValue【体育館・プール】&#10;有形固定資産減価償却率"/>
        <xdr:cNvSpPr txBox="1"/>
      </xdr:nvSpPr>
      <xdr:spPr>
        <a:xfrm>
          <a:off x="927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164482</xdr:rowOff>
    </xdr:from>
    <xdr:ext cx="405111" cy="259045"/>
    <xdr:sp macro="" textlink="">
      <xdr:nvSpPr>
        <xdr:cNvPr id="199" name="n_1mainValue【体育館・プール】&#10;有形固定資産減価償却率"/>
        <xdr:cNvSpPr txBox="1"/>
      </xdr:nvSpPr>
      <xdr:spPr>
        <a:xfrm>
          <a:off x="35820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141622</xdr:rowOff>
    </xdr:from>
    <xdr:ext cx="405111" cy="259045"/>
    <xdr:sp macro="" textlink="">
      <xdr:nvSpPr>
        <xdr:cNvPr id="200" name="n_2mainValue【体育館・プール】&#10;有形固定資産減価償却率"/>
        <xdr:cNvSpPr txBox="1"/>
      </xdr:nvSpPr>
      <xdr:spPr>
        <a:xfrm>
          <a:off x="2705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111142</xdr:rowOff>
    </xdr:from>
    <xdr:ext cx="405111" cy="259045"/>
    <xdr:sp macro="" textlink="">
      <xdr:nvSpPr>
        <xdr:cNvPr id="201" name="n_3mainValue【体育館・プール】&#10;有形固定資産減価償却率"/>
        <xdr:cNvSpPr txBox="1"/>
      </xdr:nvSpPr>
      <xdr:spPr>
        <a:xfrm>
          <a:off x="1816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52087</xdr:rowOff>
    </xdr:from>
    <xdr:ext cx="405111" cy="259045"/>
    <xdr:sp macro="" textlink="">
      <xdr:nvSpPr>
        <xdr:cNvPr id="202" name="n_4mainValue【体育館・プール】&#10;有形固定資産減価償却率"/>
        <xdr:cNvSpPr txBox="1"/>
      </xdr:nvSpPr>
      <xdr:spPr>
        <a:xfrm>
          <a:off x="927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33" name="【体育館・プール】&#10;一人当たり面積平均値テキスト"/>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63500</xdr:rowOff>
    </xdr:from>
    <xdr:to>
      <xdr:col>55</xdr:col>
      <xdr:colOff>50800</xdr:colOff>
      <xdr:row>60</xdr:row>
      <xdr:rowOff>165100</xdr:rowOff>
    </xdr:to>
    <xdr:sp macro="" textlink="">
      <xdr:nvSpPr>
        <xdr:cNvPr id="244" name="楕円 243"/>
        <xdr:cNvSpPr/>
      </xdr:nvSpPr>
      <xdr:spPr>
        <a:xfrm>
          <a:off x="10426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86377</xdr:rowOff>
    </xdr:from>
    <xdr:ext cx="469744" cy="259045"/>
    <xdr:sp macro="" textlink="">
      <xdr:nvSpPr>
        <xdr:cNvPr id="245" name="【体育館・プール】&#10;一人当たり面積該当値テキスト"/>
        <xdr:cNvSpPr txBox="1"/>
      </xdr:nvSpPr>
      <xdr:spPr>
        <a:xfrm>
          <a:off x="105156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76563</xdr:rowOff>
    </xdr:from>
    <xdr:to>
      <xdr:col>50</xdr:col>
      <xdr:colOff>165100</xdr:colOff>
      <xdr:row>61</xdr:row>
      <xdr:rowOff>6713</xdr:rowOff>
    </xdr:to>
    <xdr:sp macro="" textlink="">
      <xdr:nvSpPr>
        <xdr:cNvPr id="246" name="楕円 245"/>
        <xdr:cNvSpPr/>
      </xdr:nvSpPr>
      <xdr:spPr>
        <a:xfrm>
          <a:off x="9588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114300</xdr:rowOff>
    </xdr:from>
    <xdr:to>
      <xdr:col>55</xdr:col>
      <xdr:colOff>0</xdr:colOff>
      <xdr:row>60</xdr:row>
      <xdr:rowOff>127363</xdr:rowOff>
    </xdr:to>
    <xdr:cxnSp macro="">
      <xdr:nvCxnSpPr>
        <xdr:cNvPr id="247" name="直線コネクタ 246"/>
        <xdr:cNvCxnSpPr/>
      </xdr:nvCxnSpPr>
      <xdr:spPr>
        <a:xfrm flipV="1">
          <a:off x="9639300" y="104013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86360</xdr:rowOff>
    </xdr:from>
    <xdr:to>
      <xdr:col>46</xdr:col>
      <xdr:colOff>38100</xdr:colOff>
      <xdr:row>61</xdr:row>
      <xdr:rowOff>16510</xdr:rowOff>
    </xdr:to>
    <xdr:sp macro="" textlink="">
      <xdr:nvSpPr>
        <xdr:cNvPr id="248" name="楕円 247"/>
        <xdr:cNvSpPr/>
      </xdr:nvSpPr>
      <xdr:spPr>
        <a:xfrm>
          <a:off x="869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127363</xdr:rowOff>
    </xdr:from>
    <xdr:to>
      <xdr:col>50</xdr:col>
      <xdr:colOff>114300</xdr:colOff>
      <xdr:row>60</xdr:row>
      <xdr:rowOff>137160</xdr:rowOff>
    </xdr:to>
    <xdr:cxnSp macro="">
      <xdr:nvCxnSpPr>
        <xdr:cNvPr id="249" name="直線コネクタ 248"/>
        <xdr:cNvCxnSpPr/>
      </xdr:nvCxnSpPr>
      <xdr:spPr>
        <a:xfrm flipV="1">
          <a:off x="8750300" y="104143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153307</xdr:rowOff>
    </xdr:from>
    <xdr:to>
      <xdr:col>41</xdr:col>
      <xdr:colOff>101600</xdr:colOff>
      <xdr:row>61</xdr:row>
      <xdr:rowOff>83457</xdr:rowOff>
    </xdr:to>
    <xdr:sp macro="" textlink="">
      <xdr:nvSpPr>
        <xdr:cNvPr id="250" name="楕円 249"/>
        <xdr:cNvSpPr/>
      </xdr:nvSpPr>
      <xdr:spPr>
        <a:xfrm>
          <a:off x="7810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137160</xdr:rowOff>
    </xdr:from>
    <xdr:to>
      <xdr:col>45</xdr:col>
      <xdr:colOff>177800</xdr:colOff>
      <xdr:row>61</xdr:row>
      <xdr:rowOff>32657</xdr:rowOff>
    </xdr:to>
    <xdr:cxnSp macro="">
      <xdr:nvCxnSpPr>
        <xdr:cNvPr id="251" name="直線コネクタ 250"/>
        <xdr:cNvCxnSpPr/>
      </xdr:nvCxnSpPr>
      <xdr:spPr>
        <a:xfrm flipV="1">
          <a:off x="7861300" y="1042416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58601</xdr:rowOff>
    </xdr:from>
    <xdr:to>
      <xdr:col>36</xdr:col>
      <xdr:colOff>165100</xdr:colOff>
      <xdr:row>61</xdr:row>
      <xdr:rowOff>160201</xdr:rowOff>
    </xdr:to>
    <xdr:sp macro="" textlink="">
      <xdr:nvSpPr>
        <xdr:cNvPr id="252" name="楕円 251"/>
        <xdr:cNvSpPr/>
      </xdr:nvSpPr>
      <xdr:spPr>
        <a:xfrm>
          <a:off x="6921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32657</xdr:rowOff>
    </xdr:from>
    <xdr:to>
      <xdr:col>41</xdr:col>
      <xdr:colOff>50800</xdr:colOff>
      <xdr:row>61</xdr:row>
      <xdr:rowOff>109401</xdr:rowOff>
    </xdr:to>
    <xdr:cxnSp macro="">
      <xdr:nvCxnSpPr>
        <xdr:cNvPr id="253" name="直線コネクタ 252"/>
        <xdr:cNvCxnSpPr/>
      </xdr:nvCxnSpPr>
      <xdr:spPr>
        <a:xfrm flipV="1">
          <a:off x="6972300" y="10491107"/>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55" name="n_2aveValue【体育館・プール】&#10;一人当たり面積"/>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56" name="n_3aveValue【体育館・プール】&#10;一人当たり面積"/>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120304</xdr:rowOff>
    </xdr:from>
    <xdr:ext cx="469744" cy="259045"/>
    <xdr:sp macro="" textlink="">
      <xdr:nvSpPr>
        <xdr:cNvPr id="257" name="n_4aveValue【体育館・プール】&#10;一人当たり面積"/>
        <xdr:cNvSpPr txBox="1"/>
      </xdr:nvSpPr>
      <xdr:spPr>
        <a:xfrm>
          <a:off x="67374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23240</xdr:rowOff>
    </xdr:from>
    <xdr:ext cx="469744" cy="259045"/>
    <xdr:sp macro="" textlink="">
      <xdr:nvSpPr>
        <xdr:cNvPr id="258" name="n_1mainValue【体育館・プール】&#10;一人当たり面積"/>
        <xdr:cNvSpPr txBox="1"/>
      </xdr:nvSpPr>
      <xdr:spPr>
        <a:xfrm>
          <a:off x="9391727" y="101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33037</xdr:rowOff>
    </xdr:from>
    <xdr:ext cx="469744" cy="259045"/>
    <xdr:sp macro="" textlink="">
      <xdr:nvSpPr>
        <xdr:cNvPr id="259" name="n_2mainValue【体育館・プール】&#10;一人当たり面積"/>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99984</xdr:rowOff>
    </xdr:from>
    <xdr:ext cx="469744" cy="259045"/>
    <xdr:sp macro="" textlink="">
      <xdr:nvSpPr>
        <xdr:cNvPr id="260" name="n_3mainValue【体育館・プール】&#10;一人当たり面積"/>
        <xdr:cNvSpPr txBox="1"/>
      </xdr:nvSpPr>
      <xdr:spPr>
        <a:xfrm>
          <a:off x="7626427"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5278</xdr:rowOff>
    </xdr:from>
    <xdr:ext cx="469744" cy="259045"/>
    <xdr:sp macro="" textlink="">
      <xdr:nvSpPr>
        <xdr:cNvPr id="261" name="n_4mainValue【体育館・プール】&#10;一人当たり面積"/>
        <xdr:cNvSpPr txBox="1"/>
      </xdr:nvSpPr>
      <xdr:spPr>
        <a:xfrm>
          <a:off x="6737427" y="1029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300" name="楕円 299"/>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301" name="【福祉施設】&#10;有形固定資産減価償却率該当値テキスト"/>
        <xdr:cNvSpPr txBox="1"/>
      </xdr:nvSpPr>
      <xdr:spPr>
        <a:xfrm>
          <a:off x="4673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35306</xdr:rowOff>
    </xdr:from>
    <xdr:to>
      <xdr:col>20</xdr:col>
      <xdr:colOff>38100</xdr:colOff>
      <xdr:row>82</xdr:row>
      <xdr:rowOff>136906</xdr:rowOff>
    </xdr:to>
    <xdr:sp macro="" textlink="">
      <xdr:nvSpPr>
        <xdr:cNvPr id="302" name="楕円 301"/>
        <xdr:cNvSpPr/>
      </xdr:nvSpPr>
      <xdr:spPr>
        <a:xfrm>
          <a:off x="3746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86106</xdr:rowOff>
    </xdr:from>
    <xdr:to>
      <xdr:col>24</xdr:col>
      <xdr:colOff>63500</xdr:colOff>
      <xdr:row>82</xdr:row>
      <xdr:rowOff>140970</xdr:rowOff>
    </xdr:to>
    <xdr:cxnSp macro="">
      <xdr:nvCxnSpPr>
        <xdr:cNvPr id="303" name="直線コネクタ 302"/>
        <xdr:cNvCxnSpPr/>
      </xdr:nvCxnSpPr>
      <xdr:spPr>
        <a:xfrm>
          <a:off x="3797300" y="1414500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4" name="楕円 303"/>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86106</xdr:rowOff>
    </xdr:to>
    <xdr:cxnSp macro="">
      <xdr:nvCxnSpPr>
        <xdr:cNvPr id="305" name="直線コネクタ 304"/>
        <xdr:cNvCxnSpPr/>
      </xdr:nvCxnSpPr>
      <xdr:spPr>
        <a:xfrm>
          <a:off x="2908300" y="14074139"/>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35306</xdr:rowOff>
    </xdr:from>
    <xdr:to>
      <xdr:col>10</xdr:col>
      <xdr:colOff>165100</xdr:colOff>
      <xdr:row>80</xdr:row>
      <xdr:rowOff>136906</xdr:rowOff>
    </xdr:to>
    <xdr:sp macro="" textlink="">
      <xdr:nvSpPr>
        <xdr:cNvPr id="306" name="楕円 305"/>
        <xdr:cNvSpPr/>
      </xdr:nvSpPr>
      <xdr:spPr>
        <a:xfrm>
          <a:off x="196850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86106</xdr:rowOff>
    </xdr:from>
    <xdr:to>
      <xdr:col>15</xdr:col>
      <xdr:colOff>50800</xdr:colOff>
      <xdr:row>82</xdr:row>
      <xdr:rowOff>15239</xdr:rowOff>
    </xdr:to>
    <xdr:cxnSp macro="">
      <xdr:nvCxnSpPr>
        <xdr:cNvPr id="307" name="直線コネクタ 306"/>
        <xdr:cNvCxnSpPr/>
      </xdr:nvCxnSpPr>
      <xdr:spPr>
        <a:xfrm>
          <a:off x="2019300" y="13802106"/>
          <a:ext cx="889000" cy="27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308" name="楕円 307"/>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80</xdr:row>
      <xdr:rowOff>86106</xdr:rowOff>
    </xdr:to>
    <xdr:cxnSp macro="">
      <xdr:nvCxnSpPr>
        <xdr:cNvPr id="309" name="直線コネクタ 308"/>
        <xdr:cNvCxnSpPr/>
      </xdr:nvCxnSpPr>
      <xdr:spPr>
        <a:xfrm>
          <a:off x="1130300" y="137998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3"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128033</xdr:rowOff>
    </xdr:from>
    <xdr:ext cx="405111" cy="259045"/>
    <xdr:sp macro="" textlink="">
      <xdr:nvSpPr>
        <xdr:cNvPr id="314" name="n_1mainValue【福祉施設】&#10;有形固定資産減価償却率"/>
        <xdr:cNvSpPr txBox="1"/>
      </xdr:nvSpPr>
      <xdr:spPr>
        <a:xfrm>
          <a:off x="3582044" y="1418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315" name="n_2mainValue【福祉施設】&#10;有形固定資産減価償却率"/>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128033</xdr:rowOff>
    </xdr:from>
    <xdr:ext cx="405111" cy="259045"/>
    <xdr:sp macro="" textlink="">
      <xdr:nvSpPr>
        <xdr:cNvPr id="316" name="n_3mainValue【福祉施設】&#10;有形固定資産減価償却率"/>
        <xdr:cNvSpPr txBox="1"/>
      </xdr:nvSpPr>
      <xdr:spPr>
        <a:xfrm>
          <a:off x="1816744" y="1384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125747</xdr:rowOff>
    </xdr:from>
    <xdr:ext cx="405111" cy="259045"/>
    <xdr:sp macro="" textlink="">
      <xdr:nvSpPr>
        <xdr:cNvPr id="317" name="n_4mainValue【福祉施設】&#10;有形固定資産減価償却率"/>
        <xdr:cNvSpPr txBox="1"/>
      </xdr:nvSpPr>
      <xdr:spPr>
        <a:xfrm>
          <a:off x="927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83</xdr:row>
      <xdr:rowOff>70104</xdr:rowOff>
    </xdr:from>
    <xdr:to>
      <xdr:col>54</xdr:col>
      <xdr:colOff>189865</xdr:colOff>
      <xdr:row>86</xdr:row>
      <xdr:rowOff>31242</xdr:rowOff>
    </xdr:to>
    <xdr:cxnSp macro="">
      <xdr:nvCxnSpPr>
        <xdr:cNvPr id="339" name="直線コネクタ 338"/>
        <xdr:cNvCxnSpPr/>
      </xdr:nvCxnSpPr>
      <xdr:spPr>
        <a:xfrm flipV="1">
          <a:off x="10476865" y="14300454"/>
          <a:ext cx="0" cy="47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0"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1" name="直線コネクタ 340"/>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16781</xdr:rowOff>
    </xdr:from>
    <xdr:ext cx="469744" cy="259045"/>
    <xdr:sp macro="" textlink="">
      <xdr:nvSpPr>
        <xdr:cNvPr id="342" name="【福祉施設】&#10;一人当たり面積最大値テキスト"/>
        <xdr:cNvSpPr txBox="1"/>
      </xdr:nvSpPr>
      <xdr:spPr>
        <a:xfrm>
          <a:off x="10515600" y="140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83</xdr:row>
      <xdr:rowOff>70104</xdr:rowOff>
    </xdr:from>
    <xdr:to>
      <xdr:col>55</xdr:col>
      <xdr:colOff>88900</xdr:colOff>
      <xdr:row>83</xdr:row>
      <xdr:rowOff>70104</xdr:rowOff>
    </xdr:to>
    <xdr:cxnSp macro="">
      <xdr:nvCxnSpPr>
        <xdr:cNvPr id="343" name="直線コネクタ 342"/>
        <xdr:cNvCxnSpPr/>
      </xdr:nvCxnSpPr>
      <xdr:spPr>
        <a:xfrm>
          <a:off x="10388600" y="1430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4590</xdr:rowOff>
    </xdr:from>
    <xdr:ext cx="469744" cy="259045"/>
    <xdr:sp macro="" textlink="">
      <xdr:nvSpPr>
        <xdr:cNvPr id="344" name="【福祉施設】&#10;一人当たり面積平均値テキスト"/>
        <xdr:cNvSpPr txBox="1"/>
      </xdr:nvSpPr>
      <xdr:spPr>
        <a:xfrm>
          <a:off x="10515600" y="14577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345" name="フローチャート: 判断 344"/>
        <xdr:cNvSpPr/>
      </xdr:nvSpPr>
      <xdr:spPr>
        <a:xfrm>
          <a:off x="10426700" y="1459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26163</xdr:rowOff>
    </xdr:from>
    <xdr:to>
      <xdr:col>50</xdr:col>
      <xdr:colOff>165100</xdr:colOff>
      <xdr:row>85</xdr:row>
      <xdr:rowOff>127763</xdr:rowOff>
    </xdr:to>
    <xdr:sp macro="" textlink="">
      <xdr:nvSpPr>
        <xdr:cNvPr id="346" name="フローチャート: 判断 345"/>
        <xdr:cNvSpPr/>
      </xdr:nvSpPr>
      <xdr:spPr>
        <a:xfrm>
          <a:off x="9588500" y="1459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23876</xdr:rowOff>
    </xdr:from>
    <xdr:to>
      <xdr:col>46</xdr:col>
      <xdr:colOff>38100</xdr:colOff>
      <xdr:row>85</xdr:row>
      <xdr:rowOff>125476</xdr:rowOff>
    </xdr:to>
    <xdr:sp macro="" textlink="">
      <xdr:nvSpPr>
        <xdr:cNvPr id="347" name="フローチャート: 判断 346"/>
        <xdr:cNvSpPr/>
      </xdr:nvSpPr>
      <xdr:spPr>
        <a:xfrm>
          <a:off x="8699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xdr:rowOff>
    </xdr:from>
    <xdr:to>
      <xdr:col>41</xdr:col>
      <xdr:colOff>101600</xdr:colOff>
      <xdr:row>85</xdr:row>
      <xdr:rowOff>114046</xdr:rowOff>
    </xdr:to>
    <xdr:sp macro="" textlink="">
      <xdr:nvSpPr>
        <xdr:cNvPr id="348" name="フローチャート: 判断 347"/>
        <xdr:cNvSpPr/>
      </xdr:nvSpPr>
      <xdr:spPr>
        <a:xfrm>
          <a:off x="7810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135889</xdr:rowOff>
    </xdr:from>
    <xdr:to>
      <xdr:col>36</xdr:col>
      <xdr:colOff>165100</xdr:colOff>
      <xdr:row>85</xdr:row>
      <xdr:rowOff>66039</xdr:rowOff>
    </xdr:to>
    <xdr:sp macro="" textlink="">
      <xdr:nvSpPr>
        <xdr:cNvPr id="349" name="フローチャート: 判断 348"/>
        <xdr:cNvSpPr/>
      </xdr:nvSpPr>
      <xdr:spPr>
        <a:xfrm>
          <a:off x="6921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65024</xdr:rowOff>
    </xdr:from>
    <xdr:to>
      <xdr:col>55</xdr:col>
      <xdr:colOff>50800</xdr:colOff>
      <xdr:row>84</xdr:row>
      <xdr:rowOff>166624</xdr:rowOff>
    </xdr:to>
    <xdr:sp macro="" textlink="">
      <xdr:nvSpPr>
        <xdr:cNvPr id="355" name="楕円 354"/>
        <xdr:cNvSpPr/>
      </xdr:nvSpPr>
      <xdr:spPr>
        <a:xfrm>
          <a:off x="10426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87901</xdr:rowOff>
    </xdr:from>
    <xdr:ext cx="469744" cy="259045"/>
    <xdr:sp macro="" textlink="">
      <xdr:nvSpPr>
        <xdr:cNvPr id="356" name="【福祉施設】&#10;一人当たり面積該当値テキスト"/>
        <xdr:cNvSpPr txBox="1"/>
      </xdr:nvSpPr>
      <xdr:spPr>
        <a:xfrm>
          <a:off x="10515600" y="1431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69596</xdr:rowOff>
    </xdr:from>
    <xdr:to>
      <xdr:col>50</xdr:col>
      <xdr:colOff>165100</xdr:colOff>
      <xdr:row>84</xdr:row>
      <xdr:rowOff>171196</xdr:rowOff>
    </xdr:to>
    <xdr:sp macro="" textlink="">
      <xdr:nvSpPr>
        <xdr:cNvPr id="357" name="楕円 356"/>
        <xdr:cNvSpPr/>
      </xdr:nvSpPr>
      <xdr:spPr>
        <a:xfrm>
          <a:off x="9588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115824</xdr:rowOff>
    </xdr:from>
    <xdr:to>
      <xdr:col>55</xdr:col>
      <xdr:colOff>0</xdr:colOff>
      <xdr:row>84</xdr:row>
      <xdr:rowOff>120396</xdr:rowOff>
    </xdr:to>
    <xdr:cxnSp macro="">
      <xdr:nvCxnSpPr>
        <xdr:cNvPr id="358" name="直線コネクタ 357"/>
        <xdr:cNvCxnSpPr/>
      </xdr:nvCxnSpPr>
      <xdr:spPr>
        <a:xfrm flipV="1">
          <a:off x="9639300" y="1451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65024</xdr:rowOff>
    </xdr:from>
    <xdr:to>
      <xdr:col>46</xdr:col>
      <xdr:colOff>38100</xdr:colOff>
      <xdr:row>84</xdr:row>
      <xdr:rowOff>166624</xdr:rowOff>
    </xdr:to>
    <xdr:sp macro="" textlink="">
      <xdr:nvSpPr>
        <xdr:cNvPr id="359" name="楕円 358"/>
        <xdr:cNvSpPr/>
      </xdr:nvSpPr>
      <xdr:spPr>
        <a:xfrm>
          <a:off x="8699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115824</xdr:rowOff>
    </xdr:from>
    <xdr:to>
      <xdr:col>50</xdr:col>
      <xdr:colOff>114300</xdr:colOff>
      <xdr:row>84</xdr:row>
      <xdr:rowOff>120396</xdr:rowOff>
    </xdr:to>
    <xdr:cxnSp macro="">
      <xdr:nvCxnSpPr>
        <xdr:cNvPr id="360" name="直線コネクタ 359"/>
        <xdr:cNvCxnSpPr/>
      </xdr:nvCxnSpPr>
      <xdr:spPr>
        <a:xfrm>
          <a:off x="8750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19304</xdr:rowOff>
    </xdr:from>
    <xdr:to>
      <xdr:col>41</xdr:col>
      <xdr:colOff>101600</xdr:colOff>
      <xdr:row>79</xdr:row>
      <xdr:rowOff>120904</xdr:rowOff>
    </xdr:to>
    <xdr:sp macro="" textlink="">
      <xdr:nvSpPr>
        <xdr:cNvPr id="361" name="楕円 360"/>
        <xdr:cNvSpPr/>
      </xdr:nvSpPr>
      <xdr:spPr>
        <a:xfrm>
          <a:off x="7810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70104</xdr:rowOff>
    </xdr:from>
    <xdr:to>
      <xdr:col>45</xdr:col>
      <xdr:colOff>177800</xdr:colOff>
      <xdr:row>84</xdr:row>
      <xdr:rowOff>115824</xdr:rowOff>
    </xdr:to>
    <xdr:cxnSp macro="">
      <xdr:nvCxnSpPr>
        <xdr:cNvPr id="362" name="直線コネクタ 361"/>
        <xdr:cNvCxnSpPr/>
      </xdr:nvCxnSpPr>
      <xdr:spPr>
        <a:xfrm>
          <a:off x="7861300" y="13614654"/>
          <a:ext cx="889000" cy="90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161037</xdr:rowOff>
    </xdr:from>
    <xdr:to>
      <xdr:col>36</xdr:col>
      <xdr:colOff>165100</xdr:colOff>
      <xdr:row>79</xdr:row>
      <xdr:rowOff>91187</xdr:rowOff>
    </xdr:to>
    <xdr:sp macro="" textlink="">
      <xdr:nvSpPr>
        <xdr:cNvPr id="363" name="楕円 362"/>
        <xdr:cNvSpPr/>
      </xdr:nvSpPr>
      <xdr:spPr>
        <a:xfrm>
          <a:off x="6921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40387</xdr:rowOff>
    </xdr:from>
    <xdr:to>
      <xdr:col>41</xdr:col>
      <xdr:colOff>50800</xdr:colOff>
      <xdr:row>79</xdr:row>
      <xdr:rowOff>70104</xdr:rowOff>
    </xdr:to>
    <xdr:cxnSp macro="">
      <xdr:nvCxnSpPr>
        <xdr:cNvPr id="364" name="直線コネクタ 363"/>
        <xdr:cNvCxnSpPr/>
      </xdr:nvCxnSpPr>
      <xdr:spPr>
        <a:xfrm>
          <a:off x="6972300" y="1358493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118890</xdr:rowOff>
    </xdr:from>
    <xdr:ext cx="469744" cy="259045"/>
    <xdr:sp macro="" textlink="">
      <xdr:nvSpPr>
        <xdr:cNvPr id="365" name="n_1aveValue【福祉施設】&#10;一人当たり面積"/>
        <xdr:cNvSpPr txBox="1"/>
      </xdr:nvSpPr>
      <xdr:spPr>
        <a:xfrm>
          <a:off x="9391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116603</xdr:rowOff>
    </xdr:from>
    <xdr:ext cx="469744" cy="259045"/>
    <xdr:sp macro="" textlink="">
      <xdr:nvSpPr>
        <xdr:cNvPr id="366" name="n_2aveValue【福祉施設】&#10;一人当たり面積"/>
        <xdr:cNvSpPr txBox="1"/>
      </xdr:nvSpPr>
      <xdr:spPr>
        <a:xfrm>
          <a:off x="8515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105173</xdr:rowOff>
    </xdr:from>
    <xdr:ext cx="469744" cy="259045"/>
    <xdr:sp macro="" textlink="">
      <xdr:nvSpPr>
        <xdr:cNvPr id="367" name="n_3aveValue【福祉施設】&#10;一人当たり面積"/>
        <xdr:cNvSpPr txBox="1"/>
      </xdr:nvSpPr>
      <xdr:spPr>
        <a:xfrm>
          <a:off x="7626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57166</xdr:rowOff>
    </xdr:from>
    <xdr:ext cx="469744" cy="259045"/>
    <xdr:sp macro="" textlink="">
      <xdr:nvSpPr>
        <xdr:cNvPr id="368" name="n_4aveValue【福祉施設】&#10;一人当たり面積"/>
        <xdr:cNvSpPr txBox="1"/>
      </xdr:nvSpPr>
      <xdr:spPr>
        <a:xfrm>
          <a:off x="6737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16273</xdr:rowOff>
    </xdr:from>
    <xdr:ext cx="469744" cy="259045"/>
    <xdr:sp macro="" textlink="">
      <xdr:nvSpPr>
        <xdr:cNvPr id="369" name="n_1mainValue【福祉施設】&#10;一人当たり面積"/>
        <xdr:cNvSpPr txBox="1"/>
      </xdr:nvSpPr>
      <xdr:spPr>
        <a:xfrm>
          <a:off x="93917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11701</xdr:rowOff>
    </xdr:from>
    <xdr:ext cx="469744" cy="259045"/>
    <xdr:sp macro="" textlink="">
      <xdr:nvSpPr>
        <xdr:cNvPr id="370" name="n_2mainValue【福祉施設】&#10;一人当たり面積"/>
        <xdr:cNvSpPr txBox="1"/>
      </xdr:nvSpPr>
      <xdr:spPr>
        <a:xfrm>
          <a:off x="8515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137431</xdr:rowOff>
    </xdr:from>
    <xdr:ext cx="469744" cy="259045"/>
    <xdr:sp macro="" textlink="">
      <xdr:nvSpPr>
        <xdr:cNvPr id="371" name="n_3mainValue【福祉施設】&#10;一人当たり面積"/>
        <xdr:cNvSpPr txBox="1"/>
      </xdr:nvSpPr>
      <xdr:spPr>
        <a:xfrm>
          <a:off x="7626427" y="1333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107714</xdr:rowOff>
    </xdr:from>
    <xdr:ext cx="469744" cy="259045"/>
    <xdr:sp macro="" textlink="">
      <xdr:nvSpPr>
        <xdr:cNvPr id="372" name="n_4mainValue【福祉施設】&#10;一人当たり面積"/>
        <xdr:cNvSpPr txBox="1"/>
      </xdr:nvSpPr>
      <xdr:spPr>
        <a:xfrm>
          <a:off x="6737427" y="1330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8" name="直線コネクタ 397"/>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9"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400" name="直線コネクタ 399"/>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401"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2" name="直線コネクタ 401"/>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403"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4" name="フローチャート: 判断 403"/>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5" name="フローチャート: 判断 404"/>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6" name="フローチャート: 判断 405"/>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7" name="フローチャート: 判断 406"/>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8" name="フローチャート: 判断 407"/>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14" name="楕円 413"/>
        <xdr:cNvSpPr/>
      </xdr:nvSpPr>
      <xdr:spPr>
        <a:xfrm>
          <a:off x="4584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36847</xdr:rowOff>
    </xdr:from>
    <xdr:ext cx="405111" cy="259045"/>
    <xdr:sp macro="" textlink="">
      <xdr:nvSpPr>
        <xdr:cNvPr id="415" name="【市民会館】&#10;有形固定資産減価償却率該当値テキスト"/>
        <xdr:cNvSpPr txBox="1"/>
      </xdr:nvSpPr>
      <xdr:spPr>
        <a:xfrm>
          <a:off x="4673600"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144599</xdr:rowOff>
    </xdr:from>
    <xdr:to>
      <xdr:col>20</xdr:col>
      <xdr:colOff>38100</xdr:colOff>
      <xdr:row>104</xdr:row>
      <xdr:rowOff>74749</xdr:rowOff>
    </xdr:to>
    <xdr:sp macro="" textlink="">
      <xdr:nvSpPr>
        <xdr:cNvPr id="416" name="楕円 415"/>
        <xdr:cNvSpPr/>
      </xdr:nvSpPr>
      <xdr:spPr>
        <a:xfrm>
          <a:off x="3746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23949</xdr:rowOff>
    </xdr:from>
    <xdr:to>
      <xdr:col>24</xdr:col>
      <xdr:colOff>63500</xdr:colOff>
      <xdr:row>104</xdr:row>
      <xdr:rowOff>64770</xdr:rowOff>
    </xdr:to>
    <xdr:cxnSp macro="">
      <xdr:nvCxnSpPr>
        <xdr:cNvPr id="417" name="直線コネクタ 416"/>
        <xdr:cNvCxnSpPr/>
      </xdr:nvCxnSpPr>
      <xdr:spPr>
        <a:xfrm>
          <a:off x="3797300" y="1785474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126637</xdr:rowOff>
    </xdr:from>
    <xdr:to>
      <xdr:col>15</xdr:col>
      <xdr:colOff>101600</xdr:colOff>
      <xdr:row>104</xdr:row>
      <xdr:rowOff>56787</xdr:rowOff>
    </xdr:to>
    <xdr:sp macro="" textlink="">
      <xdr:nvSpPr>
        <xdr:cNvPr id="418" name="楕円 417"/>
        <xdr:cNvSpPr/>
      </xdr:nvSpPr>
      <xdr:spPr>
        <a:xfrm>
          <a:off x="2857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5987</xdr:rowOff>
    </xdr:from>
    <xdr:to>
      <xdr:col>19</xdr:col>
      <xdr:colOff>177800</xdr:colOff>
      <xdr:row>104</xdr:row>
      <xdr:rowOff>23949</xdr:rowOff>
    </xdr:to>
    <xdr:cxnSp macro="">
      <xdr:nvCxnSpPr>
        <xdr:cNvPr id="419" name="直線コネクタ 418"/>
        <xdr:cNvCxnSpPr/>
      </xdr:nvCxnSpPr>
      <xdr:spPr>
        <a:xfrm>
          <a:off x="2908300" y="178367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136434</xdr:rowOff>
    </xdr:from>
    <xdr:to>
      <xdr:col>10</xdr:col>
      <xdr:colOff>165100</xdr:colOff>
      <xdr:row>104</xdr:row>
      <xdr:rowOff>66584</xdr:rowOff>
    </xdr:to>
    <xdr:sp macro="" textlink="">
      <xdr:nvSpPr>
        <xdr:cNvPr id="420" name="楕円 419"/>
        <xdr:cNvSpPr/>
      </xdr:nvSpPr>
      <xdr:spPr>
        <a:xfrm>
          <a:off x="1968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5987</xdr:rowOff>
    </xdr:from>
    <xdr:to>
      <xdr:col>15</xdr:col>
      <xdr:colOff>50800</xdr:colOff>
      <xdr:row>104</xdr:row>
      <xdr:rowOff>15784</xdr:rowOff>
    </xdr:to>
    <xdr:cxnSp macro="">
      <xdr:nvCxnSpPr>
        <xdr:cNvPr id="421" name="直線コネクタ 420"/>
        <xdr:cNvCxnSpPr/>
      </xdr:nvCxnSpPr>
      <xdr:spPr>
        <a:xfrm flipV="1">
          <a:off x="2019300" y="178367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103777</xdr:rowOff>
    </xdr:from>
    <xdr:to>
      <xdr:col>6</xdr:col>
      <xdr:colOff>38100</xdr:colOff>
      <xdr:row>104</xdr:row>
      <xdr:rowOff>33927</xdr:rowOff>
    </xdr:to>
    <xdr:sp macro="" textlink="">
      <xdr:nvSpPr>
        <xdr:cNvPr id="422" name="楕円 421"/>
        <xdr:cNvSpPr/>
      </xdr:nvSpPr>
      <xdr:spPr>
        <a:xfrm>
          <a:off x="1079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154577</xdr:rowOff>
    </xdr:from>
    <xdr:to>
      <xdr:col>10</xdr:col>
      <xdr:colOff>114300</xdr:colOff>
      <xdr:row>104</xdr:row>
      <xdr:rowOff>15784</xdr:rowOff>
    </xdr:to>
    <xdr:cxnSp macro="">
      <xdr:nvCxnSpPr>
        <xdr:cNvPr id="423" name="直線コネクタ 422"/>
        <xdr:cNvCxnSpPr/>
      </xdr:nvCxnSpPr>
      <xdr:spPr>
        <a:xfrm>
          <a:off x="1130300" y="178139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24" name="n_1ave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25"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26" name="n_3aveValue【市民会館】&#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126291</xdr:rowOff>
    </xdr:from>
    <xdr:ext cx="405111" cy="259045"/>
    <xdr:sp macro="" textlink="">
      <xdr:nvSpPr>
        <xdr:cNvPr id="427" name="n_4aveValue【市民会館】&#10;有形固定資産減価償却率"/>
        <xdr:cNvSpPr txBox="1"/>
      </xdr:nvSpPr>
      <xdr:spPr>
        <a:xfrm>
          <a:off x="927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91276</xdr:rowOff>
    </xdr:from>
    <xdr:ext cx="405111" cy="259045"/>
    <xdr:sp macro="" textlink="">
      <xdr:nvSpPr>
        <xdr:cNvPr id="428" name="n_1mainValue【市民会館】&#10;有形固定資産減価償却率"/>
        <xdr:cNvSpPr txBox="1"/>
      </xdr:nvSpPr>
      <xdr:spPr>
        <a:xfrm>
          <a:off x="3582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73314</xdr:rowOff>
    </xdr:from>
    <xdr:ext cx="405111" cy="259045"/>
    <xdr:sp macro="" textlink="">
      <xdr:nvSpPr>
        <xdr:cNvPr id="429" name="n_2mainValue【市民会館】&#10;有形固定資産減価償却率"/>
        <xdr:cNvSpPr txBox="1"/>
      </xdr:nvSpPr>
      <xdr:spPr>
        <a:xfrm>
          <a:off x="2705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83111</xdr:rowOff>
    </xdr:from>
    <xdr:ext cx="405111" cy="259045"/>
    <xdr:sp macro="" textlink="">
      <xdr:nvSpPr>
        <xdr:cNvPr id="430" name="n_3mainValue【市民会館】&#10;有形固定資産減価償却率"/>
        <xdr:cNvSpPr txBox="1"/>
      </xdr:nvSpPr>
      <xdr:spPr>
        <a:xfrm>
          <a:off x="1816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50454</xdr:rowOff>
    </xdr:from>
    <xdr:ext cx="405111" cy="259045"/>
    <xdr:sp macro="" textlink="">
      <xdr:nvSpPr>
        <xdr:cNvPr id="431" name="n_4mainValue【市民会館】&#10;有形固定資産減価償却率"/>
        <xdr:cNvSpPr txBox="1"/>
      </xdr:nvSpPr>
      <xdr:spPr>
        <a:xfrm>
          <a:off x="927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3" name="テキスト ボックス 44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5" name="テキスト ボックス 44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7" name="テキスト ボックス 44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9" name="テキスト ボックス 44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1" name="テキスト ボックス 45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3" name="テキスト ボックス 45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7" name="直線コネクタ 456"/>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8"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9" name="直線コネクタ 458"/>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60"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61" name="直線コネクタ 460"/>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62"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3" name="フローチャート: 判断 462"/>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4" name="フローチャート: 判断 463"/>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5" name="フローチャート: 判断 464"/>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6" name="フローチャート: 判断 465"/>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7" name="フローチャート: 判断 466"/>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142966</xdr:rowOff>
    </xdr:from>
    <xdr:to>
      <xdr:col>55</xdr:col>
      <xdr:colOff>50800</xdr:colOff>
      <xdr:row>107</xdr:row>
      <xdr:rowOff>73116</xdr:rowOff>
    </xdr:to>
    <xdr:sp macro="" textlink="">
      <xdr:nvSpPr>
        <xdr:cNvPr id="473" name="楕円 472"/>
        <xdr:cNvSpPr/>
      </xdr:nvSpPr>
      <xdr:spPr>
        <a:xfrm>
          <a:off x="10426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121393</xdr:rowOff>
    </xdr:from>
    <xdr:ext cx="469744" cy="259045"/>
    <xdr:sp macro="" textlink="">
      <xdr:nvSpPr>
        <xdr:cNvPr id="474" name="【市民会館】&#10;一人当たり面積該当値テキスト"/>
        <xdr:cNvSpPr txBox="1"/>
      </xdr:nvSpPr>
      <xdr:spPr>
        <a:xfrm>
          <a:off x="10515600"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149498</xdr:rowOff>
    </xdr:from>
    <xdr:to>
      <xdr:col>50</xdr:col>
      <xdr:colOff>165100</xdr:colOff>
      <xdr:row>107</xdr:row>
      <xdr:rowOff>79648</xdr:rowOff>
    </xdr:to>
    <xdr:sp macro="" textlink="">
      <xdr:nvSpPr>
        <xdr:cNvPr id="475" name="楕円 474"/>
        <xdr:cNvSpPr/>
      </xdr:nvSpPr>
      <xdr:spPr>
        <a:xfrm>
          <a:off x="9588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22316</xdr:rowOff>
    </xdr:from>
    <xdr:to>
      <xdr:col>55</xdr:col>
      <xdr:colOff>0</xdr:colOff>
      <xdr:row>107</xdr:row>
      <xdr:rowOff>28848</xdr:rowOff>
    </xdr:to>
    <xdr:cxnSp macro="">
      <xdr:nvCxnSpPr>
        <xdr:cNvPr id="476" name="直線コネクタ 475"/>
        <xdr:cNvCxnSpPr/>
      </xdr:nvCxnSpPr>
      <xdr:spPr>
        <a:xfrm flipV="1">
          <a:off x="9639300" y="1836746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156029</xdr:rowOff>
    </xdr:from>
    <xdr:to>
      <xdr:col>46</xdr:col>
      <xdr:colOff>38100</xdr:colOff>
      <xdr:row>107</xdr:row>
      <xdr:rowOff>86179</xdr:rowOff>
    </xdr:to>
    <xdr:sp macro="" textlink="">
      <xdr:nvSpPr>
        <xdr:cNvPr id="477" name="楕円 476"/>
        <xdr:cNvSpPr/>
      </xdr:nvSpPr>
      <xdr:spPr>
        <a:xfrm>
          <a:off x="8699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28848</xdr:rowOff>
    </xdr:from>
    <xdr:to>
      <xdr:col>50</xdr:col>
      <xdr:colOff>114300</xdr:colOff>
      <xdr:row>107</xdr:row>
      <xdr:rowOff>35379</xdr:rowOff>
    </xdr:to>
    <xdr:cxnSp macro="">
      <xdr:nvCxnSpPr>
        <xdr:cNvPr id="478" name="直線コネクタ 477"/>
        <xdr:cNvCxnSpPr/>
      </xdr:nvCxnSpPr>
      <xdr:spPr>
        <a:xfrm flipV="1">
          <a:off x="8750300" y="183739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162561</xdr:rowOff>
    </xdr:from>
    <xdr:to>
      <xdr:col>41</xdr:col>
      <xdr:colOff>101600</xdr:colOff>
      <xdr:row>107</xdr:row>
      <xdr:rowOff>92711</xdr:rowOff>
    </xdr:to>
    <xdr:sp macro="" textlink="">
      <xdr:nvSpPr>
        <xdr:cNvPr id="479" name="楕円 478"/>
        <xdr:cNvSpPr/>
      </xdr:nvSpPr>
      <xdr:spPr>
        <a:xfrm>
          <a:off x="781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35379</xdr:rowOff>
    </xdr:from>
    <xdr:to>
      <xdr:col>45</xdr:col>
      <xdr:colOff>177800</xdr:colOff>
      <xdr:row>107</xdr:row>
      <xdr:rowOff>41911</xdr:rowOff>
    </xdr:to>
    <xdr:cxnSp macro="">
      <xdr:nvCxnSpPr>
        <xdr:cNvPr id="480" name="直線コネクタ 479"/>
        <xdr:cNvCxnSpPr/>
      </xdr:nvCxnSpPr>
      <xdr:spPr>
        <a:xfrm flipV="1">
          <a:off x="7861300" y="183805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165826</xdr:rowOff>
    </xdr:from>
    <xdr:to>
      <xdr:col>36</xdr:col>
      <xdr:colOff>165100</xdr:colOff>
      <xdr:row>107</xdr:row>
      <xdr:rowOff>95976</xdr:rowOff>
    </xdr:to>
    <xdr:sp macro="" textlink="">
      <xdr:nvSpPr>
        <xdr:cNvPr id="481" name="楕円 480"/>
        <xdr:cNvSpPr/>
      </xdr:nvSpPr>
      <xdr:spPr>
        <a:xfrm>
          <a:off x="6921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41911</xdr:rowOff>
    </xdr:from>
    <xdr:to>
      <xdr:col>41</xdr:col>
      <xdr:colOff>50800</xdr:colOff>
      <xdr:row>107</xdr:row>
      <xdr:rowOff>45176</xdr:rowOff>
    </xdr:to>
    <xdr:cxnSp macro="">
      <xdr:nvCxnSpPr>
        <xdr:cNvPr id="482" name="直線コネクタ 481"/>
        <xdr:cNvCxnSpPr/>
      </xdr:nvCxnSpPr>
      <xdr:spPr>
        <a:xfrm flipV="1">
          <a:off x="6972300" y="1838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83"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4"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85"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86"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70775</xdr:rowOff>
    </xdr:from>
    <xdr:ext cx="469744" cy="259045"/>
    <xdr:sp macro="" textlink="">
      <xdr:nvSpPr>
        <xdr:cNvPr id="487" name="n_1mainValue【市民会館】&#10;一人当たり面積"/>
        <xdr:cNvSpPr txBox="1"/>
      </xdr:nvSpPr>
      <xdr:spPr>
        <a:xfrm>
          <a:off x="9391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77306</xdr:rowOff>
    </xdr:from>
    <xdr:ext cx="469744" cy="259045"/>
    <xdr:sp macro="" textlink="">
      <xdr:nvSpPr>
        <xdr:cNvPr id="488" name="n_2mainValue【市民会館】&#10;一人当たり面積"/>
        <xdr:cNvSpPr txBox="1"/>
      </xdr:nvSpPr>
      <xdr:spPr>
        <a:xfrm>
          <a:off x="8515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489" name="n_3mainValue【市民会館】&#10;一人当たり面積"/>
        <xdr:cNvSpPr txBox="1"/>
      </xdr:nvSpPr>
      <xdr:spPr>
        <a:xfrm>
          <a:off x="7626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87103</xdr:rowOff>
    </xdr:from>
    <xdr:ext cx="469744" cy="259045"/>
    <xdr:sp macro="" textlink="">
      <xdr:nvSpPr>
        <xdr:cNvPr id="490" name="n_4mainValue【市民会館】&#10;一人当たり面積"/>
        <xdr:cNvSpPr txBox="1"/>
      </xdr:nvSpPr>
      <xdr:spPr>
        <a:xfrm>
          <a:off x="6737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6" name="直線コネクタ 515"/>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7"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8" name="直線コネクタ 517"/>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9"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0" name="直線コネクタ 519"/>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521" name="【一般廃棄物処理施設】&#10;有形固定資産減価償却率平均値テキスト"/>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2" name="フローチャート: 判断 521"/>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3" name="フローチャート: 判断 522"/>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4" name="フローチャート: 判断 523"/>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5" name="フローチャート: 判断 524"/>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6" name="フローチャート: 判断 525"/>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532" name="楕円 531"/>
        <xdr:cNvSpPr/>
      </xdr:nvSpPr>
      <xdr:spPr>
        <a:xfrm>
          <a:off x="162687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17253</xdr:rowOff>
    </xdr:from>
    <xdr:ext cx="405111" cy="259045"/>
    <xdr:sp macro="" textlink="">
      <xdr:nvSpPr>
        <xdr:cNvPr id="533" name="【一般廃棄物処理施設】&#10;有形固定資産減価償却率該当値テキスト"/>
        <xdr:cNvSpPr txBox="1"/>
      </xdr:nvSpPr>
      <xdr:spPr>
        <a:xfrm>
          <a:off x="16357600"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89081</xdr:rowOff>
    </xdr:from>
    <xdr:to>
      <xdr:col>81</xdr:col>
      <xdr:colOff>101600</xdr:colOff>
      <xdr:row>38</xdr:row>
      <xdr:rowOff>19231</xdr:rowOff>
    </xdr:to>
    <xdr:sp macro="" textlink="">
      <xdr:nvSpPr>
        <xdr:cNvPr id="534" name="楕円 533"/>
        <xdr:cNvSpPr/>
      </xdr:nvSpPr>
      <xdr:spPr>
        <a:xfrm>
          <a:off x="15430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139881</xdr:rowOff>
    </xdr:from>
    <xdr:to>
      <xdr:col>85</xdr:col>
      <xdr:colOff>127000</xdr:colOff>
      <xdr:row>38</xdr:row>
      <xdr:rowOff>45176</xdr:rowOff>
    </xdr:to>
    <xdr:cxnSp macro="">
      <xdr:nvCxnSpPr>
        <xdr:cNvPr id="535" name="直線コネクタ 534"/>
        <xdr:cNvCxnSpPr/>
      </xdr:nvCxnSpPr>
      <xdr:spPr>
        <a:xfrm>
          <a:off x="15481300" y="6483531"/>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15603</xdr:rowOff>
    </xdr:from>
    <xdr:to>
      <xdr:col>76</xdr:col>
      <xdr:colOff>165100</xdr:colOff>
      <xdr:row>37</xdr:row>
      <xdr:rowOff>117203</xdr:rowOff>
    </xdr:to>
    <xdr:sp macro="" textlink="">
      <xdr:nvSpPr>
        <xdr:cNvPr id="536" name="楕円 535"/>
        <xdr:cNvSpPr/>
      </xdr:nvSpPr>
      <xdr:spPr>
        <a:xfrm>
          <a:off x="14541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66403</xdr:rowOff>
    </xdr:from>
    <xdr:to>
      <xdr:col>81</xdr:col>
      <xdr:colOff>50800</xdr:colOff>
      <xdr:row>37</xdr:row>
      <xdr:rowOff>139881</xdr:rowOff>
    </xdr:to>
    <xdr:cxnSp macro="">
      <xdr:nvCxnSpPr>
        <xdr:cNvPr id="537" name="直線コネクタ 536"/>
        <xdr:cNvCxnSpPr/>
      </xdr:nvCxnSpPr>
      <xdr:spPr>
        <a:xfrm>
          <a:off x="14592300" y="6410053"/>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61323</xdr:rowOff>
    </xdr:from>
    <xdr:to>
      <xdr:col>72</xdr:col>
      <xdr:colOff>38100</xdr:colOff>
      <xdr:row>36</xdr:row>
      <xdr:rowOff>162923</xdr:rowOff>
    </xdr:to>
    <xdr:sp macro="" textlink="">
      <xdr:nvSpPr>
        <xdr:cNvPr id="538" name="楕円 537"/>
        <xdr:cNvSpPr/>
      </xdr:nvSpPr>
      <xdr:spPr>
        <a:xfrm>
          <a:off x="13652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112123</xdr:rowOff>
    </xdr:from>
    <xdr:to>
      <xdr:col>76</xdr:col>
      <xdr:colOff>114300</xdr:colOff>
      <xdr:row>37</xdr:row>
      <xdr:rowOff>66403</xdr:rowOff>
    </xdr:to>
    <xdr:cxnSp macro="">
      <xdr:nvCxnSpPr>
        <xdr:cNvPr id="539" name="直線コネクタ 538"/>
        <xdr:cNvCxnSpPr/>
      </xdr:nvCxnSpPr>
      <xdr:spPr>
        <a:xfrm>
          <a:off x="13703300" y="628432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540" name="n_1aveValue【一般廃棄物処理施設】&#10;有形固定資産減価償却率"/>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41" name="n_2ave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42" name="n_3aveValue【一般廃棄物処理施設】&#10;有形固定資産減価償却率"/>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43"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35758</xdr:rowOff>
    </xdr:from>
    <xdr:ext cx="405111" cy="259045"/>
    <xdr:sp macro="" textlink="">
      <xdr:nvSpPr>
        <xdr:cNvPr id="544" name="n_1mainValue【一般廃棄物処理施設】&#10;有形固定資産減価償却率"/>
        <xdr:cNvSpPr txBox="1"/>
      </xdr:nvSpPr>
      <xdr:spPr>
        <a:xfrm>
          <a:off x="152660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133730</xdr:rowOff>
    </xdr:from>
    <xdr:ext cx="405111" cy="259045"/>
    <xdr:sp macro="" textlink="">
      <xdr:nvSpPr>
        <xdr:cNvPr id="545" name="n_2mainValue【一般廃棄物処理施設】&#10;有形固定資産減価償却率"/>
        <xdr:cNvSpPr txBox="1"/>
      </xdr:nvSpPr>
      <xdr:spPr>
        <a:xfrm>
          <a:off x="14389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8000</xdr:rowOff>
    </xdr:from>
    <xdr:ext cx="405111" cy="259045"/>
    <xdr:sp macro="" textlink="">
      <xdr:nvSpPr>
        <xdr:cNvPr id="546" name="n_3mainValue【一般廃棄物処理施設】&#10;有形固定資産減価償却率"/>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0" name="テキスト ボックス 55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0" name="直線コネクタ 569"/>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1"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2" name="直線コネクタ 571"/>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3"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4" name="直線コネクタ 573"/>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75" name="【一般廃棄物処理施設】&#10;一人当たり有形固定資産（償却資産）額平均値テキスト"/>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6" name="フローチャート: 判断 575"/>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7" name="フローチャート: 判断 576"/>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8" name="フローチャート: 判断 577"/>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79" name="フローチャート: 判断 578"/>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80" name="フローチャート: 判断 579"/>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69733</xdr:rowOff>
    </xdr:from>
    <xdr:to>
      <xdr:col>116</xdr:col>
      <xdr:colOff>114300</xdr:colOff>
      <xdr:row>35</xdr:row>
      <xdr:rowOff>171333</xdr:rowOff>
    </xdr:to>
    <xdr:sp macro="" textlink="">
      <xdr:nvSpPr>
        <xdr:cNvPr id="586" name="楕円 585"/>
        <xdr:cNvSpPr/>
      </xdr:nvSpPr>
      <xdr:spPr>
        <a:xfrm>
          <a:off x="22110700" y="60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92610</xdr:rowOff>
    </xdr:from>
    <xdr:ext cx="599010" cy="259045"/>
    <xdr:sp macro="" textlink="">
      <xdr:nvSpPr>
        <xdr:cNvPr id="587" name="【一般廃棄物処理施設】&#10;一人当たり有形固定資産（償却資産）額該当値テキスト"/>
        <xdr:cNvSpPr txBox="1"/>
      </xdr:nvSpPr>
      <xdr:spPr>
        <a:xfrm>
          <a:off x="22199600" y="592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90177</xdr:rowOff>
    </xdr:from>
    <xdr:to>
      <xdr:col>112</xdr:col>
      <xdr:colOff>38100</xdr:colOff>
      <xdr:row>36</xdr:row>
      <xdr:rowOff>20327</xdr:rowOff>
    </xdr:to>
    <xdr:sp macro="" textlink="">
      <xdr:nvSpPr>
        <xdr:cNvPr id="588" name="楕円 587"/>
        <xdr:cNvSpPr/>
      </xdr:nvSpPr>
      <xdr:spPr>
        <a:xfrm>
          <a:off x="21272500" y="60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120533</xdr:rowOff>
    </xdr:from>
    <xdr:to>
      <xdr:col>116</xdr:col>
      <xdr:colOff>63500</xdr:colOff>
      <xdr:row>35</xdr:row>
      <xdr:rowOff>140977</xdr:rowOff>
    </xdr:to>
    <xdr:cxnSp macro="">
      <xdr:nvCxnSpPr>
        <xdr:cNvPr id="589" name="直線コネクタ 588"/>
        <xdr:cNvCxnSpPr/>
      </xdr:nvCxnSpPr>
      <xdr:spPr>
        <a:xfrm flipV="1">
          <a:off x="21323300" y="6121283"/>
          <a:ext cx="8382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112101</xdr:rowOff>
    </xdr:from>
    <xdr:to>
      <xdr:col>107</xdr:col>
      <xdr:colOff>101600</xdr:colOff>
      <xdr:row>36</xdr:row>
      <xdr:rowOff>42251</xdr:rowOff>
    </xdr:to>
    <xdr:sp macro="" textlink="">
      <xdr:nvSpPr>
        <xdr:cNvPr id="590" name="楕円 589"/>
        <xdr:cNvSpPr/>
      </xdr:nvSpPr>
      <xdr:spPr>
        <a:xfrm>
          <a:off x="20383500" y="61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140977</xdr:rowOff>
    </xdr:from>
    <xdr:to>
      <xdr:col>111</xdr:col>
      <xdr:colOff>177800</xdr:colOff>
      <xdr:row>35</xdr:row>
      <xdr:rowOff>162901</xdr:rowOff>
    </xdr:to>
    <xdr:cxnSp macro="">
      <xdr:nvCxnSpPr>
        <xdr:cNvPr id="591" name="直線コネクタ 590"/>
        <xdr:cNvCxnSpPr/>
      </xdr:nvCxnSpPr>
      <xdr:spPr>
        <a:xfrm flipV="1">
          <a:off x="20434300" y="6141727"/>
          <a:ext cx="889000" cy="2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124811</xdr:rowOff>
    </xdr:from>
    <xdr:to>
      <xdr:col>102</xdr:col>
      <xdr:colOff>165100</xdr:colOff>
      <xdr:row>36</xdr:row>
      <xdr:rowOff>54961</xdr:rowOff>
    </xdr:to>
    <xdr:sp macro="" textlink="">
      <xdr:nvSpPr>
        <xdr:cNvPr id="592" name="楕円 591"/>
        <xdr:cNvSpPr/>
      </xdr:nvSpPr>
      <xdr:spPr>
        <a:xfrm>
          <a:off x="19494500" y="61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162901</xdr:rowOff>
    </xdr:from>
    <xdr:to>
      <xdr:col>107</xdr:col>
      <xdr:colOff>50800</xdr:colOff>
      <xdr:row>36</xdr:row>
      <xdr:rowOff>4161</xdr:rowOff>
    </xdr:to>
    <xdr:cxnSp macro="">
      <xdr:nvCxnSpPr>
        <xdr:cNvPr id="593" name="直線コネクタ 592"/>
        <xdr:cNvCxnSpPr/>
      </xdr:nvCxnSpPr>
      <xdr:spPr>
        <a:xfrm flipV="1">
          <a:off x="19545300" y="6163651"/>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94" name="n_1aveValue【一般廃棄物処理施設】&#10;一人当たり有形固定資産（償却資産）額"/>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95" name="n_2aveValue【一般廃棄物処理施設】&#10;一人当たり有形固定資産（償却資産）額"/>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96" name="n_3aveValue【一般廃棄物処理施設】&#10;一人当たり有形固定資産（償却資産）額"/>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97"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36854</xdr:rowOff>
    </xdr:from>
    <xdr:ext cx="599010" cy="259045"/>
    <xdr:sp macro="" textlink="">
      <xdr:nvSpPr>
        <xdr:cNvPr id="598" name="n_1mainValue【一般廃棄物処理施設】&#10;一人当たり有形固定資産（償却資産）額"/>
        <xdr:cNvSpPr txBox="1"/>
      </xdr:nvSpPr>
      <xdr:spPr>
        <a:xfrm>
          <a:off x="21011095" y="586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58778</xdr:rowOff>
    </xdr:from>
    <xdr:ext cx="599010" cy="259045"/>
    <xdr:sp macro="" textlink="">
      <xdr:nvSpPr>
        <xdr:cNvPr id="599" name="n_2mainValue【一般廃棄物処理施設】&#10;一人当たり有形固定資産（償却資産）額"/>
        <xdr:cNvSpPr txBox="1"/>
      </xdr:nvSpPr>
      <xdr:spPr>
        <a:xfrm>
          <a:off x="20134795" y="588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71488</xdr:rowOff>
    </xdr:from>
    <xdr:ext cx="599010" cy="259045"/>
    <xdr:sp macro="" textlink="">
      <xdr:nvSpPr>
        <xdr:cNvPr id="600" name="n_3mainValue【一般廃棄物処理施設】&#10;一人当たり有形固定資産（償却資産）額"/>
        <xdr:cNvSpPr txBox="1"/>
      </xdr:nvSpPr>
      <xdr:spPr>
        <a:xfrm>
          <a:off x="19245795" y="590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26" name="直線コネクタ 625"/>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27"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28" name="直線コネクタ 627"/>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29"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0" name="直線コネクタ 629"/>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31"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2" name="フローチャート: 判断 631"/>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3" name="フローチャート: 判断 632"/>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4" name="フローチャート: 判断 633"/>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5" name="フローチャート: 判断 634"/>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36" name="フローチャート: 判断 635"/>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78196</xdr:rowOff>
    </xdr:from>
    <xdr:to>
      <xdr:col>85</xdr:col>
      <xdr:colOff>177800</xdr:colOff>
      <xdr:row>61</xdr:row>
      <xdr:rowOff>8346</xdr:rowOff>
    </xdr:to>
    <xdr:sp macro="" textlink="">
      <xdr:nvSpPr>
        <xdr:cNvPr id="642" name="楕円 641"/>
        <xdr:cNvSpPr/>
      </xdr:nvSpPr>
      <xdr:spPr>
        <a:xfrm>
          <a:off x="162687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56623</xdr:rowOff>
    </xdr:from>
    <xdr:ext cx="405111" cy="259045"/>
    <xdr:sp macro="" textlink="">
      <xdr:nvSpPr>
        <xdr:cNvPr id="643" name="【保健センター・保健所】&#10;有形固定資産減価償却率該当値テキスト"/>
        <xdr:cNvSpPr txBox="1"/>
      </xdr:nvSpPr>
      <xdr:spPr>
        <a:xfrm>
          <a:off x="16357600"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53703</xdr:rowOff>
    </xdr:from>
    <xdr:to>
      <xdr:col>81</xdr:col>
      <xdr:colOff>101600</xdr:colOff>
      <xdr:row>60</xdr:row>
      <xdr:rowOff>155303</xdr:rowOff>
    </xdr:to>
    <xdr:sp macro="" textlink="">
      <xdr:nvSpPr>
        <xdr:cNvPr id="644" name="楕円 643"/>
        <xdr:cNvSpPr/>
      </xdr:nvSpPr>
      <xdr:spPr>
        <a:xfrm>
          <a:off x="15430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104503</xdr:rowOff>
    </xdr:from>
    <xdr:to>
      <xdr:col>85</xdr:col>
      <xdr:colOff>127000</xdr:colOff>
      <xdr:row>60</xdr:row>
      <xdr:rowOff>128996</xdr:rowOff>
    </xdr:to>
    <xdr:cxnSp macro="">
      <xdr:nvCxnSpPr>
        <xdr:cNvPr id="645" name="直線コネクタ 644"/>
        <xdr:cNvCxnSpPr/>
      </xdr:nvCxnSpPr>
      <xdr:spPr>
        <a:xfrm>
          <a:off x="15481300" y="1039150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9616</xdr:rowOff>
    </xdr:from>
    <xdr:to>
      <xdr:col>76</xdr:col>
      <xdr:colOff>165100</xdr:colOff>
      <xdr:row>60</xdr:row>
      <xdr:rowOff>111216</xdr:rowOff>
    </xdr:to>
    <xdr:sp macro="" textlink="">
      <xdr:nvSpPr>
        <xdr:cNvPr id="646" name="楕円 645"/>
        <xdr:cNvSpPr/>
      </xdr:nvSpPr>
      <xdr:spPr>
        <a:xfrm>
          <a:off x="14541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60416</xdr:rowOff>
    </xdr:from>
    <xdr:to>
      <xdr:col>81</xdr:col>
      <xdr:colOff>50800</xdr:colOff>
      <xdr:row>60</xdr:row>
      <xdr:rowOff>104503</xdr:rowOff>
    </xdr:to>
    <xdr:cxnSp macro="">
      <xdr:nvCxnSpPr>
        <xdr:cNvPr id="647" name="直線コネクタ 646"/>
        <xdr:cNvCxnSpPr/>
      </xdr:nvCxnSpPr>
      <xdr:spPr>
        <a:xfrm>
          <a:off x="14592300" y="103474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19413</xdr:rowOff>
    </xdr:from>
    <xdr:to>
      <xdr:col>72</xdr:col>
      <xdr:colOff>38100</xdr:colOff>
      <xdr:row>60</xdr:row>
      <xdr:rowOff>121013</xdr:rowOff>
    </xdr:to>
    <xdr:sp macro="" textlink="">
      <xdr:nvSpPr>
        <xdr:cNvPr id="648" name="楕円 647"/>
        <xdr:cNvSpPr/>
      </xdr:nvSpPr>
      <xdr:spPr>
        <a:xfrm>
          <a:off x="13652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60416</xdr:rowOff>
    </xdr:from>
    <xdr:to>
      <xdr:col>76</xdr:col>
      <xdr:colOff>114300</xdr:colOff>
      <xdr:row>60</xdr:row>
      <xdr:rowOff>70213</xdr:rowOff>
    </xdr:to>
    <xdr:cxnSp macro="">
      <xdr:nvCxnSpPr>
        <xdr:cNvPr id="649" name="直線コネクタ 648"/>
        <xdr:cNvCxnSpPr/>
      </xdr:nvCxnSpPr>
      <xdr:spPr>
        <a:xfrm flipV="1">
          <a:off x="13703300" y="1034741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650" name="楕円 649"/>
        <xdr:cNvSpPr/>
      </xdr:nvSpPr>
      <xdr:spPr>
        <a:xfrm>
          <a:off x="1276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70213</xdr:rowOff>
    </xdr:to>
    <xdr:cxnSp macro="">
      <xdr:nvCxnSpPr>
        <xdr:cNvPr id="651" name="直線コネクタ 650"/>
        <xdr:cNvCxnSpPr/>
      </xdr:nvCxnSpPr>
      <xdr:spPr>
        <a:xfrm>
          <a:off x="12814300" y="103196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52"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3"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54"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55"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146430</xdr:rowOff>
    </xdr:from>
    <xdr:ext cx="405111" cy="259045"/>
    <xdr:sp macro="" textlink="">
      <xdr:nvSpPr>
        <xdr:cNvPr id="656" name="n_1mainValue【保健センター・保健所】&#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102343</xdr:rowOff>
    </xdr:from>
    <xdr:ext cx="405111" cy="259045"/>
    <xdr:sp macro="" textlink="">
      <xdr:nvSpPr>
        <xdr:cNvPr id="657" name="n_2mainValue【保健センター・保健所】&#10;有形固定資産減価償却率"/>
        <xdr:cNvSpPr txBox="1"/>
      </xdr:nvSpPr>
      <xdr:spPr>
        <a:xfrm>
          <a:off x="14389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112140</xdr:rowOff>
    </xdr:from>
    <xdr:ext cx="405111" cy="259045"/>
    <xdr:sp macro="" textlink="">
      <xdr:nvSpPr>
        <xdr:cNvPr id="658" name="n_3mainValue【保健センター・保健所】&#10;有形固定資産減価償却率"/>
        <xdr:cNvSpPr txBox="1"/>
      </xdr:nvSpPr>
      <xdr:spPr>
        <a:xfrm>
          <a:off x="135007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659" name="n_4mainValue【保健センター・保健所】&#10;有形固定資産減価償却率"/>
        <xdr:cNvSpPr txBox="1"/>
      </xdr:nvSpPr>
      <xdr:spPr>
        <a:xfrm>
          <a:off x="12611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0" name="直線コネクタ 66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1" name="テキスト ボックス 67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2" name="直線コネクタ 67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3" name="テキスト ボックス 67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4" name="直線コネクタ 67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5" name="テキスト ボックス 67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79" name="直線コネクタ 678"/>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80"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81" name="直線コネクタ 680"/>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2"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3" name="直線コネクタ 682"/>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84"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5" name="フローチャート: 判断 684"/>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86" name="フローチャート: 判断 685"/>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87" name="フローチャート: 判断 686"/>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88" name="フローチャート: 判断 687"/>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89" name="フローチャート: 判断 688"/>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95" name="楕円 694"/>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1287</xdr:rowOff>
    </xdr:from>
    <xdr:ext cx="469744" cy="259045"/>
    <xdr:sp macro="" textlink="">
      <xdr:nvSpPr>
        <xdr:cNvPr id="696" name="【保健センター・保健所】&#10;一人当たり面積該当値テキスト"/>
        <xdr:cNvSpPr txBox="1"/>
      </xdr:nvSpPr>
      <xdr:spPr>
        <a:xfrm>
          <a:off x="2219960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97" name="楕円 696"/>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698" name="直線コネクタ 697"/>
        <xdr:cNvCxnSpPr/>
      </xdr:nvCxnSpPr>
      <xdr:spPr>
        <a:xfrm>
          <a:off x="21323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99" name="楕円 698"/>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137160</xdr:rowOff>
    </xdr:to>
    <xdr:cxnSp macro="">
      <xdr:nvCxnSpPr>
        <xdr:cNvPr id="700" name="直線コネクタ 699"/>
        <xdr:cNvCxnSpPr/>
      </xdr:nvCxnSpPr>
      <xdr:spPr>
        <a:xfrm>
          <a:off x="20434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92075</xdr:rowOff>
    </xdr:from>
    <xdr:to>
      <xdr:col>102</xdr:col>
      <xdr:colOff>165100</xdr:colOff>
      <xdr:row>63</xdr:row>
      <xdr:rowOff>22225</xdr:rowOff>
    </xdr:to>
    <xdr:sp macro="" textlink="">
      <xdr:nvSpPr>
        <xdr:cNvPr id="701" name="楕円 700"/>
        <xdr:cNvSpPr/>
      </xdr:nvSpPr>
      <xdr:spPr>
        <a:xfrm>
          <a:off x="19494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142875</xdr:rowOff>
    </xdr:to>
    <xdr:cxnSp macro="">
      <xdr:nvCxnSpPr>
        <xdr:cNvPr id="702" name="直線コネクタ 701"/>
        <xdr:cNvCxnSpPr/>
      </xdr:nvCxnSpPr>
      <xdr:spPr>
        <a:xfrm flipV="1">
          <a:off x="19545300" y="107670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92075</xdr:rowOff>
    </xdr:from>
    <xdr:to>
      <xdr:col>98</xdr:col>
      <xdr:colOff>38100</xdr:colOff>
      <xdr:row>63</xdr:row>
      <xdr:rowOff>22225</xdr:rowOff>
    </xdr:to>
    <xdr:sp macro="" textlink="">
      <xdr:nvSpPr>
        <xdr:cNvPr id="703" name="楕円 702"/>
        <xdr:cNvSpPr/>
      </xdr:nvSpPr>
      <xdr:spPr>
        <a:xfrm>
          <a:off x="18605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142875</xdr:rowOff>
    </xdr:from>
    <xdr:to>
      <xdr:col>102</xdr:col>
      <xdr:colOff>114300</xdr:colOff>
      <xdr:row>62</xdr:row>
      <xdr:rowOff>142875</xdr:rowOff>
    </xdr:to>
    <xdr:cxnSp macro="">
      <xdr:nvCxnSpPr>
        <xdr:cNvPr id="704" name="直線コネクタ 703"/>
        <xdr:cNvCxnSpPr/>
      </xdr:nvCxnSpPr>
      <xdr:spPr>
        <a:xfrm>
          <a:off x="18656300" y="1077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705"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06"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07"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708"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709" name="n_1mainValue【保健センター・保健所】&#10;一人当たり面積"/>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710" name="n_2mainValue【保健センター・保健所】&#10;一人当たり面積"/>
        <xdr:cNvSpPr txBox="1"/>
      </xdr:nvSpPr>
      <xdr:spPr>
        <a:xfrm>
          <a:off x="20199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13352</xdr:rowOff>
    </xdr:from>
    <xdr:ext cx="469744" cy="259045"/>
    <xdr:sp macro="" textlink="">
      <xdr:nvSpPr>
        <xdr:cNvPr id="711" name="n_3mainValue【保健センター・保健所】&#10;一人当たり面積"/>
        <xdr:cNvSpPr txBox="1"/>
      </xdr:nvSpPr>
      <xdr:spPr>
        <a:xfrm>
          <a:off x="19310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13352</xdr:rowOff>
    </xdr:from>
    <xdr:ext cx="469744" cy="259045"/>
    <xdr:sp macro="" textlink="">
      <xdr:nvSpPr>
        <xdr:cNvPr id="712" name="n_4mainValue【保健センター・保健所】&#10;一人当たり面積"/>
        <xdr:cNvSpPr txBox="1"/>
      </xdr:nvSpPr>
      <xdr:spPr>
        <a:xfrm>
          <a:off x="18421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38" name="直線コネクタ 737"/>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39"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40" name="直線コネクタ 739"/>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1"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2" name="直線コネクタ 741"/>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743" name="【消防施設】&#10;有形固定資産減価償却率平均値テキスト"/>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4" name="フローチャート: 判断 743"/>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5" name="フローチャート: 判断 744"/>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46" name="フローチャート: 判断 745"/>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47" name="フローチャート: 判断 746"/>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48" name="フローチャート: 判断 747"/>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104866</xdr:rowOff>
    </xdr:from>
    <xdr:to>
      <xdr:col>85</xdr:col>
      <xdr:colOff>177800</xdr:colOff>
      <xdr:row>85</xdr:row>
      <xdr:rowOff>35016</xdr:rowOff>
    </xdr:to>
    <xdr:sp macro="" textlink="">
      <xdr:nvSpPr>
        <xdr:cNvPr id="754" name="楕円 753"/>
        <xdr:cNvSpPr/>
      </xdr:nvSpPr>
      <xdr:spPr>
        <a:xfrm>
          <a:off x="162687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83293</xdr:rowOff>
    </xdr:from>
    <xdr:ext cx="405111" cy="259045"/>
    <xdr:sp macro="" textlink="">
      <xdr:nvSpPr>
        <xdr:cNvPr id="755" name="【消防施設】&#10;有形固定資産減価償却率該当値テキスト"/>
        <xdr:cNvSpPr txBox="1"/>
      </xdr:nvSpPr>
      <xdr:spPr>
        <a:xfrm>
          <a:off x="16357600"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104866</xdr:rowOff>
    </xdr:from>
    <xdr:to>
      <xdr:col>81</xdr:col>
      <xdr:colOff>101600</xdr:colOff>
      <xdr:row>85</xdr:row>
      <xdr:rowOff>35016</xdr:rowOff>
    </xdr:to>
    <xdr:sp macro="" textlink="">
      <xdr:nvSpPr>
        <xdr:cNvPr id="756" name="楕円 755"/>
        <xdr:cNvSpPr/>
      </xdr:nvSpPr>
      <xdr:spPr>
        <a:xfrm>
          <a:off x="15430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155666</xdr:rowOff>
    </xdr:from>
    <xdr:to>
      <xdr:col>85</xdr:col>
      <xdr:colOff>127000</xdr:colOff>
      <xdr:row>84</xdr:row>
      <xdr:rowOff>155666</xdr:rowOff>
    </xdr:to>
    <xdr:cxnSp macro="">
      <xdr:nvCxnSpPr>
        <xdr:cNvPr id="757" name="直線コネクタ 756"/>
        <xdr:cNvCxnSpPr/>
      </xdr:nvCxnSpPr>
      <xdr:spPr>
        <a:xfrm>
          <a:off x="15481300" y="14557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75474</xdr:rowOff>
    </xdr:from>
    <xdr:to>
      <xdr:col>76</xdr:col>
      <xdr:colOff>165100</xdr:colOff>
      <xdr:row>85</xdr:row>
      <xdr:rowOff>5624</xdr:rowOff>
    </xdr:to>
    <xdr:sp macro="" textlink="">
      <xdr:nvSpPr>
        <xdr:cNvPr id="758" name="楕円 757"/>
        <xdr:cNvSpPr/>
      </xdr:nvSpPr>
      <xdr:spPr>
        <a:xfrm>
          <a:off x="14541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126274</xdr:rowOff>
    </xdr:from>
    <xdr:to>
      <xdr:col>81</xdr:col>
      <xdr:colOff>50800</xdr:colOff>
      <xdr:row>84</xdr:row>
      <xdr:rowOff>155666</xdr:rowOff>
    </xdr:to>
    <xdr:cxnSp macro="">
      <xdr:nvCxnSpPr>
        <xdr:cNvPr id="759" name="直線コネクタ 758"/>
        <xdr:cNvCxnSpPr/>
      </xdr:nvCxnSpPr>
      <xdr:spPr>
        <a:xfrm>
          <a:off x="14592300" y="145280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55880</xdr:rowOff>
    </xdr:from>
    <xdr:to>
      <xdr:col>72</xdr:col>
      <xdr:colOff>38100</xdr:colOff>
      <xdr:row>84</xdr:row>
      <xdr:rowOff>157480</xdr:rowOff>
    </xdr:to>
    <xdr:sp macro="" textlink="">
      <xdr:nvSpPr>
        <xdr:cNvPr id="760" name="楕円 759"/>
        <xdr:cNvSpPr/>
      </xdr:nvSpPr>
      <xdr:spPr>
        <a:xfrm>
          <a:off x="1365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106680</xdr:rowOff>
    </xdr:from>
    <xdr:to>
      <xdr:col>76</xdr:col>
      <xdr:colOff>114300</xdr:colOff>
      <xdr:row>84</xdr:row>
      <xdr:rowOff>126274</xdr:rowOff>
    </xdr:to>
    <xdr:cxnSp macro="">
      <xdr:nvCxnSpPr>
        <xdr:cNvPr id="761" name="直線コネクタ 760"/>
        <xdr:cNvCxnSpPr/>
      </xdr:nvCxnSpPr>
      <xdr:spPr>
        <a:xfrm>
          <a:off x="13703300" y="145084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21589</xdr:rowOff>
    </xdr:from>
    <xdr:to>
      <xdr:col>67</xdr:col>
      <xdr:colOff>101600</xdr:colOff>
      <xdr:row>84</xdr:row>
      <xdr:rowOff>123189</xdr:rowOff>
    </xdr:to>
    <xdr:sp macro="" textlink="">
      <xdr:nvSpPr>
        <xdr:cNvPr id="762" name="楕円 761"/>
        <xdr:cNvSpPr/>
      </xdr:nvSpPr>
      <xdr:spPr>
        <a:xfrm>
          <a:off x="12763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72389</xdr:rowOff>
    </xdr:from>
    <xdr:to>
      <xdr:col>71</xdr:col>
      <xdr:colOff>177800</xdr:colOff>
      <xdr:row>84</xdr:row>
      <xdr:rowOff>106680</xdr:rowOff>
    </xdr:to>
    <xdr:cxnSp macro="">
      <xdr:nvCxnSpPr>
        <xdr:cNvPr id="763" name="直線コネクタ 762"/>
        <xdr:cNvCxnSpPr/>
      </xdr:nvCxnSpPr>
      <xdr:spPr>
        <a:xfrm>
          <a:off x="12814300" y="144741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764" name="n_1aveValue【消防施設】&#10;有形固定資産減価償却率"/>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765" name="n_2aveValue【消防施設】&#10;有形固定資産減価償却率"/>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766" name="n_3aveValue【消防施設】&#10;有形固定資産減価償却率"/>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67"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26143</xdr:rowOff>
    </xdr:from>
    <xdr:ext cx="405111" cy="259045"/>
    <xdr:sp macro="" textlink="">
      <xdr:nvSpPr>
        <xdr:cNvPr id="768" name="n_1mainValue【消防施設】&#10;有形固定資産減価償却率"/>
        <xdr:cNvSpPr txBox="1"/>
      </xdr:nvSpPr>
      <xdr:spPr>
        <a:xfrm>
          <a:off x="152660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168201</xdr:rowOff>
    </xdr:from>
    <xdr:ext cx="405111" cy="259045"/>
    <xdr:sp macro="" textlink="">
      <xdr:nvSpPr>
        <xdr:cNvPr id="769" name="n_2mainValue【消防施設】&#10;有形固定資産減価償却率"/>
        <xdr:cNvSpPr txBox="1"/>
      </xdr:nvSpPr>
      <xdr:spPr>
        <a:xfrm>
          <a:off x="14389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148607</xdr:rowOff>
    </xdr:from>
    <xdr:ext cx="405111" cy="259045"/>
    <xdr:sp macro="" textlink="">
      <xdr:nvSpPr>
        <xdr:cNvPr id="770" name="n_3mainValue【消防施設】&#10;有形固定資産減価償却率"/>
        <xdr:cNvSpPr txBox="1"/>
      </xdr:nvSpPr>
      <xdr:spPr>
        <a:xfrm>
          <a:off x="13500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114316</xdr:rowOff>
    </xdr:from>
    <xdr:ext cx="405111" cy="259045"/>
    <xdr:sp macro="" textlink="">
      <xdr:nvSpPr>
        <xdr:cNvPr id="771" name="n_4mainValue【消防施設】&#10;有形固定資産減価償却率"/>
        <xdr:cNvSpPr txBox="1"/>
      </xdr:nvSpPr>
      <xdr:spPr>
        <a:xfrm>
          <a:off x="12611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3" name="直線コネクタ 792"/>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96"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97" name="直線コネクタ 796"/>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98" name="【消防施設】&#10;一人当たり面積平均値テキスト"/>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99" name="フローチャート: 判断 798"/>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800" name="フローチャート: 判断 799"/>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801" name="フローチャート: 判断 800"/>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2" name="フローチャート: 判断 801"/>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03" name="フローチャート: 判断 802"/>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161037</xdr:rowOff>
    </xdr:from>
    <xdr:to>
      <xdr:col>116</xdr:col>
      <xdr:colOff>114300</xdr:colOff>
      <xdr:row>83</xdr:row>
      <xdr:rowOff>91187</xdr:rowOff>
    </xdr:to>
    <xdr:sp macro="" textlink="">
      <xdr:nvSpPr>
        <xdr:cNvPr id="809" name="楕円 808"/>
        <xdr:cNvSpPr/>
      </xdr:nvSpPr>
      <xdr:spPr>
        <a:xfrm>
          <a:off x="221107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12464</xdr:rowOff>
    </xdr:from>
    <xdr:ext cx="469744" cy="259045"/>
    <xdr:sp macro="" textlink="">
      <xdr:nvSpPr>
        <xdr:cNvPr id="810" name="【消防施設】&#10;一人当たり面積該当値テキスト"/>
        <xdr:cNvSpPr txBox="1"/>
      </xdr:nvSpPr>
      <xdr:spPr>
        <a:xfrm>
          <a:off x="22199600" y="140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811" name="楕円 810"/>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40387</xdr:rowOff>
    </xdr:from>
    <xdr:to>
      <xdr:col>116</xdr:col>
      <xdr:colOff>63500</xdr:colOff>
      <xdr:row>83</xdr:row>
      <xdr:rowOff>49530</xdr:rowOff>
    </xdr:to>
    <xdr:cxnSp macro="">
      <xdr:nvCxnSpPr>
        <xdr:cNvPr id="812" name="直線コネクタ 811"/>
        <xdr:cNvCxnSpPr/>
      </xdr:nvCxnSpPr>
      <xdr:spPr>
        <a:xfrm flipV="1">
          <a:off x="21323300" y="142707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813" name="楕円 812"/>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49530</xdr:rowOff>
    </xdr:to>
    <xdr:cxnSp macro="">
      <xdr:nvCxnSpPr>
        <xdr:cNvPr id="814" name="直線コネクタ 813"/>
        <xdr:cNvCxnSpPr/>
      </xdr:nvCxnSpPr>
      <xdr:spPr>
        <a:xfrm>
          <a:off x="20434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156463</xdr:rowOff>
    </xdr:from>
    <xdr:to>
      <xdr:col>102</xdr:col>
      <xdr:colOff>165100</xdr:colOff>
      <xdr:row>83</xdr:row>
      <xdr:rowOff>86613</xdr:rowOff>
    </xdr:to>
    <xdr:sp macro="" textlink="">
      <xdr:nvSpPr>
        <xdr:cNvPr id="815" name="楕円 814"/>
        <xdr:cNvSpPr/>
      </xdr:nvSpPr>
      <xdr:spPr>
        <a:xfrm>
          <a:off x="19494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35813</xdr:rowOff>
    </xdr:from>
    <xdr:to>
      <xdr:col>107</xdr:col>
      <xdr:colOff>50800</xdr:colOff>
      <xdr:row>83</xdr:row>
      <xdr:rowOff>49530</xdr:rowOff>
    </xdr:to>
    <xdr:cxnSp macro="">
      <xdr:nvCxnSpPr>
        <xdr:cNvPr id="816" name="直線コネクタ 815"/>
        <xdr:cNvCxnSpPr/>
      </xdr:nvCxnSpPr>
      <xdr:spPr>
        <a:xfrm>
          <a:off x="19545300" y="142661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12446</xdr:rowOff>
    </xdr:from>
    <xdr:to>
      <xdr:col>98</xdr:col>
      <xdr:colOff>38100</xdr:colOff>
      <xdr:row>83</xdr:row>
      <xdr:rowOff>114046</xdr:rowOff>
    </xdr:to>
    <xdr:sp macro="" textlink="">
      <xdr:nvSpPr>
        <xdr:cNvPr id="817" name="楕円 816"/>
        <xdr:cNvSpPr/>
      </xdr:nvSpPr>
      <xdr:spPr>
        <a:xfrm>
          <a:off x="18605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35813</xdr:rowOff>
    </xdr:from>
    <xdr:to>
      <xdr:col>102</xdr:col>
      <xdr:colOff>114300</xdr:colOff>
      <xdr:row>83</xdr:row>
      <xdr:rowOff>63246</xdr:rowOff>
    </xdr:to>
    <xdr:cxnSp macro="">
      <xdr:nvCxnSpPr>
        <xdr:cNvPr id="818" name="直線コネクタ 817"/>
        <xdr:cNvCxnSpPr/>
      </xdr:nvCxnSpPr>
      <xdr:spPr>
        <a:xfrm flipV="1">
          <a:off x="18656300" y="142661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819" name="n_1ave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820" name="n_2aveValue【消防施設】&#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821" name="n_3aveValue【消防施設】&#10;一人当たり面積"/>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822" name="n_4aveValue【消防施設】&#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116857</xdr:rowOff>
    </xdr:from>
    <xdr:ext cx="469744" cy="259045"/>
    <xdr:sp macro="" textlink="">
      <xdr:nvSpPr>
        <xdr:cNvPr id="823" name="n_1mainValue【消防施設】&#10;一人当たり面積"/>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824" name="n_2mainValue【消防施設】&#10;一人当たり面積"/>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103140</xdr:rowOff>
    </xdr:from>
    <xdr:ext cx="469744" cy="259045"/>
    <xdr:sp macro="" textlink="">
      <xdr:nvSpPr>
        <xdr:cNvPr id="825" name="n_3mainValue【消防施設】&#10;一人当たり面積"/>
        <xdr:cNvSpPr txBox="1"/>
      </xdr:nvSpPr>
      <xdr:spPr>
        <a:xfrm>
          <a:off x="19310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130573</xdr:rowOff>
    </xdr:from>
    <xdr:ext cx="469744" cy="259045"/>
    <xdr:sp macro="" textlink="">
      <xdr:nvSpPr>
        <xdr:cNvPr id="826" name="n_4mainValue【消防施設】&#10;一人当たり面積"/>
        <xdr:cNvSpPr txBox="1"/>
      </xdr:nvSpPr>
      <xdr:spPr>
        <a:xfrm>
          <a:off x="18421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2" name="直線コネクタ 851"/>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3"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4" name="直線コネクタ 853"/>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5"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56" name="直線コネクタ 855"/>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57"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58" name="フローチャート: 判断 857"/>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59" name="フローチャート: 判断 858"/>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0" name="フローチャート: 判断 859"/>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1" name="フローチャート: 判断 860"/>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62" name="フローチャート: 判断 861"/>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868" name="楕円 867"/>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869" name="【庁舎】&#10;有形固定資産減価償却率該当値テキスト"/>
        <xdr:cNvSpPr txBox="1"/>
      </xdr:nvSpPr>
      <xdr:spPr>
        <a:xfrm>
          <a:off x="16357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89081</xdr:rowOff>
    </xdr:from>
    <xdr:to>
      <xdr:col>81</xdr:col>
      <xdr:colOff>101600</xdr:colOff>
      <xdr:row>107</xdr:row>
      <xdr:rowOff>19231</xdr:rowOff>
    </xdr:to>
    <xdr:sp macro="" textlink="">
      <xdr:nvSpPr>
        <xdr:cNvPr id="870" name="楕円 869"/>
        <xdr:cNvSpPr/>
      </xdr:nvSpPr>
      <xdr:spPr>
        <a:xfrm>
          <a:off x="15430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139881</xdr:rowOff>
    </xdr:from>
    <xdr:to>
      <xdr:col>85</xdr:col>
      <xdr:colOff>127000</xdr:colOff>
      <xdr:row>106</xdr:row>
      <xdr:rowOff>167639</xdr:rowOff>
    </xdr:to>
    <xdr:cxnSp macro="">
      <xdr:nvCxnSpPr>
        <xdr:cNvPr id="871" name="直線コネクタ 870"/>
        <xdr:cNvCxnSpPr/>
      </xdr:nvCxnSpPr>
      <xdr:spPr>
        <a:xfrm>
          <a:off x="15481300" y="1831358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58057</xdr:rowOff>
    </xdr:from>
    <xdr:to>
      <xdr:col>76</xdr:col>
      <xdr:colOff>165100</xdr:colOff>
      <xdr:row>106</xdr:row>
      <xdr:rowOff>159657</xdr:rowOff>
    </xdr:to>
    <xdr:sp macro="" textlink="">
      <xdr:nvSpPr>
        <xdr:cNvPr id="872" name="楕円 871"/>
        <xdr:cNvSpPr/>
      </xdr:nvSpPr>
      <xdr:spPr>
        <a:xfrm>
          <a:off x="14541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108857</xdr:rowOff>
    </xdr:from>
    <xdr:to>
      <xdr:col>81</xdr:col>
      <xdr:colOff>50800</xdr:colOff>
      <xdr:row>106</xdr:row>
      <xdr:rowOff>139881</xdr:rowOff>
    </xdr:to>
    <xdr:cxnSp macro="">
      <xdr:nvCxnSpPr>
        <xdr:cNvPr id="873" name="直線コネクタ 872"/>
        <xdr:cNvCxnSpPr/>
      </xdr:nvCxnSpPr>
      <xdr:spPr>
        <a:xfrm>
          <a:off x="14592300" y="182825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44994</xdr:rowOff>
    </xdr:from>
    <xdr:to>
      <xdr:col>72</xdr:col>
      <xdr:colOff>38100</xdr:colOff>
      <xdr:row>106</xdr:row>
      <xdr:rowOff>146594</xdr:rowOff>
    </xdr:to>
    <xdr:sp macro="" textlink="">
      <xdr:nvSpPr>
        <xdr:cNvPr id="874" name="楕円 873"/>
        <xdr:cNvSpPr/>
      </xdr:nvSpPr>
      <xdr:spPr>
        <a:xfrm>
          <a:off x="1365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95794</xdr:rowOff>
    </xdr:from>
    <xdr:to>
      <xdr:col>76</xdr:col>
      <xdr:colOff>114300</xdr:colOff>
      <xdr:row>106</xdr:row>
      <xdr:rowOff>108857</xdr:rowOff>
    </xdr:to>
    <xdr:cxnSp macro="">
      <xdr:nvCxnSpPr>
        <xdr:cNvPr id="875" name="直線コネクタ 874"/>
        <xdr:cNvCxnSpPr/>
      </xdr:nvCxnSpPr>
      <xdr:spPr>
        <a:xfrm>
          <a:off x="13703300" y="182694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12337</xdr:rowOff>
    </xdr:from>
    <xdr:to>
      <xdr:col>67</xdr:col>
      <xdr:colOff>101600</xdr:colOff>
      <xdr:row>106</xdr:row>
      <xdr:rowOff>113937</xdr:rowOff>
    </xdr:to>
    <xdr:sp macro="" textlink="">
      <xdr:nvSpPr>
        <xdr:cNvPr id="876" name="楕円 875"/>
        <xdr:cNvSpPr/>
      </xdr:nvSpPr>
      <xdr:spPr>
        <a:xfrm>
          <a:off x="12763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63137</xdr:rowOff>
    </xdr:from>
    <xdr:to>
      <xdr:col>71</xdr:col>
      <xdr:colOff>177800</xdr:colOff>
      <xdr:row>106</xdr:row>
      <xdr:rowOff>95794</xdr:rowOff>
    </xdr:to>
    <xdr:cxnSp macro="">
      <xdr:nvCxnSpPr>
        <xdr:cNvPr id="877" name="直線コネクタ 876"/>
        <xdr:cNvCxnSpPr/>
      </xdr:nvCxnSpPr>
      <xdr:spPr>
        <a:xfrm>
          <a:off x="12814300" y="18236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78"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79"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0"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81"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10358</xdr:rowOff>
    </xdr:from>
    <xdr:ext cx="405111" cy="259045"/>
    <xdr:sp macro="" textlink="">
      <xdr:nvSpPr>
        <xdr:cNvPr id="882" name="n_1mainValue【庁舎】&#10;有形固定資産減価償却率"/>
        <xdr:cNvSpPr txBox="1"/>
      </xdr:nvSpPr>
      <xdr:spPr>
        <a:xfrm>
          <a:off x="152660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150784</xdr:rowOff>
    </xdr:from>
    <xdr:ext cx="405111" cy="259045"/>
    <xdr:sp macro="" textlink="">
      <xdr:nvSpPr>
        <xdr:cNvPr id="883" name="n_2mainValue【庁舎】&#10;有形固定資産減価償却率"/>
        <xdr:cNvSpPr txBox="1"/>
      </xdr:nvSpPr>
      <xdr:spPr>
        <a:xfrm>
          <a:off x="14389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137721</xdr:rowOff>
    </xdr:from>
    <xdr:ext cx="405111" cy="259045"/>
    <xdr:sp macro="" textlink="">
      <xdr:nvSpPr>
        <xdr:cNvPr id="884" name="n_3mainValue【庁舎】&#10;有形固定資産減価償却率"/>
        <xdr:cNvSpPr txBox="1"/>
      </xdr:nvSpPr>
      <xdr:spPr>
        <a:xfrm>
          <a:off x="13500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105064</xdr:rowOff>
    </xdr:from>
    <xdr:ext cx="405111" cy="259045"/>
    <xdr:sp macro="" textlink="">
      <xdr:nvSpPr>
        <xdr:cNvPr id="885" name="n_4mainValue【庁舎】&#10;有形固定資産減価償却率"/>
        <xdr:cNvSpPr txBox="1"/>
      </xdr:nvSpPr>
      <xdr:spPr>
        <a:xfrm>
          <a:off x="12611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7" name="テキスト ボックス 8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9" name="テキスト ボックス 8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1" name="テキスト ボックス 9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3" name="テキスト ボックス 9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5" name="テキスト ボックス 9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7" name="テキスト ボックス 9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11" name="直線コネクタ 910"/>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2"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3" name="直線コネクタ 912"/>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4"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5" name="直線コネクタ 914"/>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916" name="【庁舎】&#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17" name="フローチャート: 判断 916"/>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18" name="フローチャート: 判断 917"/>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19" name="フローチャート: 判断 918"/>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20" name="フローチャート: 判断 919"/>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1" name="フローチャート: 判断 920"/>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2539</xdr:rowOff>
    </xdr:from>
    <xdr:to>
      <xdr:col>116</xdr:col>
      <xdr:colOff>114300</xdr:colOff>
      <xdr:row>100</xdr:row>
      <xdr:rowOff>104139</xdr:rowOff>
    </xdr:to>
    <xdr:sp macro="" textlink="">
      <xdr:nvSpPr>
        <xdr:cNvPr id="927" name="楕円 926"/>
        <xdr:cNvSpPr/>
      </xdr:nvSpPr>
      <xdr:spPr>
        <a:xfrm>
          <a:off x="221107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127016</xdr:rowOff>
    </xdr:from>
    <xdr:ext cx="469744" cy="259045"/>
    <xdr:sp macro="" textlink="">
      <xdr:nvSpPr>
        <xdr:cNvPr id="928" name="【庁舎】&#10;一人当たり面積該当値テキスト"/>
        <xdr:cNvSpPr txBox="1"/>
      </xdr:nvSpPr>
      <xdr:spPr>
        <a:xfrm>
          <a:off x="22199600" y="171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31931</xdr:rowOff>
    </xdr:from>
    <xdr:to>
      <xdr:col>112</xdr:col>
      <xdr:colOff>38100</xdr:colOff>
      <xdr:row>100</xdr:row>
      <xdr:rowOff>133531</xdr:rowOff>
    </xdr:to>
    <xdr:sp macro="" textlink="">
      <xdr:nvSpPr>
        <xdr:cNvPr id="929" name="楕円 928"/>
        <xdr:cNvSpPr/>
      </xdr:nvSpPr>
      <xdr:spPr>
        <a:xfrm>
          <a:off x="21272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53339</xdr:rowOff>
    </xdr:from>
    <xdr:to>
      <xdr:col>116</xdr:col>
      <xdr:colOff>63500</xdr:colOff>
      <xdr:row>100</xdr:row>
      <xdr:rowOff>82731</xdr:rowOff>
    </xdr:to>
    <xdr:cxnSp macro="">
      <xdr:nvCxnSpPr>
        <xdr:cNvPr id="930" name="直線コネクタ 929"/>
        <xdr:cNvCxnSpPr/>
      </xdr:nvCxnSpPr>
      <xdr:spPr>
        <a:xfrm flipV="1">
          <a:off x="21323300" y="1719833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54792</xdr:rowOff>
    </xdr:from>
    <xdr:to>
      <xdr:col>107</xdr:col>
      <xdr:colOff>101600</xdr:colOff>
      <xdr:row>100</xdr:row>
      <xdr:rowOff>156392</xdr:rowOff>
    </xdr:to>
    <xdr:sp macro="" textlink="">
      <xdr:nvSpPr>
        <xdr:cNvPr id="931" name="楕円 930"/>
        <xdr:cNvSpPr/>
      </xdr:nvSpPr>
      <xdr:spPr>
        <a:xfrm>
          <a:off x="20383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82731</xdr:rowOff>
    </xdr:from>
    <xdr:to>
      <xdr:col>111</xdr:col>
      <xdr:colOff>177800</xdr:colOff>
      <xdr:row>100</xdr:row>
      <xdr:rowOff>105592</xdr:rowOff>
    </xdr:to>
    <xdr:cxnSp macro="">
      <xdr:nvCxnSpPr>
        <xdr:cNvPr id="932" name="直線コネクタ 931"/>
        <xdr:cNvCxnSpPr/>
      </xdr:nvCxnSpPr>
      <xdr:spPr>
        <a:xfrm flipV="1">
          <a:off x="20434300" y="172277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27032</xdr:rowOff>
    </xdr:from>
    <xdr:to>
      <xdr:col>102</xdr:col>
      <xdr:colOff>165100</xdr:colOff>
      <xdr:row>101</xdr:row>
      <xdr:rowOff>128632</xdr:rowOff>
    </xdr:to>
    <xdr:sp macro="" textlink="">
      <xdr:nvSpPr>
        <xdr:cNvPr id="933" name="楕円 932"/>
        <xdr:cNvSpPr/>
      </xdr:nvSpPr>
      <xdr:spPr>
        <a:xfrm>
          <a:off x="194945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105592</xdr:rowOff>
    </xdr:from>
    <xdr:to>
      <xdr:col>107</xdr:col>
      <xdr:colOff>50800</xdr:colOff>
      <xdr:row>101</xdr:row>
      <xdr:rowOff>77832</xdr:rowOff>
    </xdr:to>
    <xdr:cxnSp macro="">
      <xdr:nvCxnSpPr>
        <xdr:cNvPr id="934" name="直線コネクタ 933"/>
        <xdr:cNvCxnSpPr/>
      </xdr:nvCxnSpPr>
      <xdr:spPr>
        <a:xfrm flipV="1">
          <a:off x="19545300" y="17250592"/>
          <a:ext cx="889000" cy="1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66221</xdr:rowOff>
    </xdr:from>
    <xdr:to>
      <xdr:col>98</xdr:col>
      <xdr:colOff>38100</xdr:colOff>
      <xdr:row>101</xdr:row>
      <xdr:rowOff>167821</xdr:rowOff>
    </xdr:to>
    <xdr:sp macro="" textlink="">
      <xdr:nvSpPr>
        <xdr:cNvPr id="935" name="楕円 934"/>
        <xdr:cNvSpPr/>
      </xdr:nvSpPr>
      <xdr:spPr>
        <a:xfrm>
          <a:off x="18605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77832</xdr:rowOff>
    </xdr:from>
    <xdr:to>
      <xdr:col>102</xdr:col>
      <xdr:colOff>114300</xdr:colOff>
      <xdr:row>101</xdr:row>
      <xdr:rowOff>117021</xdr:rowOff>
    </xdr:to>
    <xdr:cxnSp macro="">
      <xdr:nvCxnSpPr>
        <xdr:cNvPr id="936" name="直線コネクタ 935"/>
        <xdr:cNvCxnSpPr/>
      </xdr:nvCxnSpPr>
      <xdr:spPr>
        <a:xfrm flipV="1">
          <a:off x="18656300" y="173942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937" name="n_1aveValue【庁舎】&#10;一人当たり面積"/>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938" name="n_2aveValue【庁舎】&#10;一人当たり面積"/>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939" name="n_3aveValue【庁舎】&#10;一人当たり面積"/>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40"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150058</xdr:rowOff>
    </xdr:from>
    <xdr:ext cx="469744" cy="259045"/>
    <xdr:sp macro="" textlink="">
      <xdr:nvSpPr>
        <xdr:cNvPr id="941" name="n_1mainValue【庁舎】&#10;一人当たり面積"/>
        <xdr:cNvSpPr txBox="1"/>
      </xdr:nvSpPr>
      <xdr:spPr>
        <a:xfrm>
          <a:off x="21075727" y="1695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1469</xdr:rowOff>
    </xdr:from>
    <xdr:ext cx="469744" cy="259045"/>
    <xdr:sp macro="" textlink="">
      <xdr:nvSpPr>
        <xdr:cNvPr id="942" name="n_2mainValue【庁舎】&#10;一人当たり面積"/>
        <xdr:cNvSpPr txBox="1"/>
      </xdr:nvSpPr>
      <xdr:spPr>
        <a:xfrm>
          <a:off x="20199427" y="1697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145159</xdr:rowOff>
    </xdr:from>
    <xdr:ext cx="469744" cy="259045"/>
    <xdr:sp macro="" textlink="">
      <xdr:nvSpPr>
        <xdr:cNvPr id="943" name="n_3mainValue【庁舎】&#10;一人当たり面積"/>
        <xdr:cNvSpPr txBox="1"/>
      </xdr:nvSpPr>
      <xdr:spPr>
        <a:xfrm>
          <a:off x="19310427" y="171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12898</xdr:rowOff>
    </xdr:from>
    <xdr:ext cx="469744" cy="259045"/>
    <xdr:sp macro="" textlink="">
      <xdr:nvSpPr>
        <xdr:cNvPr id="944" name="n_4mainValue【庁舎】&#10;一人当たり面積"/>
        <xdr:cNvSpPr txBox="1"/>
      </xdr:nvSpPr>
      <xdr:spPr>
        <a:xfrm>
          <a:off x="18421427" y="1715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・類似団体と比較して、特に有形固定資産減価償却率が高くなっている施設は庁舎であり、特に低くなっている施設は図書館である。</a:t>
          </a:r>
        </a:p>
        <a:p>
          <a:r>
            <a:rPr kumimoji="1" lang="ja-JP" altLang="en-US" sz="1300">
              <a:latin typeface="ＭＳ Ｐゴシック" panose="020B0600070205080204" pitchFamily="50" charset="-128"/>
              <a:ea typeface="ＭＳ Ｐゴシック" panose="020B0600070205080204" pitchFamily="50" charset="-128"/>
            </a:rPr>
            <a:t>庁舎については、本庁舎・支所庁舎を含め建築年から概ね</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年以上経過しており、建て替えや長寿命化対策工事等を検討せざるを得ない状況となっている。市民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人あたりの面積も類似団体と比べて極めて大きいことから、庁舎の統廃合も視野に入れて検討する必要がある。</a:t>
          </a:r>
        </a:p>
        <a:p>
          <a:r>
            <a:rPr kumimoji="1" lang="ja-JP" altLang="en-US" sz="1300">
              <a:latin typeface="ＭＳ Ｐゴシック" panose="020B0600070205080204" pitchFamily="50" charset="-128"/>
              <a:ea typeface="ＭＳ Ｐゴシック" panose="020B0600070205080204" pitchFamily="50" charset="-128"/>
            </a:rPr>
            <a:t>図書館については、老朽化していた浜田図書館と三隅図書館を平成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年度にそれぞれ新しい施設に新築建替したため、有形固定資産減価償却率が低くなっている。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CJ60" sqref="CJ6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39729704</v>
      </c>
      <c r="BO4" s="462"/>
      <c r="BP4" s="462"/>
      <c r="BQ4" s="462"/>
      <c r="BR4" s="462"/>
      <c r="BS4" s="462"/>
      <c r="BT4" s="462"/>
      <c r="BU4" s="463"/>
      <c r="BV4" s="461">
        <v>41123934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2.8</v>
      </c>
      <c r="CU4" s="646"/>
      <c r="CV4" s="646"/>
      <c r="CW4" s="646"/>
      <c r="CX4" s="646"/>
      <c r="CY4" s="646"/>
      <c r="CZ4" s="646"/>
      <c r="DA4" s="647"/>
      <c r="DB4" s="645">
        <v>2.4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39137748</v>
      </c>
      <c r="BO5" s="467"/>
      <c r="BP5" s="467"/>
      <c r="BQ5" s="467"/>
      <c r="BR5" s="467"/>
      <c r="BS5" s="467"/>
      <c r="BT5" s="467"/>
      <c r="BU5" s="468"/>
      <c r="BV5" s="466">
        <v>40536370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92.9</v>
      </c>
      <c r="CU5" s="437"/>
      <c r="CV5" s="437"/>
      <c r="CW5" s="437"/>
      <c r="CX5" s="437"/>
      <c r="CY5" s="437"/>
      <c r="CZ5" s="437"/>
      <c r="DA5" s="438"/>
      <c r="DB5" s="436">
        <v>91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591956</v>
      </c>
      <c r="BO6" s="467"/>
      <c r="BP6" s="467"/>
      <c r="BQ6" s="467"/>
      <c r="BR6" s="467"/>
      <c r="BS6" s="467"/>
      <c r="BT6" s="467"/>
      <c r="BU6" s="468"/>
      <c r="BV6" s="466">
        <v>587564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96.6</v>
      </c>
      <c r="CU6" s="620"/>
      <c r="CV6" s="620"/>
      <c r="CW6" s="620"/>
      <c r="CX6" s="620"/>
      <c r="CY6" s="620"/>
      <c r="CZ6" s="620"/>
      <c r="DA6" s="621"/>
      <c r="DB6" s="619">
        <v>95.8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32928</v>
      </c>
      <c r="BO7" s="467"/>
      <c r="BP7" s="467"/>
      <c r="BQ7" s="467"/>
      <c r="BR7" s="467"/>
      <c r="BS7" s="467"/>
      <c r="BT7" s="467"/>
      <c r="BU7" s="468"/>
      <c r="BV7" s="466">
        <v>103476</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20122714</v>
      </c>
      <c r="CU7" s="467"/>
      <c r="CV7" s="467"/>
      <c r="CW7" s="467"/>
      <c r="CX7" s="467"/>
      <c r="CY7" s="467"/>
      <c r="CZ7" s="467"/>
      <c r="DA7" s="468"/>
      <c r="DB7" s="466">
        <v>20356878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94</v>
      </c>
      <c r="AV8" s="524"/>
      <c r="AW8" s="524"/>
      <c r="AX8" s="524"/>
      <c r="AY8" s="446" t="s">
        <v>110</v>
      </c>
      <c r="AZ8" s="447"/>
      <c r="BA8" s="447"/>
      <c r="BB8" s="447"/>
      <c r="BC8" s="447"/>
      <c r="BD8" s="447"/>
      <c r="BE8" s="447"/>
      <c r="BF8" s="447"/>
      <c r="BG8" s="447"/>
      <c r="BH8" s="447"/>
      <c r="BI8" s="447"/>
      <c r="BJ8" s="447"/>
      <c r="BK8" s="447"/>
      <c r="BL8" s="447"/>
      <c r="BM8" s="448"/>
      <c r="BN8" s="466">
        <v>559028</v>
      </c>
      <c r="BO8" s="467"/>
      <c r="BP8" s="467"/>
      <c r="BQ8" s="467"/>
      <c r="BR8" s="467"/>
      <c r="BS8" s="467"/>
      <c r="BT8" s="467"/>
      <c r="BU8" s="468"/>
      <c r="BV8" s="466">
        <v>484088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v>
      </c>
      <c r="CU8" s="580"/>
      <c r="CV8" s="580"/>
      <c r="CW8" s="580"/>
      <c r="CX8" s="580"/>
      <c r="CY8" s="580"/>
      <c r="CZ8" s="580"/>
      <c r="DA8" s="581"/>
      <c r="DB8" s="579">
        <v>0.4</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58105</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102</v>
      </c>
      <c r="AV9" s="524"/>
      <c r="AW9" s="524"/>
      <c r="AX9" s="524"/>
      <c r="AY9" s="446" t="s">
        <v>116</v>
      </c>
      <c r="AZ9" s="447"/>
      <c r="BA9" s="447"/>
      <c r="BB9" s="447"/>
      <c r="BC9" s="447"/>
      <c r="BD9" s="447"/>
      <c r="BE9" s="447"/>
      <c r="BF9" s="447"/>
      <c r="BG9" s="447"/>
      <c r="BH9" s="447"/>
      <c r="BI9" s="447"/>
      <c r="BJ9" s="447"/>
      <c r="BK9" s="447"/>
      <c r="BL9" s="447"/>
      <c r="BM9" s="448"/>
      <c r="BN9" s="466">
        <v>74940</v>
      </c>
      <c r="BO9" s="467"/>
      <c r="BP9" s="467"/>
      <c r="BQ9" s="467"/>
      <c r="BR9" s="467"/>
      <c r="BS9" s="467"/>
      <c r="BT9" s="467"/>
      <c r="BU9" s="468"/>
      <c r="BV9" s="466">
        <v>25514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24.7</v>
      </c>
      <c r="CU9" s="437"/>
      <c r="CV9" s="437"/>
      <c r="CW9" s="437"/>
      <c r="CX9" s="437"/>
      <c r="CY9" s="437"/>
      <c r="CZ9" s="437"/>
      <c r="DA9" s="438"/>
      <c r="DB9" s="436">
        <v>23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61713</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254268</v>
      </c>
      <c r="BO10" s="467"/>
      <c r="BP10" s="467"/>
      <c r="BQ10" s="467"/>
      <c r="BR10" s="467"/>
      <c r="BS10" s="467"/>
      <c r="BT10" s="467"/>
      <c r="BU10" s="468"/>
      <c r="BV10" s="466">
        <v>234088</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726055</v>
      </c>
      <c r="BO11" s="467"/>
      <c r="BP11" s="467"/>
      <c r="BQ11" s="467"/>
      <c r="BR11" s="467"/>
      <c r="BS11" s="467"/>
      <c r="BT11" s="467"/>
      <c r="BU11" s="468"/>
      <c r="BV11" s="466">
        <v>415878</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53330</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102</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52704</v>
      </c>
      <c r="S13" s="570"/>
      <c r="T13" s="570"/>
      <c r="U13" s="570"/>
      <c r="V13" s="571"/>
      <c r="W13" s="557" t="s">
        <v>141</v>
      </c>
      <c r="X13" s="479"/>
      <c r="Y13" s="479"/>
      <c r="Z13" s="479"/>
      <c r="AA13" s="479"/>
      <c r="AB13" s="480"/>
      <c r="AC13" s="442">
        <v>2013</v>
      </c>
      <c r="AD13" s="443"/>
      <c r="AE13" s="443"/>
      <c r="AF13" s="443"/>
      <c r="AG13" s="444"/>
      <c r="AH13" s="442">
        <v>2165</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1055263</v>
      </c>
      <c r="BO13" s="467"/>
      <c r="BP13" s="467"/>
      <c r="BQ13" s="467"/>
      <c r="BR13" s="467"/>
      <c r="BS13" s="467"/>
      <c r="BT13" s="467"/>
      <c r="BU13" s="468"/>
      <c r="BV13" s="466">
        <v>675480</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10.9</v>
      </c>
      <c r="CU13" s="437"/>
      <c r="CV13" s="437"/>
      <c r="CW13" s="437"/>
      <c r="CX13" s="437"/>
      <c r="CY13" s="437"/>
      <c r="CZ13" s="437"/>
      <c r="DA13" s="438"/>
      <c r="DB13" s="436">
        <v>10.5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54328</v>
      </c>
      <c r="S14" s="570"/>
      <c r="T14" s="570"/>
      <c r="U14" s="570"/>
      <c r="V14" s="571"/>
      <c r="W14" s="572"/>
      <c r="X14" s="482"/>
      <c r="Y14" s="482"/>
      <c r="Z14" s="482"/>
      <c r="AA14" s="482"/>
      <c r="AB14" s="483"/>
      <c r="AC14" s="562">
        <v>7.2</v>
      </c>
      <c r="AD14" s="563"/>
      <c r="AE14" s="563"/>
      <c r="AF14" s="563"/>
      <c r="AG14" s="564"/>
      <c r="AH14" s="562">
        <v>7.5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54.6</v>
      </c>
      <c r="CU14" s="574"/>
      <c r="CV14" s="574"/>
      <c r="CW14" s="574"/>
      <c r="CX14" s="574"/>
      <c r="CY14" s="574"/>
      <c r="CZ14" s="574"/>
      <c r="DA14" s="575"/>
      <c r="DB14" s="573">
        <v>59.5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53720</v>
      </c>
      <c r="S15" s="570"/>
      <c r="T15" s="570"/>
      <c r="U15" s="570"/>
      <c r="V15" s="571"/>
      <c r="W15" s="557" t="s">
        <v>149</v>
      </c>
      <c r="X15" s="479"/>
      <c r="Y15" s="479"/>
      <c r="Z15" s="479"/>
      <c r="AA15" s="479"/>
      <c r="AB15" s="480"/>
      <c r="AC15" s="442">
        <v>5830</v>
      </c>
      <c r="AD15" s="443"/>
      <c r="AE15" s="443"/>
      <c r="AF15" s="443"/>
      <c r="AG15" s="444"/>
      <c r="AH15" s="442">
        <v>6235</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6777501</v>
      </c>
      <c r="BO15" s="462"/>
      <c r="BP15" s="462"/>
      <c r="BQ15" s="462"/>
      <c r="BR15" s="462"/>
      <c r="BS15" s="462"/>
      <c r="BT15" s="462"/>
      <c r="BU15" s="463"/>
      <c r="BV15" s="461">
        <v>6731839</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20.9</v>
      </c>
      <c r="AD16" s="563"/>
      <c r="AE16" s="563"/>
      <c r="AF16" s="563"/>
      <c r="AG16" s="564"/>
      <c r="AH16" s="562">
        <v>21.7</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17291637</v>
      </c>
      <c r="BO16" s="467"/>
      <c r="BP16" s="467"/>
      <c r="BQ16" s="467"/>
      <c r="BR16" s="467"/>
      <c r="BS16" s="467"/>
      <c r="BT16" s="467"/>
      <c r="BU16" s="468"/>
      <c r="BV16" s="466">
        <v>17015096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20046</v>
      </c>
      <c r="AD17" s="443"/>
      <c r="AE17" s="443"/>
      <c r="AF17" s="443"/>
      <c r="AG17" s="444"/>
      <c r="AH17" s="442">
        <v>20338</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8608766</v>
      </c>
      <c r="BO17" s="467"/>
      <c r="BP17" s="467"/>
      <c r="BQ17" s="467"/>
      <c r="BR17" s="467"/>
      <c r="BS17" s="467"/>
      <c r="BT17" s="467"/>
      <c r="BU17" s="468"/>
      <c r="BV17" s="466">
        <v>8538369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690.68</v>
      </c>
      <c r="M18" s="531"/>
      <c r="N18" s="531"/>
      <c r="O18" s="531"/>
      <c r="P18" s="531"/>
      <c r="Q18" s="531"/>
      <c r="R18" s="532"/>
      <c r="S18" s="532"/>
      <c r="T18" s="532"/>
      <c r="U18" s="532"/>
      <c r="V18" s="533"/>
      <c r="W18" s="547"/>
      <c r="X18" s="548"/>
      <c r="Y18" s="548"/>
      <c r="Z18" s="548"/>
      <c r="AA18" s="548"/>
      <c r="AB18" s="558"/>
      <c r="AC18" s="430">
        <v>71.900000000000006</v>
      </c>
      <c r="AD18" s="431"/>
      <c r="AE18" s="431"/>
      <c r="AF18" s="431"/>
      <c r="AG18" s="534"/>
      <c r="AH18" s="430">
        <v>70.8</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19242002</v>
      </c>
      <c r="BO18" s="467"/>
      <c r="BP18" s="467"/>
      <c r="BQ18" s="467"/>
      <c r="BR18" s="467"/>
      <c r="BS18" s="467"/>
      <c r="BT18" s="467"/>
      <c r="BU18" s="468"/>
      <c r="BV18" s="466">
        <v>19066950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84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23879226</v>
      </c>
      <c r="BO19" s="467"/>
      <c r="BP19" s="467"/>
      <c r="BQ19" s="467"/>
      <c r="BR19" s="467"/>
      <c r="BS19" s="467"/>
      <c r="BT19" s="467"/>
      <c r="BU19" s="468"/>
      <c r="BV19" s="466">
        <v>23727495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24498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51769036</v>
      </c>
      <c r="BO23" s="467"/>
      <c r="BP23" s="467"/>
      <c r="BQ23" s="467"/>
      <c r="BR23" s="467"/>
      <c r="BS23" s="467"/>
      <c r="BT23" s="467"/>
      <c r="BU23" s="468"/>
      <c r="BV23" s="466">
        <v>53034234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8600</v>
      </c>
      <c r="R24" s="443"/>
      <c r="S24" s="443"/>
      <c r="T24" s="443"/>
      <c r="U24" s="443"/>
      <c r="V24" s="444"/>
      <c r="W24" s="508"/>
      <c r="X24" s="499"/>
      <c r="Y24" s="500"/>
      <c r="Z24" s="439" t="s">
        <v>173</v>
      </c>
      <c r="AA24" s="440"/>
      <c r="AB24" s="440"/>
      <c r="AC24" s="440"/>
      <c r="AD24" s="440"/>
      <c r="AE24" s="440"/>
      <c r="AF24" s="440"/>
      <c r="AG24" s="441"/>
      <c r="AH24" s="442">
        <v>567</v>
      </c>
      <c r="AI24" s="443"/>
      <c r="AJ24" s="443"/>
      <c r="AK24" s="443"/>
      <c r="AL24" s="444"/>
      <c r="AM24" s="442">
        <v>1835946</v>
      </c>
      <c r="AN24" s="443"/>
      <c r="AO24" s="443"/>
      <c r="AP24" s="443"/>
      <c r="AQ24" s="443"/>
      <c r="AR24" s="444"/>
      <c r="AS24" s="442">
        <v>3238</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34019162</v>
      </c>
      <c r="BO24" s="467"/>
      <c r="BP24" s="467"/>
      <c r="BQ24" s="467"/>
      <c r="BR24" s="467"/>
      <c r="BS24" s="467"/>
      <c r="BT24" s="467"/>
      <c r="BU24" s="468"/>
      <c r="BV24" s="466">
        <v>34516701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7100</v>
      </c>
      <c r="R25" s="443"/>
      <c r="S25" s="443"/>
      <c r="T25" s="443"/>
      <c r="U25" s="443"/>
      <c r="V25" s="444"/>
      <c r="W25" s="508"/>
      <c r="X25" s="499"/>
      <c r="Y25" s="500"/>
      <c r="Z25" s="439" t="s">
        <v>176</v>
      </c>
      <c r="AA25" s="440"/>
      <c r="AB25" s="440"/>
      <c r="AC25" s="440"/>
      <c r="AD25" s="440"/>
      <c r="AE25" s="440"/>
      <c r="AF25" s="440"/>
      <c r="AG25" s="441"/>
      <c r="AH25" s="442">
        <v>124</v>
      </c>
      <c r="AI25" s="443"/>
      <c r="AJ25" s="443"/>
      <c r="AK25" s="443"/>
      <c r="AL25" s="444"/>
      <c r="AM25" s="442">
        <v>401884</v>
      </c>
      <c r="AN25" s="443"/>
      <c r="AO25" s="443"/>
      <c r="AP25" s="443"/>
      <c r="AQ25" s="443"/>
      <c r="AR25" s="444"/>
      <c r="AS25" s="442">
        <v>3241</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2804757</v>
      </c>
      <c r="BO25" s="462"/>
      <c r="BP25" s="462"/>
      <c r="BQ25" s="462"/>
      <c r="BR25" s="462"/>
      <c r="BS25" s="462"/>
      <c r="BT25" s="462"/>
      <c r="BU25" s="463"/>
      <c r="BV25" s="461">
        <v>3640555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6300</v>
      </c>
      <c r="R26" s="443"/>
      <c r="S26" s="443"/>
      <c r="T26" s="443"/>
      <c r="U26" s="443"/>
      <c r="V26" s="444"/>
      <c r="W26" s="508"/>
      <c r="X26" s="499"/>
      <c r="Y26" s="500"/>
      <c r="Z26" s="439" t="s">
        <v>179</v>
      </c>
      <c r="AA26" s="521"/>
      <c r="AB26" s="521"/>
      <c r="AC26" s="521"/>
      <c r="AD26" s="521"/>
      <c r="AE26" s="521"/>
      <c r="AF26" s="521"/>
      <c r="AG26" s="522"/>
      <c r="AH26" s="442">
        <v>18</v>
      </c>
      <c r="AI26" s="443"/>
      <c r="AJ26" s="443"/>
      <c r="AK26" s="443"/>
      <c r="AL26" s="444"/>
      <c r="AM26" s="442">
        <v>66366</v>
      </c>
      <c r="AN26" s="443"/>
      <c r="AO26" s="443"/>
      <c r="AP26" s="443"/>
      <c r="AQ26" s="443"/>
      <c r="AR26" s="444"/>
      <c r="AS26" s="442">
        <v>3687</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130</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4500</v>
      </c>
      <c r="R27" s="443"/>
      <c r="S27" s="443"/>
      <c r="T27" s="443"/>
      <c r="U27" s="443"/>
      <c r="V27" s="444"/>
      <c r="W27" s="508"/>
      <c r="X27" s="499"/>
      <c r="Y27" s="500"/>
      <c r="Z27" s="439" t="s">
        <v>182</v>
      </c>
      <c r="AA27" s="440"/>
      <c r="AB27" s="440"/>
      <c r="AC27" s="440"/>
      <c r="AD27" s="440"/>
      <c r="AE27" s="440"/>
      <c r="AF27" s="440"/>
      <c r="AG27" s="441"/>
      <c r="AH27" s="442">
        <v>9</v>
      </c>
      <c r="AI27" s="443"/>
      <c r="AJ27" s="443"/>
      <c r="AK27" s="443"/>
      <c r="AL27" s="444"/>
      <c r="AM27" s="442">
        <v>25398</v>
      </c>
      <c r="AN27" s="443"/>
      <c r="AO27" s="443"/>
      <c r="AP27" s="443"/>
      <c r="AQ27" s="443"/>
      <c r="AR27" s="444"/>
      <c r="AS27" s="442">
        <v>2822</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1181272</v>
      </c>
      <c r="BO27" s="470"/>
      <c r="BP27" s="470"/>
      <c r="BQ27" s="470"/>
      <c r="BR27" s="470"/>
      <c r="BS27" s="470"/>
      <c r="BT27" s="470"/>
      <c r="BU27" s="471"/>
      <c r="BV27" s="469">
        <v>1179831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3800</v>
      </c>
      <c r="R28" s="443"/>
      <c r="S28" s="443"/>
      <c r="T28" s="443"/>
      <c r="U28" s="443"/>
      <c r="V28" s="444"/>
      <c r="W28" s="508"/>
      <c r="X28" s="499"/>
      <c r="Y28" s="500"/>
      <c r="Z28" s="439" t="s">
        <v>185</v>
      </c>
      <c r="AA28" s="440"/>
      <c r="AB28" s="440"/>
      <c r="AC28" s="440"/>
      <c r="AD28" s="440"/>
      <c r="AE28" s="440"/>
      <c r="AF28" s="440"/>
      <c r="AG28" s="441"/>
      <c r="AH28" s="442" t="s">
        <v>138</v>
      </c>
      <c r="AI28" s="443"/>
      <c r="AJ28" s="443"/>
      <c r="AK28" s="443"/>
      <c r="AL28" s="444"/>
      <c r="AM28" s="442" t="s">
        <v>138</v>
      </c>
      <c r="AN28" s="443"/>
      <c r="AO28" s="443"/>
      <c r="AP28" s="443"/>
      <c r="AQ28" s="443"/>
      <c r="AR28" s="444"/>
      <c r="AS28" s="442" t="s">
        <v>130</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3929011</v>
      </c>
      <c r="BO28" s="462"/>
      <c r="BP28" s="462"/>
      <c r="BQ28" s="462"/>
      <c r="BR28" s="462"/>
      <c r="BS28" s="462"/>
      <c r="BT28" s="462"/>
      <c r="BU28" s="463"/>
      <c r="BV28" s="461">
        <v>3674743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22</v>
      </c>
      <c r="M29" s="443"/>
      <c r="N29" s="443"/>
      <c r="O29" s="443"/>
      <c r="P29" s="444"/>
      <c r="Q29" s="442">
        <v>3500</v>
      </c>
      <c r="R29" s="443"/>
      <c r="S29" s="443"/>
      <c r="T29" s="443"/>
      <c r="U29" s="443"/>
      <c r="V29" s="444"/>
      <c r="W29" s="509"/>
      <c r="X29" s="510"/>
      <c r="Y29" s="511"/>
      <c r="Z29" s="439" t="s">
        <v>188</v>
      </c>
      <c r="AA29" s="440"/>
      <c r="AB29" s="440"/>
      <c r="AC29" s="440"/>
      <c r="AD29" s="440"/>
      <c r="AE29" s="440"/>
      <c r="AF29" s="440"/>
      <c r="AG29" s="441"/>
      <c r="AH29" s="442">
        <v>576</v>
      </c>
      <c r="AI29" s="443"/>
      <c r="AJ29" s="443"/>
      <c r="AK29" s="443"/>
      <c r="AL29" s="444"/>
      <c r="AM29" s="442">
        <v>1861344</v>
      </c>
      <c r="AN29" s="443"/>
      <c r="AO29" s="443"/>
      <c r="AP29" s="443"/>
      <c r="AQ29" s="443"/>
      <c r="AR29" s="444"/>
      <c r="AS29" s="442">
        <v>3232</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4348958</v>
      </c>
      <c r="BO29" s="467"/>
      <c r="BP29" s="467"/>
      <c r="BQ29" s="467"/>
      <c r="BR29" s="467"/>
      <c r="BS29" s="467"/>
      <c r="BT29" s="467"/>
      <c r="BU29" s="468"/>
      <c r="BV29" s="466">
        <v>4606832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97.7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6805063</v>
      </c>
      <c r="BO30" s="470"/>
      <c r="BP30" s="470"/>
      <c r="BQ30" s="470"/>
      <c r="BR30" s="470"/>
      <c r="BS30" s="470"/>
      <c r="BT30" s="470"/>
      <c r="BU30" s="471"/>
      <c r="BV30" s="469">
        <v>7105437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199</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197</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国民健康保険特別会計（事業勘定）</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IF('各会計、関係団体の財政状況及び健全化判断比率'!B34="","",'各会計、関係団体の財政状況及び健全化判断比率'!B34)</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浜田地区広域行政組合（普通）</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金城開発</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国民健康保険特別会計（直診勘定）</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IF('各会計、関係団体の財政状況及び健全化判断比率'!B33="","",'各会計、関係団体の財政状況及び健全化判断比率'!B33)</f>
        <v>工業用水道事業会計</v>
      </c>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IF('各会計、関係団体の財政状況及び健全化判断比率'!B35="","",'各会計、関係団体の財政状況及び健全化判断比率'!B35)</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浜田地区広域行政組合（介護保険）</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島根県西部山村振興財団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駐車場事業特別会計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IF('各会計、関係団体の財政状況及び健全化判断比率'!B36="","",'各会計、関係団体の財政状況及び健全化判断比率'!B36)</f>
        <v>漁業集落排水事業特別会計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浜田市江津市旧有福村有財産共同管理組合（普通）</v>
      </c>
      <c r="BZ36" s="424"/>
      <c r="CA36" s="424"/>
      <c r="CB36" s="424"/>
      <c r="CC36" s="424"/>
      <c r="CD36" s="424"/>
      <c r="CE36" s="424"/>
      <c r="CF36" s="424"/>
      <c r="CG36" s="424"/>
      <c r="CH36" s="424"/>
      <c r="CI36" s="424"/>
      <c r="CJ36" s="424"/>
      <c r="CK36" s="424"/>
      <c r="CL36" s="424"/>
      <c r="CM36" s="424"/>
      <c r="CN36" s="214"/>
      <c r="CO36" s="425">
        <f t="shared" si="3"/>
        <v>21</v>
      </c>
      <c r="CP36" s="425"/>
      <c r="CQ36" s="424" t="str">
        <f>IF('各会計、関係団体の財政状況及び健全化判断比率'!BS9="","",'各会計、関係団体の財政状況及び健全化判断比率'!BS9)</f>
        <v>石見ケーブルビジョン</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11</v>
      </c>
      <c r="BF37" s="425"/>
      <c r="BG37" s="424" t="str">
        <f>IF('各会計、関係団体の財政状況及び健全化判断比率'!B37="","",'各会計、関係団体の財政状況及び健全化判断比率'!B37)</f>
        <v>生活排水処理事業特別会計</v>
      </c>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島根県市町村総合事務組合（普通）</v>
      </c>
      <c r="BZ37" s="424"/>
      <c r="CA37" s="424"/>
      <c r="CB37" s="424"/>
      <c r="CC37" s="424"/>
      <c r="CD37" s="424"/>
      <c r="CE37" s="424"/>
      <c r="CF37" s="424"/>
      <c r="CG37" s="424"/>
      <c r="CH37" s="424"/>
      <c r="CI37" s="424"/>
      <c r="CJ37" s="424"/>
      <c r="CK37" s="424"/>
      <c r="CL37" s="424"/>
      <c r="CM37" s="424"/>
      <c r="CN37" s="214"/>
      <c r="CO37" s="425">
        <f t="shared" si="3"/>
        <v>22</v>
      </c>
      <c r="CP37" s="425"/>
      <c r="CQ37" s="424" t="str">
        <f>IF('各会計、関係団体の財政状況及び健全化判断比率'!BS10="","",'各会計、関係団体の財政状況及び健全化判断比率'!BS10)</f>
        <v>浜田漁港排水浄化管理センター</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12</v>
      </c>
      <c r="BF38" s="425"/>
      <c r="BG38" s="424" t="str">
        <f>IF('各会計、関係団体の財政状況及び健全化判断比率'!B38="","",'各会計、関係団体の財政状況及び健全化判断比率'!B38)</f>
        <v>公設水産物仲買売場特別会計</v>
      </c>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島根県後期高齢者医療広域連合（普通）</v>
      </c>
      <c r="BZ38" s="424"/>
      <c r="CA38" s="424"/>
      <c r="CB38" s="424"/>
      <c r="CC38" s="424"/>
      <c r="CD38" s="424"/>
      <c r="CE38" s="424"/>
      <c r="CF38" s="424"/>
      <c r="CG38" s="424"/>
      <c r="CH38" s="424"/>
      <c r="CI38" s="424"/>
      <c r="CJ38" s="424"/>
      <c r="CK38" s="424"/>
      <c r="CL38" s="424"/>
      <c r="CM38" s="424"/>
      <c r="CN38" s="214"/>
      <c r="CO38" s="425">
        <f t="shared" si="3"/>
        <v>23</v>
      </c>
      <c r="CP38" s="425"/>
      <c r="CQ38" s="424" t="str">
        <f>IF('各会計、関係団体の財政状況及び健全化判断比率'!BS11="","",'各会計、関係団体の財政状況及び健全化判断比率'!BS11)</f>
        <v>ゆうひパーク浜田</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島根県後期高齢者医療広域連合（後期高齢）</v>
      </c>
      <c r="BZ39" s="424"/>
      <c r="CA39" s="424"/>
      <c r="CB39" s="424"/>
      <c r="CC39" s="424"/>
      <c r="CD39" s="424"/>
      <c r="CE39" s="424"/>
      <c r="CF39" s="424"/>
      <c r="CG39" s="424"/>
      <c r="CH39" s="424"/>
      <c r="CI39" s="424"/>
      <c r="CJ39" s="424"/>
      <c r="CK39" s="424"/>
      <c r="CL39" s="424"/>
      <c r="CM39" s="424"/>
      <c r="CN39" s="214"/>
      <c r="CO39" s="425">
        <f t="shared" si="3"/>
        <v>24</v>
      </c>
      <c r="CP39" s="425"/>
      <c r="CQ39" s="424" t="str">
        <f>IF('各会計、関係団体の財政状況及び健全化判断比率'!BS12="","",'各会計、関係団体の財政状況及び健全化判断比率'!BS12)</f>
        <v>浜田市土地開発公社</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25</v>
      </c>
      <c r="CP40" s="425"/>
      <c r="CQ40" s="424" t="str">
        <f>IF('各会計、関係団体の財政状況及び健全化判断比率'!BS13="","",'各会計、関係団体の財政状況及び健全化判断比率'!BS13)</f>
        <v>浜田市教育文化振興事業団</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f t="shared" si="3"/>
        <v>26</v>
      </c>
      <c r="CP41" s="425"/>
      <c r="CQ41" s="424" t="str">
        <f>IF('各会計、関係団体の財政状況及び健全化判断比率'!BS14="","",'各会計、関係団体の財政状況及び健全化判断比率'!BS14)</f>
        <v>ゆうひパーク三隅</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f t="shared" si="3"/>
        <v>27</v>
      </c>
      <c r="CP42" s="425"/>
      <c r="CQ42" s="424" t="str">
        <f>IF('各会計、関係団体の財政状況及び健全化判断比率'!BS15="","",'各会計、関係団体の財政状況及び健全化判断比率'!BS15)</f>
        <v>三隅町農業支援センターみらい</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f t="shared" si="3"/>
        <v>28</v>
      </c>
      <c r="CP43" s="425"/>
      <c r="CQ43" s="424" t="str">
        <f>IF('各会計、関係団体の財政状況及び健全化判断比率'!BS16="","",'各会計、関係団体の財政状況及び健全化判断比率'!BS16)</f>
        <v>島根県西部勤労者共済会</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qE9IzryN5uGMOC92JdiAAH1KAKRC6eBU5NtQ64OwjGdj/dPD2+c4UkGXVZBqf46d3VLd6TUApK3MzzIRWhRsOw==" saltValue="RvXe0P7qh18LUfQFyHru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J60" sqref="CJ60"/>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7456057</v>
      </c>
      <c r="S5" s="734"/>
      <c r="T5" s="734"/>
      <c r="U5" s="734"/>
      <c r="V5" s="734"/>
      <c r="W5" s="734"/>
      <c r="X5" s="734"/>
      <c r="Y5" s="777"/>
      <c r="Z5" s="795">
        <v>18.8</v>
      </c>
      <c r="AA5" s="795"/>
      <c r="AB5" s="795"/>
      <c r="AC5" s="795"/>
      <c r="AD5" s="796">
        <v>7456057</v>
      </c>
      <c r="AE5" s="796"/>
      <c r="AF5" s="796"/>
      <c r="AG5" s="796"/>
      <c r="AH5" s="796"/>
      <c r="AI5" s="796"/>
      <c r="AJ5" s="796"/>
      <c r="AK5" s="796"/>
      <c r="AL5" s="778">
        <v>37.4</v>
      </c>
      <c r="AM5" s="749"/>
      <c r="AN5" s="749"/>
      <c r="AO5" s="779"/>
      <c r="AP5" s="744" t="s">
        <v>228</v>
      </c>
      <c r="AQ5" s="745"/>
      <c r="AR5" s="745"/>
      <c r="AS5" s="745"/>
      <c r="AT5" s="745"/>
      <c r="AU5" s="745"/>
      <c r="AV5" s="745"/>
      <c r="AW5" s="745"/>
      <c r="AX5" s="745"/>
      <c r="AY5" s="745"/>
      <c r="AZ5" s="745"/>
      <c r="BA5" s="745"/>
      <c r="BB5" s="745"/>
      <c r="BC5" s="745"/>
      <c r="BD5" s="745"/>
      <c r="BE5" s="745"/>
      <c r="BF5" s="746"/>
      <c r="BG5" s="678">
        <v>7450023</v>
      </c>
      <c r="BH5" s="679"/>
      <c r="BI5" s="679"/>
      <c r="BJ5" s="679"/>
      <c r="BK5" s="679"/>
      <c r="BL5" s="679"/>
      <c r="BM5" s="679"/>
      <c r="BN5" s="680"/>
      <c r="BO5" s="715">
        <v>99.9</v>
      </c>
      <c r="BP5" s="715"/>
      <c r="BQ5" s="715"/>
      <c r="BR5" s="715"/>
      <c r="BS5" s="716">
        <v>387264</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369384</v>
      </c>
      <c r="S6" s="679"/>
      <c r="T6" s="679"/>
      <c r="U6" s="679"/>
      <c r="V6" s="679"/>
      <c r="W6" s="679"/>
      <c r="X6" s="679"/>
      <c r="Y6" s="680"/>
      <c r="Z6" s="715">
        <v>0.9</v>
      </c>
      <c r="AA6" s="715"/>
      <c r="AB6" s="715"/>
      <c r="AC6" s="715"/>
      <c r="AD6" s="716">
        <v>369384</v>
      </c>
      <c r="AE6" s="716"/>
      <c r="AF6" s="716"/>
      <c r="AG6" s="716"/>
      <c r="AH6" s="716"/>
      <c r="AI6" s="716"/>
      <c r="AJ6" s="716"/>
      <c r="AK6" s="716"/>
      <c r="AL6" s="681">
        <v>1.9</v>
      </c>
      <c r="AM6" s="682"/>
      <c r="AN6" s="682"/>
      <c r="AO6" s="717"/>
      <c r="AP6" s="675" t="s">
        <v>233</v>
      </c>
      <c r="AQ6" s="676"/>
      <c r="AR6" s="676"/>
      <c r="AS6" s="676"/>
      <c r="AT6" s="676"/>
      <c r="AU6" s="676"/>
      <c r="AV6" s="676"/>
      <c r="AW6" s="676"/>
      <c r="AX6" s="676"/>
      <c r="AY6" s="676"/>
      <c r="AZ6" s="676"/>
      <c r="BA6" s="676"/>
      <c r="BB6" s="676"/>
      <c r="BC6" s="676"/>
      <c r="BD6" s="676"/>
      <c r="BE6" s="676"/>
      <c r="BF6" s="677"/>
      <c r="BG6" s="678">
        <v>7450023</v>
      </c>
      <c r="BH6" s="679"/>
      <c r="BI6" s="679"/>
      <c r="BJ6" s="679"/>
      <c r="BK6" s="679"/>
      <c r="BL6" s="679"/>
      <c r="BM6" s="679"/>
      <c r="BN6" s="680"/>
      <c r="BO6" s="715">
        <v>99.9</v>
      </c>
      <c r="BP6" s="715"/>
      <c r="BQ6" s="715"/>
      <c r="BR6" s="715"/>
      <c r="BS6" s="716">
        <v>387264</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252719</v>
      </c>
      <c r="CS6" s="679"/>
      <c r="CT6" s="679"/>
      <c r="CU6" s="679"/>
      <c r="CV6" s="679"/>
      <c r="CW6" s="679"/>
      <c r="CX6" s="679"/>
      <c r="CY6" s="680"/>
      <c r="CZ6" s="778">
        <v>0.6</v>
      </c>
      <c r="DA6" s="749"/>
      <c r="DB6" s="749"/>
      <c r="DC6" s="781"/>
      <c r="DD6" s="684">
        <v>1620</v>
      </c>
      <c r="DE6" s="679"/>
      <c r="DF6" s="679"/>
      <c r="DG6" s="679"/>
      <c r="DH6" s="679"/>
      <c r="DI6" s="679"/>
      <c r="DJ6" s="679"/>
      <c r="DK6" s="679"/>
      <c r="DL6" s="679"/>
      <c r="DM6" s="679"/>
      <c r="DN6" s="679"/>
      <c r="DO6" s="679"/>
      <c r="DP6" s="680"/>
      <c r="DQ6" s="684">
        <v>252719</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7826</v>
      </c>
      <c r="S7" s="679"/>
      <c r="T7" s="679"/>
      <c r="U7" s="679"/>
      <c r="V7" s="679"/>
      <c r="W7" s="679"/>
      <c r="X7" s="679"/>
      <c r="Y7" s="680"/>
      <c r="Z7" s="715">
        <v>0</v>
      </c>
      <c r="AA7" s="715"/>
      <c r="AB7" s="715"/>
      <c r="AC7" s="715"/>
      <c r="AD7" s="716">
        <v>7826</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2847907</v>
      </c>
      <c r="BH7" s="679"/>
      <c r="BI7" s="679"/>
      <c r="BJ7" s="679"/>
      <c r="BK7" s="679"/>
      <c r="BL7" s="679"/>
      <c r="BM7" s="679"/>
      <c r="BN7" s="680"/>
      <c r="BO7" s="715">
        <v>38.200000000000003</v>
      </c>
      <c r="BP7" s="715"/>
      <c r="BQ7" s="715"/>
      <c r="BR7" s="715"/>
      <c r="BS7" s="716">
        <v>107148</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5231616</v>
      </c>
      <c r="CS7" s="679"/>
      <c r="CT7" s="679"/>
      <c r="CU7" s="679"/>
      <c r="CV7" s="679"/>
      <c r="CW7" s="679"/>
      <c r="CX7" s="679"/>
      <c r="CY7" s="680"/>
      <c r="CZ7" s="715">
        <v>13.4</v>
      </c>
      <c r="DA7" s="715"/>
      <c r="DB7" s="715"/>
      <c r="DC7" s="715"/>
      <c r="DD7" s="684">
        <v>183409</v>
      </c>
      <c r="DE7" s="679"/>
      <c r="DF7" s="679"/>
      <c r="DG7" s="679"/>
      <c r="DH7" s="679"/>
      <c r="DI7" s="679"/>
      <c r="DJ7" s="679"/>
      <c r="DK7" s="679"/>
      <c r="DL7" s="679"/>
      <c r="DM7" s="679"/>
      <c r="DN7" s="679"/>
      <c r="DO7" s="679"/>
      <c r="DP7" s="680"/>
      <c r="DQ7" s="684">
        <v>3005538</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21737</v>
      </c>
      <c r="S8" s="679"/>
      <c r="T8" s="679"/>
      <c r="U8" s="679"/>
      <c r="V8" s="679"/>
      <c r="W8" s="679"/>
      <c r="X8" s="679"/>
      <c r="Y8" s="680"/>
      <c r="Z8" s="715">
        <v>0.1</v>
      </c>
      <c r="AA8" s="715"/>
      <c r="AB8" s="715"/>
      <c r="AC8" s="715"/>
      <c r="AD8" s="716">
        <v>21737</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93691</v>
      </c>
      <c r="BH8" s="679"/>
      <c r="BI8" s="679"/>
      <c r="BJ8" s="679"/>
      <c r="BK8" s="679"/>
      <c r="BL8" s="679"/>
      <c r="BM8" s="679"/>
      <c r="BN8" s="680"/>
      <c r="BO8" s="715">
        <v>1.3</v>
      </c>
      <c r="BP8" s="715"/>
      <c r="BQ8" s="715"/>
      <c r="BR8" s="715"/>
      <c r="BS8" s="684" t="s">
        <v>130</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11143526</v>
      </c>
      <c r="CS8" s="679"/>
      <c r="CT8" s="679"/>
      <c r="CU8" s="679"/>
      <c r="CV8" s="679"/>
      <c r="CW8" s="679"/>
      <c r="CX8" s="679"/>
      <c r="CY8" s="680"/>
      <c r="CZ8" s="715">
        <v>28.5</v>
      </c>
      <c r="DA8" s="715"/>
      <c r="DB8" s="715"/>
      <c r="DC8" s="715"/>
      <c r="DD8" s="684">
        <v>233326</v>
      </c>
      <c r="DE8" s="679"/>
      <c r="DF8" s="679"/>
      <c r="DG8" s="679"/>
      <c r="DH8" s="679"/>
      <c r="DI8" s="679"/>
      <c r="DJ8" s="679"/>
      <c r="DK8" s="679"/>
      <c r="DL8" s="679"/>
      <c r="DM8" s="679"/>
      <c r="DN8" s="679"/>
      <c r="DO8" s="679"/>
      <c r="DP8" s="680"/>
      <c r="DQ8" s="684">
        <v>5241268</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10477</v>
      </c>
      <c r="S9" s="679"/>
      <c r="T9" s="679"/>
      <c r="U9" s="679"/>
      <c r="V9" s="679"/>
      <c r="W9" s="679"/>
      <c r="X9" s="679"/>
      <c r="Y9" s="680"/>
      <c r="Z9" s="715">
        <v>0</v>
      </c>
      <c r="AA9" s="715"/>
      <c r="AB9" s="715"/>
      <c r="AC9" s="715"/>
      <c r="AD9" s="716">
        <v>10477</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2179220</v>
      </c>
      <c r="BH9" s="679"/>
      <c r="BI9" s="679"/>
      <c r="BJ9" s="679"/>
      <c r="BK9" s="679"/>
      <c r="BL9" s="679"/>
      <c r="BM9" s="679"/>
      <c r="BN9" s="680"/>
      <c r="BO9" s="715">
        <v>29.2</v>
      </c>
      <c r="BP9" s="715"/>
      <c r="BQ9" s="715"/>
      <c r="BR9" s="715"/>
      <c r="BS9" s="684" t="s">
        <v>243</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3220027</v>
      </c>
      <c r="CS9" s="679"/>
      <c r="CT9" s="679"/>
      <c r="CU9" s="679"/>
      <c r="CV9" s="679"/>
      <c r="CW9" s="679"/>
      <c r="CX9" s="679"/>
      <c r="CY9" s="680"/>
      <c r="CZ9" s="715">
        <v>8.1999999999999993</v>
      </c>
      <c r="DA9" s="715"/>
      <c r="DB9" s="715"/>
      <c r="DC9" s="715"/>
      <c r="DD9" s="684">
        <v>178081</v>
      </c>
      <c r="DE9" s="679"/>
      <c r="DF9" s="679"/>
      <c r="DG9" s="679"/>
      <c r="DH9" s="679"/>
      <c r="DI9" s="679"/>
      <c r="DJ9" s="679"/>
      <c r="DK9" s="679"/>
      <c r="DL9" s="679"/>
      <c r="DM9" s="679"/>
      <c r="DN9" s="679"/>
      <c r="DO9" s="679"/>
      <c r="DP9" s="680"/>
      <c r="DQ9" s="684">
        <v>2553110</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130</v>
      </c>
      <c r="S10" s="679"/>
      <c r="T10" s="679"/>
      <c r="U10" s="679"/>
      <c r="V10" s="679"/>
      <c r="W10" s="679"/>
      <c r="X10" s="679"/>
      <c r="Y10" s="680"/>
      <c r="Z10" s="715" t="s">
        <v>130</v>
      </c>
      <c r="AA10" s="715"/>
      <c r="AB10" s="715"/>
      <c r="AC10" s="715"/>
      <c r="AD10" s="716" t="s">
        <v>138</v>
      </c>
      <c r="AE10" s="716"/>
      <c r="AF10" s="716"/>
      <c r="AG10" s="716"/>
      <c r="AH10" s="716"/>
      <c r="AI10" s="716"/>
      <c r="AJ10" s="716"/>
      <c r="AK10" s="716"/>
      <c r="AL10" s="681" t="s">
        <v>130</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219473</v>
      </c>
      <c r="BH10" s="679"/>
      <c r="BI10" s="679"/>
      <c r="BJ10" s="679"/>
      <c r="BK10" s="679"/>
      <c r="BL10" s="679"/>
      <c r="BM10" s="679"/>
      <c r="BN10" s="680"/>
      <c r="BO10" s="715">
        <v>2.9</v>
      </c>
      <c r="BP10" s="715"/>
      <c r="BQ10" s="715"/>
      <c r="BR10" s="715"/>
      <c r="BS10" s="684">
        <v>36444</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39249</v>
      </c>
      <c r="CS10" s="679"/>
      <c r="CT10" s="679"/>
      <c r="CU10" s="679"/>
      <c r="CV10" s="679"/>
      <c r="CW10" s="679"/>
      <c r="CX10" s="679"/>
      <c r="CY10" s="680"/>
      <c r="CZ10" s="715">
        <v>0.1</v>
      </c>
      <c r="DA10" s="715"/>
      <c r="DB10" s="715"/>
      <c r="DC10" s="715"/>
      <c r="DD10" s="684" t="s">
        <v>130</v>
      </c>
      <c r="DE10" s="679"/>
      <c r="DF10" s="679"/>
      <c r="DG10" s="679"/>
      <c r="DH10" s="679"/>
      <c r="DI10" s="679"/>
      <c r="DJ10" s="679"/>
      <c r="DK10" s="679"/>
      <c r="DL10" s="679"/>
      <c r="DM10" s="679"/>
      <c r="DN10" s="679"/>
      <c r="DO10" s="679"/>
      <c r="DP10" s="680"/>
      <c r="DQ10" s="684">
        <v>19651</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1030876</v>
      </c>
      <c r="S11" s="679"/>
      <c r="T11" s="679"/>
      <c r="U11" s="679"/>
      <c r="V11" s="679"/>
      <c r="W11" s="679"/>
      <c r="X11" s="679"/>
      <c r="Y11" s="680"/>
      <c r="Z11" s="681">
        <v>2.6</v>
      </c>
      <c r="AA11" s="682"/>
      <c r="AB11" s="682"/>
      <c r="AC11" s="683"/>
      <c r="AD11" s="684">
        <v>1030876</v>
      </c>
      <c r="AE11" s="679"/>
      <c r="AF11" s="679"/>
      <c r="AG11" s="679"/>
      <c r="AH11" s="679"/>
      <c r="AI11" s="679"/>
      <c r="AJ11" s="679"/>
      <c r="AK11" s="680"/>
      <c r="AL11" s="681">
        <v>5.2</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355523</v>
      </c>
      <c r="BH11" s="679"/>
      <c r="BI11" s="679"/>
      <c r="BJ11" s="679"/>
      <c r="BK11" s="679"/>
      <c r="BL11" s="679"/>
      <c r="BM11" s="679"/>
      <c r="BN11" s="680"/>
      <c r="BO11" s="715">
        <v>4.8</v>
      </c>
      <c r="BP11" s="715"/>
      <c r="BQ11" s="715"/>
      <c r="BR11" s="715"/>
      <c r="BS11" s="684">
        <v>70704</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4245656</v>
      </c>
      <c r="CS11" s="679"/>
      <c r="CT11" s="679"/>
      <c r="CU11" s="679"/>
      <c r="CV11" s="679"/>
      <c r="CW11" s="679"/>
      <c r="CX11" s="679"/>
      <c r="CY11" s="680"/>
      <c r="CZ11" s="715">
        <v>10.8</v>
      </c>
      <c r="DA11" s="715"/>
      <c r="DB11" s="715"/>
      <c r="DC11" s="715"/>
      <c r="DD11" s="684">
        <v>2778523</v>
      </c>
      <c r="DE11" s="679"/>
      <c r="DF11" s="679"/>
      <c r="DG11" s="679"/>
      <c r="DH11" s="679"/>
      <c r="DI11" s="679"/>
      <c r="DJ11" s="679"/>
      <c r="DK11" s="679"/>
      <c r="DL11" s="679"/>
      <c r="DM11" s="679"/>
      <c r="DN11" s="679"/>
      <c r="DO11" s="679"/>
      <c r="DP11" s="680"/>
      <c r="DQ11" s="684">
        <v>1002229</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13832</v>
      </c>
      <c r="S12" s="679"/>
      <c r="T12" s="679"/>
      <c r="U12" s="679"/>
      <c r="V12" s="679"/>
      <c r="W12" s="679"/>
      <c r="X12" s="679"/>
      <c r="Y12" s="680"/>
      <c r="Z12" s="715">
        <v>0</v>
      </c>
      <c r="AA12" s="715"/>
      <c r="AB12" s="715"/>
      <c r="AC12" s="715"/>
      <c r="AD12" s="716">
        <v>13832</v>
      </c>
      <c r="AE12" s="716"/>
      <c r="AF12" s="716"/>
      <c r="AG12" s="716"/>
      <c r="AH12" s="716"/>
      <c r="AI12" s="716"/>
      <c r="AJ12" s="716"/>
      <c r="AK12" s="716"/>
      <c r="AL12" s="681">
        <v>0.1</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4046135</v>
      </c>
      <c r="BH12" s="679"/>
      <c r="BI12" s="679"/>
      <c r="BJ12" s="679"/>
      <c r="BK12" s="679"/>
      <c r="BL12" s="679"/>
      <c r="BM12" s="679"/>
      <c r="BN12" s="680"/>
      <c r="BO12" s="715">
        <v>54.3</v>
      </c>
      <c r="BP12" s="715"/>
      <c r="BQ12" s="715"/>
      <c r="BR12" s="715"/>
      <c r="BS12" s="684">
        <v>265593</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848053</v>
      </c>
      <c r="CS12" s="679"/>
      <c r="CT12" s="679"/>
      <c r="CU12" s="679"/>
      <c r="CV12" s="679"/>
      <c r="CW12" s="679"/>
      <c r="CX12" s="679"/>
      <c r="CY12" s="680"/>
      <c r="CZ12" s="715">
        <v>2.2000000000000002</v>
      </c>
      <c r="DA12" s="715"/>
      <c r="DB12" s="715"/>
      <c r="DC12" s="715"/>
      <c r="DD12" s="684">
        <v>52183</v>
      </c>
      <c r="DE12" s="679"/>
      <c r="DF12" s="679"/>
      <c r="DG12" s="679"/>
      <c r="DH12" s="679"/>
      <c r="DI12" s="679"/>
      <c r="DJ12" s="679"/>
      <c r="DK12" s="679"/>
      <c r="DL12" s="679"/>
      <c r="DM12" s="679"/>
      <c r="DN12" s="679"/>
      <c r="DO12" s="679"/>
      <c r="DP12" s="680"/>
      <c r="DQ12" s="684">
        <v>620959</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130</v>
      </c>
      <c r="AA13" s="715"/>
      <c r="AB13" s="715"/>
      <c r="AC13" s="715"/>
      <c r="AD13" s="716" t="s">
        <v>130</v>
      </c>
      <c r="AE13" s="716"/>
      <c r="AF13" s="716"/>
      <c r="AG13" s="716"/>
      <c r="AH13" s="716"/>
      <c r="AI13" s="716"/>
      <c r="AJ13" s="716"/>
      <c r="AK13" s="716"/>
      <c r="AL13" s="681" t="s">
        <v>130</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3981763</v>
      </c>
      <c r="BH13" s="679"/>
      <c r="BI13" s="679"/>
      <c r="BJ13" s="679"/>
      <c r="BK13" s="679"/>
      <c r="BL13" s="679"/>
      <c r="BM13" s="679"/>
      <c r="BN13" s="680"/>
      <c r="BO13" s="715">
        <v>53.4</v>
      </c>
      <c r="BP13" s="715"/>
      <c r="BQ13" s="715"/>
      <c r="BR13" s="715"/>
      <c r="BS13" s="684">
        <v>265593</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3069372</v>
      </c>
      <c r="CS13" s="679"/>
      <c r="CT13" s="679"/>
      <c r="CU13" s="679"/>
      <c r="CV13" s="679"/>
      <c r="CW13" s="679"/>
      <c r="CX13" s="679"/>
      <c r="CY13" s="680"/>
      <c r="CZ13" s="715">
        <v>7.8</v>
      </c>
      <c r="DA13" s="715"/>
      <c r="DB13" s="715"/>
      <c r="DC13" s="715"/>
      <c r="DD13" s="684">
        <v>1742485</v>
      </c>
      <c r="DE13" s="679"/>
      <c r="DF13" s="679"/>
      <c r="DG13" s="679"/>
      <c r="DH13" s="679"/>
      <c r="DI13" s="679"/>
      <c r="DJ13" s="679"/>
      <c r="DK13" s="679"/>
      <c r="DL13" s="679"/>
      <c r="DM13" s="679"/>
      <c r="DN13" s="679"/>
      <c r="DO13" s="679"/>
      <c r="DP13" s="680"/>
      <c r="DQ13" s="684">
        <v>1416701</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32214</v>
      </c>
      <c r="S14" s="679"/>
      <c r="T14" s="679"/>
      <c r="U14" s="679"/>
      <c r="V14" s="679"/>
      <c r="W14" s="679"/>
      <c r="X14" s="679"/>
      <c r="Y14" s="680"/>
      <c r="Z14" s="715">
        <v>0.1</v>
      </c>
      <c r="AA14" s="715"/>
      <c r="AB14" s="715"/>
      <c r="AC14" s="715"/>
      <c r="AD14" s="716">
        <v>32214</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197350</v>
      </c>
      <c r="BH14" s="679"/>
      <c r="BI14" s="679"/>
      <c r="BJ14" s="679"/>
      <c r="BK14" s="679"/>
      <c r="BL14" s="679"/>
      <c r="BM14" s="679"/>
      <c r="BN14" s="680"/>
      <c r="BO14" s="715">
        <v>2.6</v>
      </c>
      <c r="BP14" s="715"/>
      <c r="BQ14" s="715"/>
      <c r="BR14" s="715"/>
      <c r="BS14" s="684">
        <v>14523</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1324082</v>
      </c>
      <c r="CS14" s="679"/>
      <c r="CT14" s="679"/>
      <c r="CU14" s="679"/>
      <c r="CV14" s="679"/>
      <c r="CW14" s="679"/>
      <c r="CX14" s="679"/>
      <c r="CY14" s="680"/>
      <c r="CZ14" s="715">
        <v>3.4</v>
      </c>
      <c r="DA14" s="715"/>
      <c r="DB14" s="715"/>
      <c r="DC14" s="715"/>
      <c r="DD14" s="684">
        <v>71300</v>
      </c>
      <c r="DE14" s="679"/>
      <c r="DF14" s="679"/>
      <c r="DG14" s="679"/>
      <c r="DH14" s="679"/>
      <c r="DI14" s="679"/>
      <c r="DJ14" s="679"/>
      <c r="DK14" s="679"/>
      <c r="DL14" s="679"/>
      <c r="DM14" s="679"/>
      <c r="DN14" s="679"/>
      <c r="DO14" s="679"/>
      <c r="DP14" s="680"/>
      <c r="DQ14" s="684">
        <v>1194823</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243</v>
      </c>
      <c r="S15" s="679"/>
      <c r="T15" s="679"/>
      <c r="U15" s="679"/>
      <c r="V15" s="679"/>
      <c r="W15" s="679"/>
      <c r="X15" s="679"/>
      <c r="Y15" s="680"/>
      <c r="Z15" s="715" t="s">
        <v>130</v>
      </c>
      <c r="AA15" s="715"/>
      <c r="AB15" s="715"/>
      <c r="AC15" s="715"/>
      <c r="AD15" s="716" t="s">
        <v>243</v>
      </c>
      <c r="AE15" s="716"/>
      <c r="AF15" s="716"/>
      <c r="AG15" s="716"/>
      <c r="AH15" s="716"/>
      <c r="AI15" s="716"/>
      <c r="AJ15" s="716"/>
      <c r="AK15" s="716"/>
      <c r="AL15" s="681" t="s">
        <v>138</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358631</v>
      </c>
      <c r="BH15" s="679"/>
      <c r="BI15" s="679"/>
      <c r="BJ15" s="679"/>
      <c r="BK15" s="679"/>
      <c r="BL15" s="679"/>
      <c r="BM15" s="679"/>
      <c r="BN15" s="680"/>
      <c r="BO15" s="715">
        <v>4.8</v>
      </c>
      <c r="BP15" s="715"/>
      <c r="BQ15" s="715"/>
      <c r="BR15" s="715"/>
      <c r="BS15" s="684" t="s">
        <v>130</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3098715</v>
      </c>
      <c r="CS15" s="679"/>
      <c r="CT15" s="679"/>
      <c r="CU15" s="679"/>
      <c r="CV15" s="679"/>
      <c r="CW15" s="679"/>
      <c r="CX15" s="679"/>
      <c r="CY15" s="680"/>
      <c r="CZ15" s="715">
        <v>7.9</v>
      </c>
      <c r="DA15" s="715"/>
      <c r="DB15" s="715"/>
      <c r="DC15" s="715"/>
      <c r="DD15" s="684">
        <v>806253</v>
      </c>
      <c r="DE15" s="679"/>
      <c r="DF15" s="679"/>
      <c r="DG15" s="679"/>
      <c r="DH15" s="679"/>
      <c r="DI15" s="679"/>
      <c r="DJ15" s="679"/>
      <c r="DK15" s="679"/>
      <c r="DL15" s="679"/>
      <c r="DM15" s="679"/>
      <c r="DN15" s="679"/>
      <c r="DO15" s="679"/>
      <c r="DP15" s="680"/>
      <c r="DQ15" s="684">
        <v>2051421</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7756</v>
      </c>
      <c r="S16" s="679"/>
      <c r="T16" s="679"/>
      <c r="U16" s="679"/>
      <c r="V16" s="679"/>
      <c r="W16" s="679"/>
      <c r="X16" s="679"/>
      <c r="Y16" s="680"/>
      <c r="Z16" s="715">
        <v>0</v>
      </c>
      <c r="AA16" s="715"/>
      <c r="AB16" s="715"/>
      <c r="AC16" s="715"/>
      <c r="AD16" s="716">
        <v>7756</v>
      </c>
      <c r="AE16" s="716"/>
      <c r="AF16" s="716"/>
      <c r="AG16" s="716"/>
      <c r="AH16" s="716"/>
      <c r="AI16" s="716"/>
      <c r="AJ16" s="716"/>
      <c r="AK16" s="716"/>
      <c r="AL16" s="681">
        <v>0</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130</v>
      </c>
      <c r="BP16" s="715"/>
      <c r="BQ16" s="715"/>
      <c r="BR16" s="715"/>
      <c r="BS16" s="684" t="s">
        <v>130</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609411</v>
      </c>
      <c r="CS16" s="679"/>
      <c r="CT16" s="679"/>
      <c r="CU16" s="679"/>
      <c r="CV16" s="679"/>
      <c r="CW16" s="679"/>
      <c r="CX16" s="679"/>
      <c r="CY16" s="680"/>
      <c r="CZ16" s="715">
        <v>1.6</v>
      </c>
      <c r="DA16" s="715"/>
      <c r="DB16" s="715"/>
      <c r="DC16" s="715"/>
      <c r="DD16" s="684" t="s">
        <v>130</v>
      </c>
      <c r="DE16" s="679"/>
      <c r="DF16" s="679"/>
      <c r="DG16" s="679"/>
      <c r="DH16" s="679"/>
      <c r="DI16" s="679"/>
      <c r="DJ16" s="679"/>
      <c r="DK16" s="679"/>
      <c r="DL16" s="679"/>
      <c r="DM16" s="679"/>
      <c r="DN16" s="679"/>
      <c r="DO16" s="679"/>
      <c r="DP16" s="680"/>
      <c r="DQ16" s="684">
        <v>27661</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86881</v>
      </c>
      <c r="S17" s="679"/>
      <c r="T17" s="679"/>
      <c r="U17" s="679"/>
      <c r="V17" s="679"/>
      <c r="W17" s="679"/>
      <c r="X17" s="679"/>
      <c r="Y17" s="680"/>
      <c r="Z17" s="715">
        <v>0.2</v>
      </c>
      <c r="AA17" s="715"/>
      <c r="AB17" s="715"/>
      <c r="AC17" s="715"/>
      <c r="AD17" s="716">
        <v>86881</v>
      </c>
      <c r="AE17" s="716"/>
      <c r="AF17" s="716"/>
      <c r="AG17" s="716"/>
      <c r="AH17" s="716"/>
      <c r="AI17" s="716"/>
      <c r="AJ17" s="716"/>
      <c r="AK17" s="716"/>
      <c r="AL17" s="681">
        <v>0.4</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130</v>
      </c>
      <c r="BH17" s="679"/>
      <c r="BI17" s="679"/>
      <c r="BJ17" s="679"/>
      <c r="BK17" s="679"/>
      <c r="BL17" s="679"/>
      <c r="BM17" s="679"/>
      <c r="BN17" s="680"/>
      <c r="BO17" s="715" t="s">
        <v>138</v>
      </c>
      <c r="BP17" s="715"/>
      <c r="BQ17" s="715"/>
      <c r="BR17" s="715"/>
      <c r="BS17" s="684" t="s">
        <v>138</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6055322</v>
      </c>
      <c r="CS17" s="679"/>
      <c r="CT17" s="679"/>
      <c r="CU17" s="679"/>
      <c r="CV17" s="679"/>
      <c r="CW17" s="679"/>
      <c r="CX17" s="679"/>
      <c r="CY17" s="680"/>
      <c r="CZ17" s="715">
        <v>15.5</v>
      </c>
      <c r="DA17" s="715"/>
      <c r="DB17" s="715"/>
      <c r="DC17" s="715"/>
      <c r="DD17" s="684" t="s">
        <v>130</v>
      </c>
      <c r="DE17" s="679"/>
      <c r="DF17" s="679"/>
      <c r="DG17" s="679"/>
      <c r="DH17" s="679"/>
      <c r="DI17" s="679"/>
      <c r="DJ17" s="679"/>
      <c r="DK17" s="679"/>
      <c r="DL17" s="679"/>
      <c r="DM17" s="679"/>
      <c r="DN17" s="679"/>
      <c r="DO17" s="679"/>
      <c r="DP17" s="680"/>
      <c r="DQ17" s="684">
        <v>5909393</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30064</v>
      </c>
      <c r="S18" s="679"/>
      <c r="T18" s="679"/>
      <c r="U18" s="679"/>
      <c r="V18" s="679"/>
      <c r="W18" s="679"/>
      <c r="X18" s="679"/>
      <c r="Y18" s="680"/>
      <c r="Z18" s="715">
        <v>0.1</v>
      </c>
      <c r="AA18" s="715"/>
      <c r="AB18" s="715"/>
      <c r="AC18" s="715"/>
      <c r="AD18" s="716">
        <v>30064</v>
      </c>
      <c r="AE18" s="716"/>
      <c r="AF18" s="716"/>
      <c r="AG18" s="716"/>
      <c r="AH18" s="716"/>
      <c r="AI18" s="716"/>
      <c r="AJ18" s="716"/>
      <c r="AK18" s="716"/>
      <c r="AL18" s="681">
        <v>0.2</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243</v>
      </c>
      <c r="BP18" s="715"/>
      <c r="BQ18" s="715"/>
      <c r="BR18" s="715"/>
      <c r="BS18" s="684" t="s">
        <v>243</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130</v>
      </c>
      <c r="DA18" s="715"/>
      <c r="DB18" s="715"/>
      <c r="DC18" s="715"/>
      <c r="DD18" s="684" t="s">
        <v>130</v>
      </c>
      <c r="DE18" s="679"/>
      <c r="DF18" s="679"/>
      <c r="DG18" s="679"/>
      <c r="DH18" s="679"/>
      <c r="DI18" s="679"/>
      <c r="DJ18" s="679"/>
      <c r="DK18" s="679"/>
      <c r="DL18" s="679"/>
      <c r="DM18" s="679"/>
      <c r="DN18" s="679"/>
      <c r="DO18" s="679"/>
      <c r="DP18" s="680"/>
      <c r="DQ18" s="684" t="s">
        <v>243</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4387</v>
      </c>
      <c r="S19" s="679"/>
      <c r="T19" s="679"/>
      <c r="U19" s="679"/>
      <c r="V19" s="679"/>
      <c r="W19" s="679"/>
      <c r="X19" s="679"/>
      <c r="Y19" s="680"/>
      <c r="Z19" s="715">
        <v>0</v>
      </c>
      <c r="AA19" s="715"/>
      <c r="AB19" s="715"/>
      <c r="AC19" s="715"/>
      <c r="AD19" s="716">
        <v>4387</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6034</v>
      </c>
      <c r="BH19" s="679"/>
      <c r="BI19" s="679"/>
      <c r="BJ19" s="679"/>
      <c r="BK19" s="679"/>
      <c r="BL19" s="679"/>
      <c r="BM19" s="679"/>
      <c r="BN19" s="680"/>
      <c r="BO19" s="715">
        <v>0.1</v>
      </c>
      <c r="BP19" s="715"/>
      <c r="BQ19" s="715"/>
      <c r="BR19" s="715"/>
      <c r="BS19" s="684" t="s">
        <v>243</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243</v>
      </c>
      <c r="CS19" s="679"/>
      <c r="CT19" s="679"/>
      <c r="CU19" s="679"/>
      <c r="CV19" s="679"/>
      <c r="CW19" s="679"/>
      <c r="CX19" s="679"/>
      <c r="CY19" s="680"/>
      <c r="CZ19" s="715" t="s">
        <v>130</v>
      </c>
      <c r="DA19" s="715"/>
      <c r="DB19" s="715"/>
      <c r="DC19" s="715"/>
      <c r="DD19" s="684" t="s">
        <v>130</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1551</v>
      </c>
      <c r="S20" s="679"/>
      <c r="T20" s="679"/>
      <c r="U20" s="679"/>
      <c r="V20" s="679"/>
      <c r="W20" s="679"/>
      <c r="X20" s="679"/>
      <c r="Y20" s="680"/>
      <c r="Z20" s="715">
        <v>0</v>
      </c>
      <c r="AA20" s="715"/>
      <c r="AB20" s="715"/>
      <c r="AC20" s="715"/>
      <c r="AD20" s="716">
        <v>1551</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6034</v>
      </c>
      <c r="BH20" s="679"/>
      <c r="BI20" s="679"/>
      <c r="BJ20" s="679"/>
      <c r="BK20" s="679"/>
      <c r="BL20" s="679"/>
      <c r="BM20" s="679"/>
      <c r="BN20" s="680"/>
      <c r="BO20" s="715">
        <v>0.1</v>
      </c>
      <c r="BP20" s="715"/>
      <c r="BQ20" s="715"/>
      <c r="BR20" s="715"/>
      <c r="BS20" s="684" t="s">
        <v>243</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39137748</v>
      </c>
      <c r="CS20" s="679"/>
      <c r="CT20" s="679"/>
      <c r="CU20" s="679"/>
      <c r="CV20" s="679"/>
      <c r="CW20" s="679"/>
      <c r="CX20" s="679"/>
      <c r="CY20" s="680"/>
      <c r="CZ20" s="715">
        <v>100</v>
      </c>
      <c r="DA20" s="715"/>
      <c r="DB20" s="715"/>
      <c r="DC20" s="715"/>
      <c r="DD20" s="684">
        <v>6047180</v>
      </c>
      <c r="DE20" s="679"/>
      <c r="DF20" s="679"/>
      <c r="DG20" s="679"/>
      <c r="DH20" s="679"/>
      <c r="DI20" s="679"/>
      <c r="DJ20" s="679"/>
      <c r="DK20" s="679"/>
      <c r="DL20" s="679"/>
      <c r="DM20" s="679"/>
      <c r="DN20" s="679"/>
      <c r="DO20" s="679"/>
      <c r="DP20" s="680"/>
      <c r="DQ20" s="684">
        <v>23295473</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50879</v>
      </c>
      <c r="S21" s="679"/>
      <c r="T21" s="679"/>
      <c r="U21" s="679"/>
      <c r="V21" s="679"/>
      <c r="W21" s="679"/>
      <c r="X21" s="679"/>
      <c r="Y21" s="680"/>
      <c r="Z21" s="715">
        <v>0.1</v>
      </c>
      <c r="AA21" s="715"/>
      <c r="AB21" s="715"/>
      <c r="AC21" s="715"/>
      <c r="AD21" s="716">
        <v>50879</v>
      </c>
      <c r="AE21" s="716"/>
      <c r="AF21" s="716"/>
      <c r="AG21" s="716"/>
      <c r="AH21" s="716"/>
      <c r="AI21" s="716"/>
      <c r="AJ21" s="716"/>
      <c r="AK21" s="716"/>
      <c r="AL21" s="681">
        <v>0.3</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6034</v>
      </c>
      <c r="BH21" s="679"/>
      <c r="BI21" s="679"/>
      <c r="BJ21" s="679"/>
      <c r="BK21" s="679"/>
      <c r="BL21" s="679"/>
      <c r="BM21" s="679"/>
      <c r="BN21" s="680"/>
      <c r="BO21" s="715">
        <v>0.1</v>
      </c>
      <c r="BP21" s="715"/>
      <c r="BQ21" s="715"/>
      <c r="BR21" s="715"/>
      <c r="BS21" s="684" t="s">
        <v>243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12231837</v>
      </c>
      <c r="S22" s="679"/>
      <c r="T22" s="679"/>
      <c r="U22" s="679"/>
      <c r="V22" s="679"/>
      <c r="W22" s="679"/>
      <c r="X22" s="679"/>
      <c r="Y22" s="680"/>
      <c r="Z22" s="715">
        <v>30.8</v>
      </c>
      <c r="AA22" s="715"/>
      <c r="AB22" s="715"/>
      <c r="AC22" s="715"/>
      <c r="AD22" s="716">
        <v>10726451</v>
      </c>
      <c r="AE22" s="716"/>
      <c r="AF22" s="716"/>
      <c r="AG22" s="716"/>
      <c r="AH22" s="716"/>
      <c r="AI22" s="716"/>
      <c r="AJ22" s="716"/>
      <c r="AK22" s="716"/>
      <c r="AL22" s="681">
        <v>53.8</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130</v>
      </c>
      <c r="BP22" s="715"/>
      <c r="BQ22" s="715"/>
      <c r="BR22" s="715"/>
      <c r="BS22" s="684" t="s">
        <v>243</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10726451</v>
      </c>
      <c r="S23" s="679"/>
      <c r="T23" s="679"/>
      <c r="U23" s="679"/>
      <c r="V23" s="679"/>
      <c r="W23" s="679"/>
      <c r="X23" s="679"/>
      <c r="Y23" s="680"/>
      <c r="Z23" s="715">
        <v>27</v>
      </c>
      <c r="AA23" s="715"/>
      <c r="AB23" s="715"/>
      <c r="AC23" s="715"/>
      <c r="AD23" s="716">
        <v>10726451</v>
      </c>
      <c r="AE23" s="716"/>
      <c r="AF23" s="716"/>
      <c r="AG23" s="716"/>
      <c r="AH23" s="716"/>
      <c r="AI23" s="716"/>
      <c r="AJ23" s="716"/>
      <c r="AK23" s="716"/>
      <c r="AL23" s="681">
        <v>53.8</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138</v>
      </c>
      <c r="BH23" s="679"/>
      <c r="BI23" s="679"/>
      <c r="BJ23" s="679"/>
      <c r="BK23" s="679"/>
      <c r="BL23" s="679"/>
      <c r="BM23" s="679"/>
      <c r="BN23" s="680"/>
      <c r="BO23" s="715" t="s">
        <v>138</v>
      </c>
      <c r="BP23" s="715"/>
      <c r="BQ23" s="715"/>
      <c r="BR23" s="715"/>
      <c r="BS23" s="684" t="s">
        <v>243</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1505386</v>
      </c>
      <c r="S24" s="679"/>
      <c r="T24" s="679"/>
      <c r="U24" s="679"/>
      <c r="V24" s="679"/>
      <c r="W24" s="679"/>
      <c r="X24" s="679"/>
      <c r="Y24" s="680"/>
      <c r="Z24" s="715">
        <v>3.8</v>
      </c>
      <c r="AA24" s="715"/>
      <c r="AB24" s="715"/>
      <c r="AC24" s="715"/>
      <c r="AD24" s="716" t="s">
        <v>138</v>
      </c>
      <c r="AE24" s="716"/>
      <c r="AF24" s="716"/>
      <c r="AG24" s="716"/>
      <c r="AH24" s="716"/>
      <c r="AI24" s="716"/>
      <c r="AJ24" s="716"/>
      <c r="AK24" s="716"/>
      <c r="AL24" s="681" t="s">
        <v>138</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130</v>
      </c>
      <c r="BP24" s="715"/>
      <c r="BQ24" s="715"/>
      <c r="BR24" s="715"/>
      <c r="BS24" s="684" t="s">
        <v>130</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18891538</v>
      </c>
      <c r="CS24" s="734"/>
      <c r="CT24" s="734"/>
      <c r="CU24" s="734"/>
      <c r="CV24" s="734"/>
      <c r="CW24" s="734"/>
      <c r="CX24" s="734"/>
      <c r="CY24" s="777"/>
      <c r="CZ24" s="778">
        <v>48.3</v>
      </c>
      <c r="DA24" s="749"/>
      <c r="DB24" s="749"/>
      <c r="DC24" s="781"/>
      <c r="DD24" s="776">
        <v>13396481</v>
      </c>
      <c r="DE24" s="734"/>
      <c r="DF24" s="734"/>
      <c r="DG24" s="734"/>
      <c r="DH24" s="734"/>
      <c r="DI24" s="734"/>
      <c r="DJ24" s="734"/>
      <c r="DK24" s="777"/>
      <c r="DL24" s="776">
        <v>12493390</v>
      </c>
      <c r="DM24" s="734"/>
      <c r="DN24" s="734"/>
      <c r="DO24" s="734"/>
      <c r="DP24" s="734"/>
      <c r="DQ24" s="734"/>
      <c r="DR24" s="734"/>
      <c r="DS24" s="734"/>
      <c r="DT24" s="734"/>
      <c r="DU24" s="734"/>
      <c r="DV24" s="777"/>
      <c r="DW24" s="778">
        <v>60.3</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243</v>
      </c>
      <c r="S25" s="679"/>
      <c r="T25" s="679"/>
      <c r="U25" s="679"/>
      <c r="V25" s="679"/>
      <c r="W25" s="679"/>
      <c r="X25" s="679"/>
      <c r="Y25" s="680"/>
      <c r="Z25" s="715" t="s">
        <v>130</v>
      </c>
      <c r="AA25" s="715"/>
      <c r="AB25" s="715"/>
      <c r="AC25" s="715"/>
      <c r="AD25" s="716" t="s">
        <v>130</v>
      </c>
      <c r="AE25" s="716"/>
      <c r="AF25" s="716"/>
      <c r="AG25" s="716"/>
      <c r="AH25" s="716"/>
      <c r="AI25" s="716"/>
      <c r="AJ25" s="716"/>
      <c r="AK25" s="716"/>
      <c r="AL25" s="681" t="s">
        <v>130</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130</v>
      </c>
      <c r="BH25" s="679"/>
      <c r="BI25" s="679"/>
      <c r="BJ25" s="679"/>
      <c r="BK25" s="679"/>
      <c r="BL25" s="679"/>
      <c r="BM25" s="679"/>
      <c r="BN25" s="680"/>
      <c r="BO25" s="715" t="s">
        <v>130</v>
      </c>
      <c r="BP25" s="715"/>
      <c r="BQ25" s="715"/>
      <c r="BR25" s="715"/>
      <c r="BS25" s="684" t="s">
        <v>130</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5859179</v>
      </c>
      <c r="CS25" s="697"/>
      <c r="CT25" s="697"/>
      <c r="CU25" s="697"/>
      <c r="CV25" s="697"/>
      <c r="CW25" s="697"/>
      <c r="CX25" s="697"/>
      <c r="CY25" s="698"/>
      <c r="CZ25" s="681">
        <v>15</v>
      </c>
      <c r="DA25" s="699"/>
      <c r="DB25" s="699"/>
      <c r="DC25" s="700"/>
      <c r="DD25" s="684">
        <v>5372873</v>
      </c>
      <c r="DE25" s="697"/>
      <c r="DF25" s="697"/>
      <c r="DG25" s="697"/>
      <c r="DH25" s="697"/>
      <c r="DI25" s="697"/>
      <c r="DJ25" s="697"/>
      <c r="DK25" s="698"/>
      <c r="DL25" s="684">
        <v>5214511</v>
      </c>
      <c r="DM25" s="697"/>
      <c r="DN25" s="697"/>
      <c r="DO25" s="697"/>
      <c r="DP25" s="697"/>
      <c r="DQ25" s="697"/>
      <c r="DR25" s="697"/>
      <c r="DS25" s="697"/>
      <c r="DT25" s="697"/>
      <c r="DU25" s="697"/>
      <c r="DV25" s="698"/>
      <c r="DW25" s="681">
        <v>25.2</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21268877</v>
      </c>
      <c r="S26" s="679"/>
      <c r="T26" s="679"/>
      <c r="U26" s="679"/>
      <c r="V26" s="679"/>
      <c r="W26" s="679"/>
      <c r="X26" s="679"/>
      <c r="Y26" s="680"/>
      <c r="Z26" s="715">
        <v>53.5</v>
      </c>
      <c r="AA26" s="715"/>
      <c r="AB26" s="715"/>
      <c r="AC26" s="715"/>
      <c r="AD26" s="716">
        <v>19763491</v>
      </c>
      <c r="AE26" s="716"/>
      <c r="AF26" s="716"/>
      <c r="AG26" s="716"/>
      <c r="AH26" s="716"/>
      <c r="AI26" s="716"/>
      <c r="AJ26" s="716"/>
      <c r="AK26" s="716"/>
      <c r="AL26" s="681">
        <v>99.2</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138</v>
      </c>
      <c r="BH26" s="679"/>
      <c r="BI26" s="679"/>
      <c r="BJ26" s="679"/>
      <c r="BK26" s="679"/>
      <c r="BL26" s="679"/>
      <c r="BM26" s="679"/>
      <c r="BN26" s="680"/>
      <c r="BO26" s="715" t="s">
        <v>130</v>
      </c>
      <c r="BP26" s="715"/>
      <c r="BQ26" s="715"/>
      <c r="BR26" s="715"/>
      <c r="BS26" s="684" t="s">
        <v>243</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3599214</v>
      </c>
      <c r="CS26" s="679"/>
      <c r="CT26" s="679"/>
      <c r="CU26" s="679"/>
      <c r="CV26" s="679"/>
      <c r="CW26" s="679"/>
      <c r="CX26" s="679"/>
      <c r="CY26" s="680"/>
      <c r="CZ26" s="681">
        <v>9.1999999999999993</v>
      </c>
      <c r="DA26" s="699"/>
      <c r="DB26" s="699"/>
      <c r="DC26" s="700"/>
      <c r="DD26" s="684">
        <v>3251411</v>
      </c>
      <c r="DE26" s="679"/>
      <c r="DF26" s="679"/>
      <c r="DG26" s="679"/>
      <c r="DH26" s="679"/>
      <c r="DI26" s="679"/>
      <c r="DJ26" s="679"/>
      <c r="DK26" s="680"/>
      <c r="DL26" s="684" t="s">
        <v>130</v>
      </c>
      <c r="DM26" s="679"/>
      <c r="DN26" s="679"/>
      <c r="DO26" s="679"/>
      <c r="DP26" s="679"/>
      <c r="DQ26" s="679"/>
      <c r="DR26" s="679"/>
      <c r="DS26" s="679"/>
      <c r="DT26" s="679"/>
      <c r="DU26" s="679"/>
      <c r="DV26" s="680"/>
      <c r="DW26" s="681" t="s">
        <v>138</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6263</v>
      </c>
      <c r="S27" s="679"/>
      <c r="T27" s="679"/>
      <c r="U27" s="679"/>
      <c r="V27" s="679"/>
      <c r="W27" s="679"/>
      <c r="X27" s="679"/>
      <c r="Y27" s="680"/>
      <c r="Z27" s="715">
        <v>0</v>
      </c>
      <c r="AA27" s="715"/>
      <c r="AB27" s="715"/>
      <c r="AC27" s="715"/>
      <c r="AD27" s="716">
        <v>6263</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7456057</v>
      </c>
      <c r="BH27" s="679"/>
      <c r="BI27" s="679"/>
      <c r="BJ27" s="679"/>
      <c r="BK27" s="679"/>
      <c r="BL27" s="679"/>
      <c r="BM27" s="679"/>
      <c r="BN27" s="680"/>
      <c r="BO27" s="715">
        <v>100</v>
      </c>
      <c r="BP27" s="715"/>
      <c r="BQ27" s="715"/>
      <c r="BR27" s="715"/>
      <c r="BS27" s="684">
        <v>387264</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6977115</v>
      </c>
      <c r="CS27" s="697"/>
      <c r="CT27" s="697"/>
      <c r="CU27" s="697"/>
      <c r="CV27" s="697"/>
      <c r="CW27" s="697"/>
      <c r="CX27" s="697"/>
      <c r="CY27" s="698"/>
      <c r="CZ27" s="681">
        <v>17.8</v>
      </c>
      <c r="DA27" s="699"/>
      <c r="DB27" s="699"/>
      <c r="DC27" s="700"/>
      <c r="DD27" s="684">
        <v>2114293</v>
      </c>
      <c r="DE27" s="697"/>
      <c r="DF27" s="697"/>
      <c r="DG27" s="697"/>
      <c r="DH27" s="697"/>
      <c r="DI27" s="697"/>
      <c r="DJ27" s="697"/>
      <c r="DK27" s="698"/>
      <c r="DL27" s="684">
        <v>2095619</v>
      </c>
      <c r="DM27" s="697"/>
      <c r="DN27" s="697"/>
      <c r="DO27" s="697"/>
      <c r="DP27" s="697"/>
      <c r="DQ27" s="697"/>
      <c r="DR27" s="697"/>
      <c r="DS27" s="697"/>
      <c r="DT27" s="697"/>
      <c r="DU27" s="697"/>
      <c r="DV27" s="698"/>
      <c r="DW27" s="681">
        <v>10.1</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345330</v>
      </c>
      <c r="S28" s="679"/>
      <c r="T28" s="679"/>
      <c r="U28" s="679"/>
      <c r="V28" s="679"/>
      <c r="W28" s="679"/>
      <c r="X28" s="679"/>
      <c r="Y28" s="680"/>
      <c r="Z28" s="715">
        <v>0.9</v>
      </c>
      <c r="AA28" s="715"/>
      <c r="AB28" s="715"/>
      <c r="AC28" s="715"/>
      <c r="AD28" s="716" t="s">
        <v>130</v>
      </c>
      <c r="AE28" s="716"/>
      <c r="AF28" s="716"/>
      <c r="AG28" s="716"/>
      <c r="AH28" s="716"/>
      <c r="AI28" s="716"/>
      <c r="AJ28" s="716"/>
      <c r="AK28" s="716"/>
      <c r="AL28" s="681" t="s">
        <v>243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6055244</v>
      </c>
      <c r="CS28" s="679"/>
      <c r="CT28" s="679"/>
      <c r="CU28" s="679"/>
      <c r="CV28" s="679"/>
      <c r="CW28" s="679"/>
      <c r="CX28" s="679"/>
      <c r="CY28" s="680"/>
      <c r="CZ28" s="681">
        <v>15.5</v>
      </c>
      <c r="DA28" s="699"/>
      <c r="DB28" s="699"/>
      <c r="DC28" s="700"/>
      <c r="DD28" s="684">
        <v>5909315</v>
      </c>
      <c r="DE28" s="679"/>
      <c r="DF28" s="679"/>
      <c r="DG28" s="679"/>
      <c r="DH28" s="679"/>
      <c r="DI28" s="679"/>
      <c r="DJ28" s="679"/>
      <c r="DK28" s="680"/>
      <c r="DL28" s="684">
        <v>5183260</v>
      </c>
      <c r="DM28" s="679"/>
      <c r="DN28" s="679"/>
      <c r="DO28" s="679"/>
      <c r="DP28" s="679"/>
      <c r="DQ28" s="679"/>
      <c r="DR28" s="679"/>
      <c r="DS28" s="679"/>
      <c r="DT28" s="679"/>
      <c r="DU28" s="679"/>
      <c r="DV28" s="680"/>
      <c r="DW28" s="681">
        <v>25</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347798</v>
      </c>
      <c r="S29" s="679"/>
      <c r="T29" s="679"/>
      <c r="U29" s="679"/>
      <c r="V29" s="679"/>
      <c r="W29" s="679"/>
      <c r="X29" s="679"/>
      <c r="Y29" s="680"/>
      <c r="Z29" s="715">
        <v>0.9</v>
      </c>
      <c r="AA29" s="715"/>
      <c r="AB29" s="715"/>
      <c r="AC29" s="715"/>
      <c r="AD29" s="716">
        <v>34682</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6054270</v>
      </c>
      <c r="CS29" s="697"/>
      <c r="CT29" s="697"/>
      <c r="CU29" s="697"/>
      <c r="CV29" s="697"/>
      <c r="CW29" s="697"/>
      <c r="CX29" s="697"/>
      <c r="CY29" s="698"/>
      <c r="CZ29" s="681">
        <v>15.5</v>
      </c>
      <c r="DA29" s="699"/>
      <c r="DB29" s="699"/>
      <c r="DC29" s="700"/>
      <c r="DD29" s="684">
        <v>5908341</v>
      </c>
      <c r="DE29" s="697"/>
      <c r="DF29" s="697"/>
      <c r="DG29" s="697"/>
      <c r="DH29" s="697"/>
      <c r="DI29" s="697"/>
      <c r="DJ29" s="697"/>
      <c r="DK29" s="698"/>
      <c r="DL29" s="684">
        <v>5182286</v>
      </c>
      <c r="DM29" s="697"/>
      <c r="DN29" s="697"/>
      <c r="DO29" s="697"/>
      <c r="DP29" s="697"/>
      <c r="DQ29" s="697"/>
      <c r="DR29" s="697"/>
      <c r="DS29" s="697"/>
      <c r="DT29" s="697"/>
      <c r="DU29" s="697"/>
      <c r="DV29" s="698"/>
      <c r="DW29" s="681">
        <v>25</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177630</v>
      </c>
      <c r="S30" s="679"/>
      <c r="T30" s="679"/>
      <c r="U30" s="679"/>
      <c r="V30" s="679"/>
      <c r="W30" s="679"/>
      <c r="X30" s="679"/>
      <c r="Y30" s="680"/>
      <c r="Z30" s="715">
        <v>0.4</v>
      </c>
      <c r="AA30" s="715"/>
      <c r="AB30" s="715"/>
      <c r="AC30" s="715"/>
      <c r="AD30" s="716" t="s">
        <v>130</v>
      </c>
      <c r="AE30" s="716"/>
      <c r="AF30" s="716"/>
      <c r="AG30" s="716"/>
      <c r="AH30" s="716"/>
      <c r="AI30" s="716"/>
      <c r="AJ30" s="716"/>
      <c r="AK30" s="716"/>
      <c r="AL30" s="681" t="s">
        <v>130</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5755295</v>
      </c>
      <c r="CS30" s="679"/>
      <c r="CT30" s="679"/>
      <c r="CU30" s="679"/>
      <c r="CV30" s="679"/>
      <c r="CW30" s="679"/>
      <c r="CX30" s="679"/>
      <c r="CY30" s="680"/>
      <c r="CZ30" s="681">
        <v>14.7</v>
      </c>
      <c r="DA30" s="699"/>
      <c r="DB30" s="699"/>
      <c r="DC30" s="700"/>
      <c r="DD30" s="684">
        <v>5609782</v>
      </c>
      <c r="DE30" s="679"/>
      <c r="DF30" s="679"/>
      <c r="DG30" s="679"/>
      <c r="DH30" s="679"/>
      <c r="DI30" s="679"/>
      <c r="DJ30" s="679"/>
      <c r="DK30" s="680"/>
      <c r="DL30" s="684">
        <v>4883727</v>
      </c>
      <c r="DM30" s="679"/>
      <c r="DN30" s="679"/>
      <c r="DO30" s="679"/>
      <c r="DP30" s="679"/>
      <c r="DQ30" s="679"/>
      <c r="DR30" s="679"/>
      <c r="DS30" s="679"/>
      <c r="DT30" s="679"/>
      <c r="DU30" s="679"/>
      <c r="DV30" s="680"/>
      <c r="DW30" s="681">
        <v>23.6</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5860383</v>
      </c>
      <c r="S31" s="679"/>
      <c r="T31" s="679"/>
      <c r="U31" s="679"/>
      <c r="V31" s="679"/>
      <c r="W31" s="679"/>
      <c r="X31" s="679"/>
      <c r="Y31" s="680"/>
      <c r="Z31" s="715">
        <v>14.8</v>
      </c>
      <c r="AA31" s="715"/>
      <c r="AB31" s="715"/>
      <c r="AC31" s="715"/>
      <c r="AD31" s="716" t="s">
        <v>243</v>
      </c>
      <c r="AE31" s="716"/>
      <c r="AF31" s="716"/>
      <c r="AG31" s="716"/>
      <c r="AH31" s="716"/>
      <c r="AI31" s="716"/>
      <c r="AJ31" s="716"/>
      <c r="AK31" s="716"/>
      <c r="AL31" s="681" t="s">
        <v>130</v>
      </c>
      <c r="AM31" s="682"/>
      <c r="AN31" s="682"/>
      <c r="AO31" s="717"/>
      <c r="AP31" s="754" t="s">
        <v>312</v>
      </c>
      <c r="AQ31" s="755"/>
      <c r="AR31" s="755"/>
      <c r="AS31" s="755"/>
      <c r="AT31" s="760" t="s">
        <v>313</v>
      </c>
      <c r="AU31" s="231"/>
      <c r="AV31" s="231"/>
      <c r="AW31" s="231"/>
      <c r="AX31" s="744" t="s">
        <v>188</v>
      </c>
      <c r="AY31" s="745"/>
      <c r="AZ31" s="745"/>
      <c r="BA31" s="745"/>
      <c r="BB31" s="745"/>
      <c r="BC31" s="745"/>
      <c r="BD31" s="745"/>
      <c r="BE31" s="745"/>
      <c r="BF31" s="746"/>
      <c r="BG31" s="747">
        <v>99.5</v>
      </c>
      <c r="BH31" s="748"/>
      <c r="BI31" s="748"/>
      <c r="BJ31" s="748"/>
      <c r="BK31" s="748"/>
      <c r="BL31" s="748"/>
      <c r="BM31" s="749">
        <v>97.4</v>
      </c>
      <c r="BN31" s="748"/>
      <c r="BO31" s="748"/>
      <c r="BP31" s="748"/>
      <c r="BQ31" s="750"/>
      <c r="BR31" s="747">
        <v>99.4</v>
      </c>
      <c r="BS31" s="748"/>
      <c r="BT31" s="748"/>
      <c r="BU31" s="748"/>
      <c r="BV31" s="748"/>
      <c r="BW31" s="748"/>
      <c r="BX31" s="749">
        <v>97.3</v>
      </c>
      <c r="BY31" s="748"/>
      <c r="BZ31" s="748"/>
      <c r="CA31" s="748"/>
      <c r="CB31" s="750"/>
      <c r="CD31" s="765"/>
      <c r="CE31" s="766"/>
      <c r="CF31" s="711" t="s">
        <v>314</v>
      </c>
      <c r="CG31" s="712"/>
      <c r="CH31" s="712"/>
      <c r="CI31" s="712"/>
      <c r="CJ31" s="712"/>
      <c r="CK31" s="712"/>
      <c r="CL31" s="712"/>
      <c r="CM31" s="712"/>
      <c r="CN31" s="712"/>
      <c r="CO31" s="712"/>
      <c r="CP31" s="712"/>
      <c r="CQ31" s="713"/>
      <c r="CR31" s="678">
        <v>298975</v>
      </c>
      <c r="CS31" s="697"/>
      <c r="CT31" s="697"/>
      <c r="CU31" s="697"/>
      <c r="CV31" s="697"/>
      <c r="CW31" s="697"/>
      <c r="CX31" s="697"/>
      <c r="CY31" s="698"/>
      <c r="CZ31" s="681">
        <v>0.8</v>
      </c>
      <c r="DA31" s="699"/>
      <c r="DB31" s="699"/>
      <c r="DC31" s="700"/>
      <c r="DD31" s="684">
        <v>298559</v>
      </c>
      <c r="DE31" s="697"/>
      <c r="DF31" s="697"/>
      <c r="DG31" s="697"/>
      <c r="DH31" s="697"/>
      <c r="DI31" s="697"/>
      <c r="DJ31" s="697"/>
      <c r="DK31" s="698"/>
      <c r="DL31" s="684">
        <v>298559</v>
      </c>
      <c r="DM31" s="697"/>
      <c r="DN31" s="697"/>
      <c r="DO31" s="697"/>
      <c r="DP31" s="697"/>
      <c r="DQ31" s="697"/>
      <c r="DR31" s="697"/>
      <c r="DS31" s="697"/>
      <c r="DT31" s="697"/>
      <c r="DU31" s="697"/>
      <c r="DV31" s="698"/>
      <c r="DW31" s="681">
        <v>1.4</v>
      </c>
      <c r="DX31" s="699"/>
      <c r="DY31" s="699"/>
      <c r="DZ31" s="699"/>
      <c r="EA31" s="699"/>
      <c r="EB31" s="699"/>
      <c r="EC31" s="714"/>
    </row>
    <row r="32" spans="2:133" ht="11.25" customHeight="1" x14ac:dyDescent="0.15">
      <c r="B32" s="769" t="s">
        <v>315</v>
      </c>
      <c r="C32" s="770"/>
      <c r="D32" s="770"/>
      <c r="E32" s="770"/>
      <c r="F32" s="770"/>
      <c r="G32" s="770"/>
      <c r="H32" s="770"/>
      <c r="I32" s="770"/>
      <c r="J32" s="770"/>
      <c r="K32" s="770"/>
      <c r="L32" s="770"/>
      <c r="M32" s="770"/>
      <c r="N32" s="770"/>
      <c r="O32" s="770"/>
      <c r="P32" s="770"/>
      <c r="Q32" s="771"/>
      <c r="R32" s="678" t="s">
        <v>130</v>
      </c>
      <c r="S32" s="679"/>
      <c r="T32" s="679"/>
      <c r="U32" s="679"/>
      <c r="V32" s="679"/>
      <c r="W32" s="679"/>
      <c r="X32" s="679"/>
      <c r="Y32" s="680"/>
      <c r="Z32" s="715" t="s">
        <v>130</v>
      </c>
      <c r="AA32" s="715"/>
      <c r="AB32" s="715"/>
      <c r="AC32" s="715"/>
      <c r="AD32" s="716" t="s">
        <v>130</v>
      </c>
      <c r="AE32" s="716"/>
      <c r="AF32" s="716"/>
      <c r="AG32" s="716"/>
      <c r="AH32" s="716"/>
      <c r="AI32" s="716"/>
      <c r="AJ32" s="716"/>
      <c r="AK32" s="716"/>
      <c r="AL32" s="681" t="s">
        <v>130</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99.4</v>
      </c>
      <c r="BH32" s="697"/>
      <c r="BI32" s="697"/>
      <c r="BJ32" s="697"/>
      <c r="BK32" s="697"/>
      <c r="BL32" s="697"/>
      <c r="BM32" s="682">
        <v>97.5</v>
      </c>
      <c r="BN32" s="743"/>
      <c r="BO32" s="743"/>
      <c r="BP32" s="743"/>
      <c r="BQ32" s="721"/>
      <c r="BR32" s="751">
        <v>99.2</v>
      </c>
      <c r="BS32" s="697"/>
      <c r="BT32" s="697"/>
      <c r="BU32" s="697"/>
      <c r="BV32" s="697"/>
      <c r="BW32" s="697"/>
      <c r="BX32" s="682">
        <v>97.4</v>
      </c>
      <c r="BY32" s="743"/>
      <c r="BZ32" s="743"/>
      <c r="CA32" s="743"/>
      <c r="CB32" s="721"/>
      <c r="CD32" s="767"/>
      <c r="CE32" s="768"/>
      <c r="CF32" s="711" t="s">
        <v>318</v>
      </c>
      <c r="CG32" s="712"/>
      <c r="CH32" s="712"/>
      <c r="CI32" s="712"/>
      <c r="CJ32" s="712"/>
      <c r="CK32" s="712"/>
      <c r="CL32" s="712"/>
      <c r="CM32" s="712"/>
      <c r="CN32" s="712"/>
      <c r="CO32" s="712"/>
      <c r="CP32" s="712"/>
      <c r="CQ32" s="713"/>
      <c r="CR32" s="678">
        <v>974</v>
      </c>
      <c r="CS32" s="679"/>
      <c r="CT32" s="679"/>
      <c r="CU32" s="679"/>
      <c r="CV32" s="679"/>
      <c r="CW32" s="679"/>
      <c r="CX32" s="679"/>
      <c r="CY32" s="680"/>
      <c r="CZ32" s="681">
        <v>0</v>
      </c>
      <c r="DA32" s="699"/>
      <c r="DB32" s="699"/>
      <c r="DC32" s="700"/>
      <c r="DD32" s="684">
        <v>974</v>
      </c>
      <c r="DE32" s="679"/>
      <c r="DF32" s="679"/>
      <c r="DG32" s="679"/>
      <c r="DH32" s="679"/>
      <c r="DI32" s="679"/>
      <c r="DJ32" s="679"/>
      <c r="DK32" s="680"/>
      <c r="DL32" s="684">
        <v>974</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2551378</v>
      </c>
      <c r="S33" s="679"/>
      <c r="T33" s="679"/>
      <c r="U33" s="679"/>
      <c r="V33" s="679"/>
      <c r="W33" s="679"/>
      <c r="X33" s="679"/>
      <c r="Y33" s="680"/>
      <c r="Z33" s="715">
        <v>6.4</v>
      </c>
      <c r="AA33" s="715"/>
      <c r="AB33" s="715"/>
      <c r="AC33" s="715"/>
      <c r="AD33" s="716" t="s">
        <v>130</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99.5</v>
      </c>
      <c r="BH33" s="663"/>
      <c r="BI33" s="663"/>
      <c r="BJ33" s="663"/>
      <c r="BK33" s="663"/>
      <c r="BL33" s="663"/>
      <c r="BM33" s="706">
        <v>97</v>
      </c>
      <c r="BN33" s="663"/>
      <c r="BO33" s="663"/>
      <c r="BP33" s="663"/>
      <c r="BQ33" s="727"/>
      <c r="BR33" s="742">
        <v>99.4</v>
      </c>
      <c r="BS33" s="663"/>
      <c r="BT33" s="663"/>
      <c r="BU33" s="663"/>
      <c r="BV33" s="663"/>
      <c r="BW33" s="663"/>
      <c r="BX33" s="706">
        <v>96.9</v>
      </c>
      <c r="BY33" s="663"/>
      <c r="BZ33" s="663"/>
      <c r="CA33" s="663"/>
      <c r="CB33" s="727"/>
      <c r="CD33" s="711" t="s">
        <v>321</v>
      </c>
      <c r="CE33" s="712"/>
      <c r="CF33" s="712"/>
      <c r="CG33" s="712"/>
      <c r="CH33" s="712"/>
      <c r="CI33" s="712"/>
      <c r="CJ33" s="712"/>
      <c r="CK33" s="712"/>
      <c r="CL33" s="712"/>
      <c r="CM33" s="712"/>
      <c r="CN33" s="712"/>
      <c r="CO33" s="712"/>
      <c r="CP33" s="712"/>
      <c r="CQ33" s="713"/>
      <c r="CR33" s="678">
        <v>13589619</v>
      </c>
      <c r="CS33" s="697"/>
      <c r="CT33" s="697"/>
      <c r="CU33" s="697"/>
      <c r="CV33" s="697"/>
      <c r="CW33" s="697"/>
      <c r="CX33" s="697"/>
      <c r="CY33" s="698"/>
      <c r="CZ33" s="681">
        <v>34.700000000000003</v>
      </c>
      <c r="DA33" s="699"/>
      <c r="DB33" s="699"/>
      <c r="DC33" s="700"/>
      <c r="DD33" s="684">
        <v>9495566</v>
      </c>
      <c r="DE33" s="697"/>
      <c r="DF33" s="697"/>
      <c r="DG33" s="697"/>
      <c r="DH33" s="697"/>
      <c r="DI33" s="697"/>
      <c r="DJ33" s="697"/>
      <c r="DK33" s="698"/>
      <c r="DL33" s="684">
        <v>6748612</v>
      </c>
      <c r="DM33" s="697"/>
      <c r="DN33" s="697"/>
      <c r="DO33" s="697"/>
      <c r="DP33" s="697"/>
      <c r="DQ33" s="697"/>
      <c r="DR33" s="697"/>
      <c r="DS33" s="697"/>
      <c r="DT33" s="697"/>
      <c r="DU33" s="697"/>
      <c r="DV33" s="698"/>
      <c r="DW33" s="681">
        <v>32.6</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222681</v>
      </c>
      <c r="S34" s="679"/>
      <c r="T34" s="679"/>
      <c r="U34" s="679"/>
      <c r="V34" s="679"/>
      <c r="W34" s="679"/>
      <c r="X34" s="679"/>
      <c r="Y34" s="680"/>
      <c r="Z34" s="715">
        <v>0.6</v>
      </c>
      <c r="AA34" s="715"/>
      <c r="AB34" s="715"/>
      <c r="AC34" s="715"/>
      <c r="AD34" s="716">
        <v>58748</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4099104</v>
      </c>
      <c r="CS34" s="679"/>
      <c r="CT34" s="679"/>
      <c r="CU34" s="679"/>
      <c r="CV34" s="679"/>
      <c r="CW34" s="679"/>
      <c r="CX34" s="679"/>
      <c r="CY34" s="680"/>
      <c r="CZ34" s="681">
        <v>10.5</v>
      </c>
      <c r="DA34" s="699"/>
      <c r="DB34" s="699"/>
      <c r="DC34" s="700"/>
      <c r="DD34" s="684">
        <v>2759557</v>
      </c>
      <c r="DE34" s="679"/>
      <c r="DF34" s="679"/>
      <c r="DG34" s="679"/>
      <c r="DH34" s="679"/>
      <c r="DI34" s="679"/>
      <c r="DJ34" s="679"/>
      <c r="DK34" s="680"/>
      <c r="DL34" s="684">
        <v>2106699</v>
      </c>
      <c r="DM34" s="679"/>
      <c r="DN34" s="679"/>
      <c r="DO34" s="679"/>
      <c r="DP34" s="679"/>
      <c r="DQ34" s="679"/>
      <c r="DR34" s="679"/>
      <c r="DS34" s="679"/>
      <c r="DT34" s="679"/>
      <c r="DU34" s="679"/>
      <c r="DV34" s="680"/>
      <c r="DW34" s="681">
        <v>10.199999999999999</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1343006</v>
      </c>
      <c r="S35" s="679"/>
      <c r="T35" s="679"/>
      <c r="U35" s="679"/>
      <c r="V35" s="679"/>
      <c r="W35" s="679"/>
      <c r="X35" s="679"/>
      <c r="Y35" s="680"/>
      <c r="Z35" s="715">
        <v>3.4</v>
      </c>
      <c r="AA35" s="715"/>
      <c r="AB35" s="715"/>
      <c r="AC35" s="715"/>
      <c r="AD35" s="716" t="s">
        <v>130</v>
      </c>
      <c r="AE35" s="716"/>
      <c r="AF35" s="716"/>
      <c r="AG35" s="716"/>
      <c r="AH35" s="716"/>
      <c r="AI35" s="716"/>
      <c r="AJ35" s="716"/>
      <c r="AK35" s="716"/>
      <c r="AL35" s="681" t="s">
        <v>130</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361573</v>
      </c>
      <c r="CS35" s="697"/>
      <c r="CT35" s="697"/>
      <c r="CU35" s="697"/>
      <c r="CV35" s="697"/>
      <c r="CW35" s="697"/>
      <c r="CX35" s="697"/>
      <c r="CY35" s="698"/>
      <c r="CZ35" s="681">
        <v>0.9</v>
      </c>
      <c r="DA35" s="699"/>
      <c r="DB35" s="699"/>
      <c r="DC35" s="700"/>
      <c r="DD35" s="684">
        <v>300920</v>
      </c>
      <c r="DE35" s="697"/>
      <c r="DF35" s="697"/>
      <c r="DG35" s="697"/>
      <c r="DH35" s="697"/>
      <c r="DI35" s="697"/>
      <c r="DJ35" s="697"/>
      <c r="DK35" s="698"/>
      <c r="DL35" s="684">
        <v>300920</v>
      </c>
      <c r="DM35" s="697"/>
      <c r="DN35" s="697"/>
      <c r="DO35" s="697"/>
      <c r="DP35" s="697"/>
      <c r="DQ35" s="697"/>
      <c r="DR35" s="697"/>
      <c r="DS35" s="697"/>
      <c r="DT35" s="697"/>
      <c r="DU35" s="697"/>
      <c r="DV35" s="698"/>
      <c r="DW35" s="681">
        <v>1.5</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1428723</v>
      </c>
      <c r="S36" s="679"/>
      <c r="T36" s="679"/>
      <c r="U36" s="679"/>
      <c r="V36" s="679"/>
      <c r="W36" s="679"/>
      <c r="X36" s="679"/>
      <c r="Y36" s="680"/>
      <c r="Z36" s="715">
        <v>3.6</v>
      </c>
      <c r="AA36" s="715"/>
      <c r="AB36" s="715"/>
      <c r="AC36" s="715"/>
      <c r="AD36" s="716" t="s">
        <v>130</v>
      </c>
      <c r="AE36" s="716"/>
      <c r="AF36" s="716"/>
      <c r="AG36" s="716"/>
      <c r="AH36" s="716"/>
      <c r="AI36" s="716"/>
      <c r="AJ36" s="716"/>
      <c r="AK36" s="716"/>
      <c r="AL36" s="681" t="s">
        <v>130</v>
      </c>
      <c r="AM36" s="682"/>
      <c r="AN36" s="682"/>
      <c r="AO36" s="717"/>
      <c r="AP36" s="235"/>
      <c r="AQ36" s="730" t="s">
        <v>329</v>
      </c>
      <c r="AR36" s="731"/>
      <c r="AS36" s="731"/>
      <c r="AT36" s="731"/>
      <c r="AU36" s="731"/>
      <c r="AV36" s="731"/>
      <c r="AW36" s="731"/>
      <c r="AX36" s="731"/>
      <c r="AY36" s="732"/>
      <c r="AZ36" s="733">
        <v>4386697</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38326</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4405736</v>
      </c>
      <c r="CS36" s="679"/>
      <c r="CT36" s="679"/>
      <c r="CU36" s="679"/>
      <c r="CV36" s="679"/>
      <c r="CW36" s="679"/>
      <c r="CX36" s="679"/>
      <c r="CY36" s="680"/>
      <c r="CZ36" s="681">
        <v>11.3</v>
      </c>
      <c r="DA36" s="699"/>
      <c r="DB36" s="699"/>
      <c r="DC36" s="700"/>
      <c r="DD36" s="684">
        <v>2822335</v>
      </c>
      <c r="DE36" s="679"/>
      <c r="DF36" s="679"/>
      <c r="DG36" s="679"/>
      <c r="DH36" s="679"/>
      <c r="DI36" s="679"/>
      <c r="DJ36" s="679"/>
      <c r="DK36" s="680"/>
      <c r="DL36" s="684">
        <v>1558271</v>
      </c>
      <c r="DM36" s="679"/>
      <c r="DN36" s="679"/>
      <c r="DO36" s="679"/>
      <c r="DP36" s="679"/>
      <c r="DQ36" s="679"/>
      <c r="DR36" s="679"/>
      <c r="DS36" s="679"/>
      <c r="DT36" s="679"/>
      <c r="DU36" s="679"/>
      <c r="DV36" s="680"/>
      <c r="DW36" s="681">
        <v>7.5</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587564</v>
      </c>
      <c r="S37" s="679"/>
      <c r="T37" s="679"/>
      <c r="U37" s="679"/>
      <c r="V37" s="679"/>
      <c r="W37" s="679"/>
      <c r="X37" s="679"/>
      <c r="Y37" s="680"/>
      <c r="Z37" s="715">
        <v>1.5</v>
      </c>
      <c r="AA37" s="715"/>
      <c r="AB37" s="715"/>
      <c r="AC37" s="715"/>
      <c r="AD37" s="716" t="s">
        <v>130</v>
      </c>
      <c r="AE37" s="716"/>
      <c r="AF37" s="716"/>
      <c r="AG37" s="716"/>
      <c r="AH37" s="716"/>
      <c r="AI37" s="716"/>
      <c r="AJ37" s="716"/>
      <c r="AK37" s="716"/>
      <c r="AL37" s="681" t="s">
        <v>138</v>
      </c>
      <c r="AM37" s="682"/>
      <c r="AN37" s="682"/>
      <c r="AO37" s="717"/>
      <c r="AQ37" s="718" t="s">
        <v>333</v>
      </c>
      <c r="AR37" s="719"/>
      <c r="AS37" s="719"/>
      <c r="AT37" s="719"/>
      <c r="AU37" s="719"/>
      <c r="AV37" s="719"/>
      <c r="AW37" s="719"/>
      <c r="AX37" s="719"/>
      <c r="AY37" s="720"/>
      <c r="AZ37" s="678">
        <v>857710</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-60477</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835121</v>
      </c>
      <c r="CS37" s="697"/>
      <c r="CT37" s="697"/>
      <c r="CU37" s="697"/>
      <c r="CV37" s="697"/>
      <c r="CW37" s="697"/>
      <c r="CX37" s="697"/>
      <c r="CY37" s="698"/>
      <c r="CZ37" s="681">
        <v>2.1</v>
      </c>
      <c r="DA37" s="699"/>
      <c r="DB37" s="699"/>
      <c r="DC37" s="700"/>
      <c r="DD37" s="684">
        <v>835121</v>
      </c>
      <c r="DE37" s="697"/>
      <c r="DF37" s="697"/>
      <c r="DG37" s="697"/>
      <c r="DH37" s="697"/>
      <c r="DI37" s="697"/>
      <c r="DJ37" s="697"/>
      <c r="DK37" s="698"/>
      <c r="DL37" s="684">
        <v>456507</v>
      </c>
      <c r="DM37" s="697"/>
      <c r="DN37" s="697"/>
      <c r="DO37" s="697"/>
      <c r="DP37" s="697"/>
      <c r="DQ37" s="697"/>
      <c r="DR37" s="697"/>
      <c r="DS37" s="697"/>
      <c r="DT37" s="697"/>
      <c r="DU37" s="697"/>
      <c r="DV37" s="698"/>
      <c r="DW37" s="681">
        <v>2.2000000000000002</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1099974</v>
      </c>
      <c r="S38" s="679"/>
      <c r="T38" s="679"/>
      <c r="U38" s="679"/>
      <c r="V38" s="679"/>
      <c r="W38" s="679"/>
      <c r="X38" s="679"/>
      <c r="Y38" s="680"/>
      <c r="Z38" s="715">
        <v>2.8</v>
      </c>
      <c r="AA38" s="715"/>
      <c r="AB38" s="715"/>
      <c r="AC38" s="715"/>
      <c r="AD38" s="716">
        <v>58572</v>
      </c>
      <c r="AE38" s="716"/>
      <c r="AF38" s="716"/>
      <c r="AG38" s="716"/>
      <c r="AH38" s="716"/>
      <c r="AI38" s="716"/>
      <c r="AJ38" s="716"/>
      <c r="AK38" s="716"/>
      <c r="AL38" s="681">
        <v>0.3</v>
      </c>
      <c r="AM38" s="682"/>
      <c r="AN38" s="682"/>
      <c r="AO38" s="717"/>
      <c r="AQ38" s="718" t="s">
        <v>337</v>
      </c>
      <c r="AR38" s="719"/>
      <c r="AS38" s="719"/>
      <c r="AT38" s="719"/>
      <c r="AU38" s="719"/>
      <c r="AV38" s="719"/>
      <c r="AW38" s="719"/>
      <c r="AX38" s="719"/>
      <c r="AY38" s="720"/>
      <c r="AZ38" s="678">
        <v>745644</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6969</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3640734</v>
      </c>
      <c r="CS38" s="679"/>
      <c r="CT38" s="679"/>
      <c r="CU38" s="679"/>
      <c r="CV38" s="679"/>
      <c r="CW38" s="679"/>
      <c r="CX38" s="679"/>
      <c r="CY38" s="680"/>
      <c r="CZ38" s="681">
        <v>9.3000000000000007</v>
      </c>
      <c r="DA38" s="699"/>
      <c r="DB38" s="699"/>
      <c r="DC38" s="700"/>
      <c r="DD38" s="684">
        <v>3247873</v>
      </c>
      <c r="DE38" s="679"/>
      <c r="DF38" s="679"/>
      <c r="DG38" s="679"/>
      <c r="DH38" s="679"/>
      <c r="DI38" s="679"/>
      <c r="DJ38" s="679"/>
      <c r="DK38" s="680"/>
      <c r="DL38" s="684">
        <v>2782722</v>
      </c>
      <c r="DM38" s="679"/>
      <c r="DN38" s="679"/>
      <c r="DO38" s="679"/>
      <c r="DP38" s="679"/>
      <c r="DQ38" s="679"/>
      <c r="DR38" s="679"/>
      <c r="DS38" s="679"/>
      <c r="DT38" s="679"/>
      <c r="DU38" s="679"/>
      <c r="DV38" s="680"/>
      <c r="DW38" s="681">
        <v>13.4</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4490097</v>
      </c>
      <c r="S39" s="679"/>
      <c r="T39" s="679"/>
      <c r="U39" s="679"/>
      <c r="V39" s="679"/>
      <c r="W39" s="679"/>
      <c r="X39" s="679"/>
      <c r="Y39" s="680"/>
      <c r="Z39" s="715">
        <v>11.3</v>
      </c>
      <c r="AA39" s="715"/>
      <c r="AB39" s="715"/>
      <c r="AC39" s="715"/>
      <c r="AD39" s="716" t="s">
        <v>138</v>
      </c>
      <c r="AE39" s="716"/>
      <c r="AF39" s="716"/>
      <c r="AG39" s="716"/>
      <c r="AH39" s="716"/>
      <c r="AI39" s="716"/>
      <c r="AJ39" s="716"/>
      <c r="AK39" s="716"/>
      <c r="AL39" s="681" t="s">
        <v>138</v>
      </c>
      <c r="AM39" s="682"/>
      <c r="AN39" s="682"/>
      <c r="AO39" s="717"/>
      <c r="AQ39" s="718" t="s">
        <v>341</v>
      </c>
      <c r="AR39" s="719"/>
      <c r="AS39" s="719"/>
      <c r="AT39" s="719"/>
      <c r="AU39" s="719"/>
      <c r="AV39" s="719"/>
      <c r="AW39" s="719"/>
      <c r="AX39" s="719"/>
      <c r="AY39" s="720"/>
      <c r="AZ39" s="678">
        <v>319</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10003</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994743</v>
      </c>
      <c r="CS39" s="697"/>
      <c r="CT39" s="697"/>
      <c r="CU39" s="697"/>
      <c r="CV39" s="697"/>
      <c r="CW39" s="697"/>
      <c r="CX39" s="697"/>
      <c r="CY39" s="698"/>
      <c r="CZ39" s="681">
        <v>2.5</v>
      </c>
      <c r="DA39" s="699"/>
      <c r="DB39" s="699"/>
      <c r="DC39" s="700"/>
      <c r="DD39" s="684">
        <v>359961</v>
      </c>
      <c r="DE39" s="697"/>
      <c r="DF39" s="697"/>
      <c r="DG39" s="697"/>
      <c r="DH39" s="697"/>
      <c r="DI39" s="697"/>
      <c r="DJ39" s="697"/>
      <c r="DK39" s="698"/>
      <c r="DL39" s="684" t="s">
        <v>138</v>
      </c>
      <c r="DM39" s="697"/>
      <c r="DN39" s="697"/>
      <c r="DO39" s="697"/>
      <c r="DP39" s="697"/>
      <c r="DQ39" s="697"/>
      <c r="DR39" s="697"/>
      <c r="DS39" s="697"/>
      <c r="DT39" s="697"/>
      <c r="DU39" s="697"/>
      <c r="DV39" s="698"/>
      <c r="DW39" s="681" t="s">
        <v>130</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138</v>
      </c>
      <c r="S40" s="679"/>
      <c r="T40" s="679"/>
      <c r="U40" s="679"/>
      <c r="V40" s="679"/>
      <c r="W40" s="679"/>
      <c r="X40" s="679"/>
      <c r="Y40" s="680"/>
      <c r="Z40" s="715" t="s">
        <v>130</v>
      </c>
      <c r="AA40" s="715"/>
      <c r="AB40" s="715"/>
      <c r="AC40" s="715"/>
      <c r="AD40" s="716" t="s">
        <v>130</v>
      </c>
      <c r="AE40" s="716"/>
      <c r="AF40" s="716"/>
      <c r="AG40" s="716"/>
      <c r="AH40" s="716"/>
      <c r="AI40" s="716"/>
      <c r="AJ40" s="716"/>
      <c r="AK40" s="716"/>
      <c r="AL40" s="681" t="s">
        <v>130</v>
      </c>
      <c r="AM40" s="682"/>
      <c r="AN40" s="682"/>
      <c r="AO40" s="717"/>
      <c r="AQ40" s="718" t="s">
        <v>345</v>
      </c>
      <c r="AR40" s="719"/>
      <c r="AS40" s="719"/>
      <c r="AT40" s="719"/>
      <c r="AU40" s="719"/>
      <c r="AV40" s="719"/>
      <c r="AW40" s="719"/>
      <c r="AX40" s="719"/>
      <c r="AY40" s="720"/>
      <c r="AZ40" s="678" t="s">
        <v>130</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92</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87729</v>
      </c>
      <c r="CS40" s="679"/>
      <c r="CT40" s="679"/>
      <c r="CU40" s="679"/>
      <c r="CV40" s="679"/>
      <c r="CW40" s="679"/>
      <c r="CX40" s="679"/>
      <c r="CY40" s="680"/>
      <c r="CZ40" s="681">
        <v>0.2</v>
      </c>
      <c r="DA40" s="699"/>
      <c r="DB40" s="699"/>
      <c r="DC40" s="700"/>
      <c r="DD40" s="684">
        <v>4920</v>
      </c>
      <c r="DE40" s="679"/>
      <c r="DF40" s="679"/>
      <c r="DG40" s="679"/>
      <c r="DH40" s="679"/>
      <c r="DI40" s="679"/>
      <c r="DJ40" s="679"/>
      <c r="DK40" s="680"/>
      <c r="DL40" s="684" t="s">
        <v>138</v>
      </c>
      <c r="DM40" s="679"/>
      <c r="DN40" s="679"/>
      <c r="DO40" s="679"/>
      <c r="DP40" s="679"/>
      <c r="DQ40" s="679"/>
      <c r="DR40" s="679"/>
      <c r="DS40" s="679"/>
      <c r="DT40" s="679"/>
      <c r="DU40" s="679"/>
      <c r="DV40" s="680"/>
      <c r="DW40" s="681" t="s">
        <v>138</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787497</v>
      </c>
      <c r="S41" s="679"/>
      <c r="T41" s="679"/>
      <c r="U41" s="679"/>
      <c r="V41" s="679"/>
      <c r="W41" s="679"/>
      <c r="X41" s="679"/>
      <c r="Y41" s="680"/>
      <c r="Z41" s="715">
        <v>2</v>
      </c>
      <c r="AA41" s="715"/>
      <c r="AB41" s="715"/>
      <c r="AC41" s="715"/>
      <c r="AD41" s="716" t="s">
        <v>243</v>
      </c>
      <c r="AE41" s="716"/>
      <c r="AF41" s="716"/>
      <c r="AG41" s="716"/>
      <c r="AH41" s="716"/>
      <c r="AI41" s="716"/>
      <c r="AJ41" s="716"/>
      <c r="AK41" s="716"/>
      <c r="AL41" s="681" t="s">
        <v>138</v>
      </c>
      <c r="AM41" s="682"/>
      <c r="AN41" s="682"/>
      <c r="AO41" s="717"/>
      <c r="AQ41" s="718" t="s">
        <v>350</v>
      </c>
      <c r="AR41" s="719"/>
      <c r="AS41" s="719"/>
      <c r="AT41" s="719"/>
      <c r="AU41" s="719"/>
      <c r="AV41" s="719"/>
      <c r="AW41" s="719"/>
      <c r="AX41" s="719"/>
      <c r="AY41" s="720"/>
      <c r="AZ41" s="678">
        <v>622724</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130</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243</v>
      </c>
      <c r="CS41" s="697"/>
      <c r="CT41" s="697"/>
      <c r="CU41" s="697"/>
      <c r="CV41" s="697"/>
      <c r="CW41" s="697"/>
      <c r="CX41" s="697"/>
      <c r="CY41" s="698"/>
      <c r="CZ41" s="681" t="s">
        <v>130</v>
      </c>
      <c r="DA41" s="699"/>
      <c r="DB41" s="699"/>
      <c r="DC41" s="700"/>
      <c r="DD41" s="684" t="s">
        <v>243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39729704</v>
      </c>
      <c r="S42" s="701"/>
      <c r="T42" s="701"/>
      <c r="U42" s="701"/>
      <c r="V42" s="701"/>
      <c r="W42" s="701"/>
      <c r="X42" s="701"/>
      <c r="Y42" s="703"/>
      <c r="Z42" s="704">
        <v>100</v>
      </c>
      <c r="AA42" s="704"/>
      <c r="AB42" s="704"/>
      <c r="AC42" s="704"/>
      <c r="AD42" s="705">
        <v>19921756</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2160300</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469</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6656591</v>
      </c>
      <c r="CS42" s="679"/>
      <c r="CT42" s="679"/>
      <c r="CU42" s="679"/>
      <c r="CV42" s="679"/>
      <c r="CW42" s="679"/>
      <c r="CX42" s="679"/>
      <c r="CY42" s="680"/>
      <c r="CZ42" s="681">
        <v>17</v>
      </c>
      <c r="DA42" s="682"/>
      <c r="DB42" s="682"/>
      <c r="DC42" s="683"/>
      <c r="DD42" s="684">
        <v>403426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84521</v>
      </c>
      <c r="CS43" s="697"/>
      <c r="CT43" s="697"/>
      <c r="CU43" s="697"/>
      <c r="CV43" s="697"/>
      <c r="CW43" s="697"/>
      <c r="CX43" s="697"/>
      <c r="CY43" s="698"/>
      <c r="CZ43" s="681">
        <v>0.2</v>
      </c>
      <c r="DA43" s="699"/>
      <c r="DB43" s="699"/>
      <c r="DC43" s="700"/>
      <c r="DD43" s="684">
        <v>63302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6047180</v>
      </c>
      <c r="CS44" s="679"/>
      <c r="CT44" s="679"/>
      <c r="CU44" s="679"/>
      <c r="CV44" s="679"/>
      <c r="CW44" s="679"/>
      <c r="CX44" s="679"/>
      <c r="CY44" s="680"/>
      <c r="CZ44" s="681">
        <v>15.5</v>
      </c>
      <c r="DA44" s="682"/>
      <c r="DB44" s="682"/>
      <c r="DC44" s="683"/>
      <c r="DD44" s="684">
        <v>375765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3701543</v>
      </c>
      <c r="CS45" s="697"/>
      <c r="CT45" s="697"/>
      <c r="CU45" s="697"/>
      <c r="CV45" s="697"/>
      <c r="CW45" s="697"/>
      <c r="CX45" s="697"/>
      <c r="CY45" s="698"/>
      <c r="CZ45" s="681">
        <v>9.5</v>
      </c>
      <c r="DA45" s="699"/>
      <c r="DB45" s="699"/>
      <c r="DC45" s="700"/>
      <c r="DD45" s="684">
        <v>130869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2101348</v>
      </c>
      <c r="CS46" s="679"/>
      <c r="CT46" s="679"/>
      <c r="CU46" s="679"/>
      <c r="CV46" s="679"/>
      <c r="CW46" s="679"/>
      <c r="CX46" s="679"/>
      <c r="CY46" s="680"/>
      <c r="CZ46" s="681">
        <v>5.4</v>
      </c>
      <c r="DA46" s="682"/>
      <c r="DB46" s="682"/>
      <c r="DC46" s="683"/>
      <c r="DD46" s="684">
        <v>238003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609411</v>
      </c>
      <c r="CS47" s="697"/>
      <c r="CT47" s="697"/>
      <c r="CU47" s="697"/>
      <c r="CV47" s="697"/>
      <c r="CW47" s="697"/>
      <c r="CX47" s="697"/>
      <c r="CY47" s="698"/>
      <c r="CZ47" s="681">
        <v>1.6</v>
      </c>
      <c r="DA47" s="699"/>
      <c r="DB47" s="699"/>
      <c r="DC47" s="700"/>
      <c r="DD47" s="684">
        <v>27661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130</v>
      </c>
      <c r="CS48" s="679"/>
      <c r="CT48" s="679"/>
      <c r="CU48" s="679"/>
      <c r="CV48" s="679"/>
      <c r="CW48" s="679"/>
      <c r="CX48" s="679"/>
      <c r="CY48" s="680"/>
      <c r="CZ48" s="681" t="s">
        <v>130</v>
      </c>
      <c r="DA48" s="682"/>
      <c r="DB48" s="682"/>
      <c r="DC48" s="683"/>
      <c r="DD48" s="684" t="s">
        <v>243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39137748</v>
      </c>
      <c r="CS49" s="663"/>
      <c r="CT49" s="663"/>
      <c r="CU49" s="663"/>
      <c r="CV49" s="663"/>
      <c r="CW49" s="663"/>
      <c r="CX49" s="663"/>
      <c r="CY49" s="664"/>
      <c r="CZ49" s="665">
        <v>100</v>
      </c>
      <c r="DA49" s="666"/>
      <c r="DB49" s="666"/>
      <c r="DC49" s="667"/>
      <c r="DD49" s="668">
        <v>23295473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0KO+6vD1Ems/28ICI+WgRdcn/z7hML+L4lrUNz4115vHkK2cjm1kIcKpg/nuLgBeBMUo9sx8f19ewZym/UdZQ==" saltValue="AyonlQtpnf4ZDFDl0JCGQ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J60" sqref="CJ6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39730</v>
      </c>
      <c r="R7" s="1198"/>
      <c r="S7" s="1198"/>
      <c r="T7" s="1198"/>
      <c r="U7" s="1198"/>
      <c r="V7" s="1198">
        <v>39138</v>
      </c>
      <c r="W7" s="1198"/>
      <c r="X7" s="1198"/>
      <c r="Y7" s="1198"/>
      <c r="Z7" s="1198"/>
      <c r="AA7" s="1198">
        <v>592</v>
      </c>
      <c r="AB7" s="1198"/>
      <c r="AC7" s="1198"/>
      <c r="AD7" s="1198"/>
      <c r="AE7" s="1199"/>
      <c r="AF7" s="1200">
        <v>559</v>
      </c>
      <c r="AG7" s="1201"/>
      <c r="AH7" s="1201"/>
      <c r="AI7" s="1201"/>
      <c r="AJ7" s="1202"/>
      <c r="AK7" s="1184">
        <v>1509</v>
      </c>
      <c r="AL7" s="1185"/>
      <c r="AM7" s="1185"/>
      <c r="AN7" s="1185"/>
      <c r="AO7" s="1185"/>
      <c r="AP7" s="1185">
        <v>51849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616</v>
      </c>
      <c r="BT7" s="1189"/>
      <c r="BU7" s="1189"/>
      <c r="BV7" s="1189"/>
      <c r="BW7" s="1189"/>
      <c r="BX7" s="1189"/>
      <c r="BY7" s="1189"/>
      <c r="BZ7" s="1189"/>
      <c r="CA7" s="1189"/>
      <c r="CB7" s="1189"/>
      <c r="CC7" s="1189"/>
      <c r="CD7" s="1189"/>
      <c r="CE7" s="1189"/>
      <c r="CF7" s="1189"/>
      <c r="CG7" s="1190"/>
      <c r="CH7" s="1181">
        <v>11</v>
      </c>
      <c r="CI7" s="1182"/>
      <c r="CJ7" s="1182"/>
      <c r="CK7" s="1182"/>
      <c r="CL7" s="1183"/>
      <c r="CM7" s="1181">
        <v>335</v>
      </c>
      <c r="CN7" s="1182"/>
      <c r="CO7" s="1182"/>
      <c r="CP7" s="1182"/>
      <c r="CQ7" s="1183"/>
      <c r="CR7" s="1181">
        <v>100</v>
      </c>
      <c r="CS7" s="1182"/>
      <c r="CT7" s="1182"/>
      <c r="CU7" s="1182"/>
      <c r="CV7" s="1183"/>
      <c r="CW7" s="1181" t="s">
        <v>626</v>
      </c>
      <c r="CX7" s="1182"/>
      <c r="CY7" s="1182"/>
      <c r="CZ7" s="1182"/>
      <c r="DA7" s="1183"/>
      <c r="DB7" s="1181" t="s">
        <v>603</v>
      </c>
      <c r="DC7" s="1182"/>
      <c r="DD7" s="1182"/>
      <c r="DE7" s="1182"/>
      <c r="DF7" s="1183"/>
      <c r="DG7" s="1181" t="s">
        <v>603</v>
      </c>
      <c r="DH7" s="1182"/>
      <c r="DI7" s="1182"/>
      <c r="DJ7" s="1182"/>
      <c r="DK7" s="1183"/>
      <c r="DL7" s="1181" t="s">
        <v>626</v>
      </c>
      <c r="DM7" s="1182"/>
      <c r="DN7" s="1182"/>
      <c r="DO7" s="1182"/>
      <c r="DP7" s="1183"/>
      <c r="DQ7" s="1181" t="s">
        <v>603</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617</v>
      </c>
      <c r="BT8" s="1108"/>
      <c r="BU8" s="1108"/>
      <c r="BV8" s="1108"/>
      <c r="BW8" s="1108"/>
      <c r="BX8" s="1108"/>
      <c r="BY8" s="1108"/>
      <c r="BZ8" s="1108"/>
      <c r="CA8" s="1108"/>
      <c r="CB8" s="1108"/>
      <c r="CC8" s="1108"/>
      <c r="CD8" s="1108"/>
      <c r="CE8" s="1108"/>
      <c r="CF8" s="1108"/>
      <c r="CG8" s="1109"/>
      <c r="CH8" s="1082">
        <v>-3</v>
      </c>
      <c r="CI8" s="1083"/>
      <c r="CJ8" s="1083"/>
      <c r="CK8" s="1083"/>
      <c r="CL8" s="1084"/>
      <c r="CM8" s="1082">
        <v>196</v>
      </c>
      <c r="CN8" s="1083"/>
      <c r="CO8" s="1083"/>
      <c r="CP8" s="1083"/>
      <c r="CQ8" s="1084"/>
      <c r="CR8" s="1082">
        <v>125</v>
      </c>
      <c r="CS8" s="1083"/>
      <c r="CT8" s="1083"/>
      <c r="CU8" s="1083"/>
      <c r="CV8" s="1084"/>
      <c r="CW8" s="1082">
        <v>5</v>
      </c>
      <c r="CX8" s="1083"/>
      <c r="CY8" s="1083"/>
      <c r="CZ8" s="1083"/>
      <c r="DA8" s="1084"/>
      <c r="DB8" s="1082" t="s">
        <v>603</v>
      </c>
      <c r="DC8" s="1083"/>
      <c r="DD8" s="1083"/>
      <c r="DE8" s="1083"/>
      <c r="DF8" s="1084"/>
      <c r="DG8" s="1082" t="s">
        <v>603</v>
      </c>
      <c r="DH8" s="1083"/>
      <c r="DI8" s="1083"/>
      <c r="DJ8" s="1083"/>
      <c r="DK8" s="1084"/>
      <c r="DL8" s="1082" t="s">
        <v>603</v>
      </c>
      <c r="DM8" s="1083"/>
      <c r="DN8" s="1083"/>
      <c r="DO8" s="1083"/>
      <c r="DP8" s="1084"/>
      <c r="DQ8" s="1082" t="s">
        <v>627</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618</v>
      </c>
      <c r="BT9" s="1108"/>
      <c r="BU9" s="1108"/>
      <c r="BV9" s="1108"/>
      <c r="BW9" s="1108"/>
      <c r="BX9" s="1108"/>
      <c r="BY9" s="1108"/>
      <c r="BZ9" s="1108"/>
      <c r="CA9" s="1108"/>
      <c r="CB9" s="1108"/>
      <c r="CC9" s="1108"/>
      <c r="CD9" s="1108"/>
      <c r="CE9" s="1108"/>
      <c r="CF9" s="1108"/>
      <c r="CG9" s="1109"/>
      <c r="CH9" s="1082">
        <v>88</v>
      </c>
      <c r="CI9" s="1083"/>
      <c r="CJ9" s="1083"/>
      <c r="CK9" s="1083"/>
      <c r="CL9" s="1084"/>
      <c r="CM9" s="1082">
        <v>121</v>
      </c>
      <c r="CN9" s="1083"/>
      <c r="CO9" s="1083"/>
      <c r="CP9" s="1083"/>
      <c r="CQ9" s="1084"/>
      <c r="CR9" s="1082">
        <v>1</v>
      </c>
      <c r="CS9" s="1083"/>
      <c r="CT9" s="1083"/>
      <c r="CU9" s="1083"/>
      <c r="CV9" s="1084"/>
      <c r="CW9" s="1082" t="s">
        <v>603</v>
      </c>
      <c r="CX9" s="1083"/>
      <c r="CY9" s="1083"/>
      <c r="CZ9" s="1083"/>
      <c r="DA9" s="1084"/>
      <c r="DB9" s="1082" t="s">
        <v>630</v>
      </c>
      <c r="DC9" s="1083"/>
      <c r="DD9" s="1083"/>
      <c r="DE9" s="1083"/>
      <c r="DF9" s="1084"/>
      <c r="DG9" s="1082" t="s">
        <v>603</v>
      </c>
      <c r="DH9" s="1083"/>
      <c r="DI9" s="1083"/>
      <c r="DJ9" s="1083"/>
      <c r="DK9" s="1084"/>
      <c r="DL9" s="1082" t="s">
        <v>603</v>
      </c>
      <c r="DM9" s="1083"/>
      <c r="DN9" s="1083"/>
      <c r="DO9" s="1083"/>
      <c r="DP9" s="1084"/>
      <c r="DQ9" s="1082" t="s">
        <v>603</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619</v>
      </c>
      <c r="BT10" s="1108"/>
      <c r="BU10" s="1108"/>
      <c r="BV10" s="1108"/>
      <c r="BW10" s="1108"/>
      <c r="BX10" s="1108"/>
      <c r="BY10" s="1108"/>
      <c r="BZ10" s="1108"/>
      <c r="CA10" s="1108"/>
      <c r="CB10" s="1108"/>
      <c r="CC10" s="1108"/>
      <c r="CD10" s="1108"/>
      <c r="CE10" s="1108"/>
      <c r="CF10" s="1108"/>
      <c r="CG10" s="1109"/>
      <c r="CH10" s="1082">
        <v>-3</v>
      </c>
      <c r="CI10" s="1083"/>
      <c r="CJ10" s="1083"/>
      <c r="CK10" s="1083"/>
      <c r="CL10" s="1084"/>
      <c r="CM10" s="1082">
        <v>58</v>
      </c>
      <c r="CN10" s="1083"/>
      <c r="CO10" s="1083"/>
      <c r="CP10" s="1083"/>
      <c r="CQ10" s="1084"/>
      <c r="CR10" s="1082">
        <v>15</v>
      </c>
      <c r="CS10" s="1083"/>
      <c r="CT10" s="1083"/>
      <c r="CU10" s="1083"/>
      <c r="CV10" s="1084"/>
      <c r="CW10" s="1082" t="s">
        <v>603</v>
      </c>
      <c r="CX10" s="1083"/>
      <c r="CY10" s="1083"/>
      <c r="CZ10" s="1083"/>
      <c r="DA10" s="1084"/>
      <c r="DB10" s="1082" t="s">
        <v>603</v>
      </c>
      <c r="DC10" s="1083"/>
      <c r="DD10" s="1083"/>
      <c r="DE10" s="1083"/>
      <c r="DF10" s="1084"/>
      <c r="DG10" s="1082" t="s">
        <v>626</v>
      </c>
      <c r="DH10" s="1083"/>
      <c r="DI10" s="1083"/>
      <c r="DJ10" s="1083"/>
      <c r="DK10" s="1084"/>
      <c r="DL10" s="1082" t="s">
        <v>607</v>
      </c>
      <c r="DM10" s="1083"/>
      <c r="DN10" s="1083"/>
      <c r="DO10" s="1083"/>
      <c r="DP10" s="1084"/>
      <c r="DQ10" s="1082" t="s">
        <v>603</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620</v>
      </c>
      <c r="BT11" s="1108"/>
      <c r="BU11" s="1108"/>
      <c r="BV11" s="1108"/>
      <c r="BW11" s="1108"/>
      <c r="BX11" s="1108"/>
      <c r="BY11" s="1108"/>
      <c r="BZ11" s="1108"/>
      <c r="CA11" s="1108"/>
      <c r="CB11" s="1108"/>
      <c r="CC11" s="1108"/>
      <c r="CD11" s="1108"/>
      <c r="CE11" s="1108"/>
      <c r="CF11" s="1108"/>
      <c r="CG11" s="1109"/>
      <c r="CH11" s="1082">
        <v>1</v>
      </c>
      <c r="CI11" s="1083"/>
      <c r="CJ11" s="1083"/>
      <c r="CK11" s="1083"/>
      <c r="CL11" s="1084"/>
      <c r="CM11" s="1082">
        <v>110</v>
      </c>
      <c r="CN11" s="1083"/>
      <c r="CO11" s="1083"/>
      <c r="CP11" s="1083"/>
      <c r="CQ11" s="1084"/>
      <c r="CR11" s="1082">
        <v>8</v>
      </c>
      <c r="CS11" s="1083"/>
      <c r="CT11" s="1083"/>
      <c r="CU11" s="1083"/>
      <c r="CV11" s="1084"/>
      <c r="CW11" s="1082" t="s">
        <v>628</v>
      </c>
      <c r="CX11" s="1083"/>
      <c r="CY11" s="1083"/>
      <c r="CZ11" s="1083"/>
      <c r="DA11" s="1084"/>
      <c r="DB11" s="1082" t="s">
        <v>629</v>
      </c>
      <c r="DC11" s="1083"/>
      <c r="DD11" s="1083"/>
      <c r="DE11" s="1083"/>
      <c r="DF11" s="1084"/>
      <c r="DG11" s="1082" t="s">
        <v>629</v>
      </c>
      <c r="DH11" s="1083"/>
      <c r="DI11" s="1083"/>
      <c r="DJ11" s="1083"/>
      <c r="DK11" s="1084"/>
      <c r="DL11" s="1082" t="s">
        <v>603</v>
      </c>
      <c r="DM11" s="1083"/>
      <c r="DN11" s="1083"/>
      <c r="DO11" s="1083"/>
      <c r="DP11" s="1084"/>
      <c r="DQ11" s="1082" t="s">
        <v>603</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621</v>
      </c>
      <c r="BT12" s="1108"/>
      <c r="BU12" s="1108"/>
      <c r="BV12" s="1108"/>
      <c r="BW12" s="1108"/>
      <c r="BX12" s="1108"/>
      <c r="BY12" s="1108"/>
      <c r="BZ12" s="1108"/>
      <c r="CA12" s="1108"/>
      <c r="CB12" s="1108"/>
      <c r="CC12" s="1108"/>
      <c r="CD12" s="1108"/>
      <c r="CE12" s="1108"/>
      <c r="CF12" s="1108"/>
      <c r="CG12" s="1109"/>
      <c r="CH12" s="1082">
        <v>-6</v>
      </c>
      <c r="CI12" s="1083"/>
      <c r="CJ12" s="1083"/>
      <c r="CK12" s="1083"/>
      <c r="CL12" s="1084"/>
      <c r="CM12" s="1082">
        <v>769</v>
      </c>
      <c r="CN12" s="1083"/>
      <c r="CO12" s="1083"/>
      <c r="CP12" s="1083"/>
      <c r="CQ12" s="1084"/>
      <c r="CR12" s="1082">
        <v>5</v>
      </c>
      <c r="CS12" s="1083"/>
      <c r="CT12" s="1083"/>
      <c r="CU12" s="1083"/>
      <c r="CV12" s="1084"/>
      <c r="CW12" s="1082" t="s">
        <v>603</v>
      </c>
      <c r="CX12" s="1083"/>
      <c r="CY12" s="1083"/>
      <c r="CZ12" s="1083"/>
      <c r="DA12" s="1084"/>
      <c r="DB12" s="1082" t="s">
        <v>603</v>
      </c>
      <c r="DC12" s="1083"/>
      <c r="DD12" s="1083"/>
      <c r="DE12" s="1083"/>
      <c r="DF12" s="1084"/>
      <c r="DG12" s="1082" t="s">
        <v>603</v>
      </c>
      <c r="DH12" s="1083"/>
      <c r="DI12" s="1083"/>
      <c r="DJ12" s="1083"/>
      <c r="DK12" s="1084"/>
      <c r="DL12" s="1082" t="s">
        <v>603</v>
      </c>
      <c r="DM12" s="1083"/>
      <c r="DN12" s="1083"/>
      <c r="DO12" s="1083"/>
      <c r="DP12" s="1084"/>
      <c r="DQ12" s="1082" t="s">
        <v>607</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622</v>
      </c>
      <c r="BT13" s="1108"/>
      <c r="BU13" s="1108"/>
      <c r="BV13" s="1108"/>
      <c r="BW13" s="1108"/>
      <c r="BX13" s="1108"/>
      <c r="BY13" s="1108"/>
      <c r="BZ13" s="1108"/>
      <c r="CA13" s="1108"/>
      <c r="CB13" s="1108"/>
      <c r="CC13" s="1108"/>
      <c r="CD13" s="1108"/>
      <c r="CE13" s="1108"/>
      <c r="CF13" s="1108"/>
      <c r="CG13" s="1109"/>
      <c r="CH13" s="1082">
        <v>-2</v>
      </c>
      <c r="CI13" s="1083"/>
      <c r="CJ13" s="1083"/>
      <c r="CK13" s="1083"/>
      <c r="CL13" s="1084"/>
      <c r="CM13" s="1082">
        <v>93</v>
      </c>
      <c r="CN13" s="1083"/>
      <c r="CO13" s="1083"/>
      <c r="CP13" s="1083"/>
      <c r="CQ13" s="1084"/>
      <c r="CR13" s="1082">
        <v>100</v>
      </c>
      <c r="CS13" s="1083"/>
      <c r="CT13" s="1083"/>
      <c r="CU13" s="1083"/>
      <c r="CV13" s="1084"/>
      <c r="CW13" s="1082">
        <v>131</v>
      </c>
      <c r="CX13" s="1083"/>
      <c r="CY13" s="1083"/>
      <c r="CZ13" s="1083"/>
      <c r="DA13" s="1084"/>
      <c r="DB13" s="1082" t="s">
        <v>603</v>
      </c>
      <c r="DC13" s="1083"/>
      <c r="DD13" s="1083"/>
      <c r="DE13" s="1083"/>
      <c r="DF13" s="1084"/>
      <c r="DG13" s="1082" t="s">
        <v>603</v>
      </c>
      <c r="DH13" s="1083"/>
      <c r="DI13" s="1083"/>
      <c r="DJ13" s="1083"/>
      <c r="DK13" s="1084"/>
      <c r="DL13" s="1082" t="s">
        <v>603</v>
      </c>
      <c r="DM13" s="1083"/>
      <c r="DN13" s="1083"/>
      <c r="DO13" s="1083"/>
      <c r="DP13" s="1084"/>
      <c r="DQ13" s="1082" t="s">
        <v>607</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623</v>
      </c>
      <c r="BT14" s="1108"/>
      <c r="BU14" s="1108"/>
      <c r="BV14" s="1108"/>
      <c r="BW14" s="1108"/>
      <c r="BX14" s="1108"/>
      <c r="BY14" s="1108"/>
      <c r="BZ14" s="1108"/>
      <c r="CA14" s="1108"/>
      <c r="CB14" s="1108"/>
      <c r="CC14" s="1108"/>
      <c r="CD14" s="1108"/>
      <c r="CE14" s="1108"/>
      <c r="CF14" s="1108"/>
      <c r="CG14" s="1109"/>
      <c r="CH14" s="1082">
        <v>-3</v>
      </c>
      <c r="CI14" s="1083"/>
      <c r="CJ14" s="1083"/>
      <c r="CK14" s="1083"/>
      <c r="CL14" s="1084"/>
      <c r="CM14" s="1082">
        <v>-2</v>
      </c>
      <c r="CN14" s="1083"/>
      <c r="CO14" s="1083"/>
      <c r="CP14" s="1083"/>
      <c r="CQ14" s="1084"/>
      <c r="CR14" s="1082">
        <v>3</v>
      </c>
      <c r="CS14" s="1083"/>
      <c r="CT14" s="1083"/>
      <c r="CU14" s="1083"/>
      <c r="CV14" s="1084"/>
      <c r="CW14" s="1082" t="s">
        <v>603</v>
      </c>
      <c r="CX14" s="1083"/>
      <c r="CY14" s="1083"/>
      <c r="CZ14" s="1083"/>
      <c r="DA14" s="1084"/>
      <c r="DB14" s="1082" t="s">
        <v>603</v>
      </c>
      <c r="DC14" s="1083"/>
      <c r="DD14" s="1083"/>
      <c r="DE14" s="1083"/>
      <c r="DF14" s="1084"/>
      <c r="DG14" s="1082" t="s">
        <v>603</v>
      </c>
      <c r="DH14" s="1083"/>
      <c r="DI14" s="1083"/>
      <c r="DJ14" s="1083"/>
      <c r="DK14" s="1084"/>
      <c r="DL14" s="1082" t="s">
        <v>603</v>
      </c>
      <c r="DM14" s="1083"/>
      <c r="DN14" s="1083"/>
      <c r="DO14" s="1083"/>
      <c r="DP14" s="1084"/>
      <c r="DQ14" s="1082" t="s">
        <v>607</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t="s">
        <v>624</v>
      </c>
      <c r="BT15" s="1108"/>
      <c r="BU15" s="1108"/>
      <c r="BV15" s="1108"/>
      <c r="BW15" s="1108"/>
      <c r="BX15" s="1108"/>
      <c r="BY15" s="1108"/>
      <c r="BZ15" s="1108"/>
      <c r="CA15" s="1108"/>
      <c r="CB15" s="1108"/>
      <c r="CC15" s="1108"/>
      <c r="CD15" s="1108"/>
      <c r="CE15" s="1108"/>
      <c r="CF15" s="1108"/>
      <c r="CG15" s="1109"/>
      <c r="CH15" s="1082">
        <v>2</v>
      </c>
      <c r="CI15" s="1083"/>
      <c r="CJ15" s="1083"/>
      <c r="CK15" s="1083"/>
      <c r="CL15" s="1084"/>
      <c r="CM15" s="1082">
        <v>20</v>
      </c>
      <c r="CN15" s="1083"/>
      <c r="CO15" s="1083"/>
      <c r="CP15" s="1083"/>
      <c r="CQ15" s="1084"/>
      <c r="CR15" s="1082">
        <v>2</v>
      </c>
      <c r="CS15" s="1083"/>
      <c r="CT15" s="1083"/>
      <c r="CU15" s="1083"/>
      <c r="CV15" s="1084"/>
      <c r="CW15" s="1082" t="s">
        <v>603</v>
      </c>
      <c r="CX15" s="1083"/>
      <c r="CY15" s="1083"/>
      <c r="CZ15" s="1083"/>
      <c r="DA15" s="1084"/>
      <c r="DB15" s="1082" t="s">
        <v>603</v>
      </c>
      <c r="DC15" s="1083"/>
      <c r="DD15" s="1083"/>
      <c r="DE15" s="1083"/>
      <c r="DF15" s="1084"/>
      <c r="DG15" s="1082" t="s">
        <v>603</v>
      </c>
      <c r="DH15" s="1083"/>
      <c r="DI15" s="1083"/>
      <c r="DJ15" s="1083"/>
      <c r="DK15" s="1084"/>
      <c r="DL15" s="1082" t="s">
        <v>603</v>
      </c>
      <c r="DM15" s="1083"/>
      <c r="DN15" s="1083"/>
      <c r="DO15" s="1083"/>
      <c r="DP15" s="1084"/>
      <c r="DQ15" s="1082" t="s">
        <v>607</v>
      </c>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t="s">
        <v>625</v>
      </c>
      <c r="BT16" s="1108"/>
      <c r="BU16" s="1108"/>
      <c r="BV16" s="1108"/>
      <c r="BW16" s="1108"/>
      <c r="BX16" s="1108"/>
      <c r="BY16" s="1108"/>
      <c r="BZ16" s="1108"/>
      <c r="CA16" s="1108"/>
      <c r="CB16" s="1108"/>
      <c r="CC16" s="1108"/>
      <c r="CD16" s="1108"/>
      <c r="CE16" s="1108"/>
      <c r="CF16" s="1108"/>
      <c r="CG16" s="1109"/>
      <c r="CH16" s="1082">
        <v>-2</v>
      </c>
      <c r="CI16" s="1083"/>
      <c r="CJ16" s="1083"/>
      <c r="CK16" s="1083"/>
      <c r="CL16" s="1084"/>
      <c r="CM16" s="1082">
        <v>96</v>
      </c>
      <c r="CN16" s="1083"/>
      <c r="CO16" s="1083"/>
      <c r="CP16" s="1083"/>
      <c r="CQ16" s="1084"/>
      <c r="CR16" s="1082">
        <v>11</v>
      </c>
      <c r="CS16" s="1083"/>
      <c r="CT16" s="1083"/>
      <c r="CU16" s="1083"/>
      <c r="CV16" s="1084"/>
      <c r="CW16" s="1082">
        <v>13</v>
      </c>
      <c r="CX16" s="1083"/>
      <c r="CY16" s="1083"/>
      <c r="CZ16" s="1083"/>
      <c r="DA16" s="1084"/>
      <c r="DB16" s="1082" t="s">
        <v>603</v>
      </c>
      <c r="DC16" s="1083"/>
      <c r="DD16" s="1083"/>
      <c r="DE16" s="1083"/>
      <c r="DF16" s="1084"/>
      <c r="DG16" s="1082" t="s">
        <v>603</v>
      </c>
      <c r="DH16" s="1083"/>
      <c r="DI16" s="1083"/>
      <c r="DJ16" s="1083"/>
      <c r="DK16" s="1084"/>
      <c r="DL16" s="1082" t="s">
        <v>603</v>
      </c>
      <c r="DM16" s="1083"/>
      <c r="DN16" s="1083"/>
      <c r="DO16" s="1083"/>
      <c r="DP16" s="1084"/>
      <c r="DQ16" s="1082" t="s">
        <v>607</v>
      </c>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v>39730</v>
      </c>
      <c r="R23" s="1162"/>
      <c r="S23" s="1162"/>
      <c r="T23" s="1162"/>
      <c r="U23" s="1162"/>
      <c r="V23" s="1162">
        <v>39138</v>
      </c>
      <c r="W23" s="1162"/>
      <c r="X23" s="1162"/>
      <c r="Y23" s="1162"/>
      <c r="Z23" s="1162"/>
      <c r="AA23" s="1162">
        <v>592</v>
      </c>
      <c r="AB23" s="1162"/>
      <c r="AC23" s="1162"/>
      <c r="AD23" s="1162"/>
      <c r="AE23" s="1163"/>
      <c r="AF23" s="1164">
        <v>559</v>
      </c>
      <c r="AG23" s="1162"/>
      <c r="AH23" s="1162"/>
      <c r="AI23" s="1162"/>
      <c r="AJ23" s="1165"/>
      <c r="AK23" s="1166"/>
      <c r="AL23" s="1167"/>
      <c r="AM23" s="1167"/>
      <c r="AN23" s="1167"/>
      <c r="AO23" s="1167"/>
      <c r="AP23" s="1162">
        <v>51849</v>
      </c>
      <c r="AQ23" s="1162"/>
      <c r="AR23" s="1162"/>
      <c r="AS23" s="1162"/>
      <c r="AT23" s="1162"/>
      <c r="AU23" s="1168"/>
      <c r="AV23" s="1168"/>
      <c r="AW23" s="1168"/>
      <c r="AX23" s="1168"/>
      <c r="AY23" s="1169"/>
      <c r="AZ23" s="1158" t="s">
        <v>393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6524</v>
      </c>
      <c r="R28" s="1147"/>
      <c r="S28" s="1147"/>
      <c r="T28" s="1147"/>
      <c r="U28" s="1147"/>
      <c r="V28" s="1147">
        <v>6486</v>
      </c>
      <c r="W28" s="1147"/>
      <c r="X28" s="1147"/>
      <c r="Y28" s="1147"/>
      <c r="Z28" s="1147"/>
      <c r="AA28" s="1147">
        <v>38</v>
      </c>
      <c r="AB28" s="1147"/>
      <c r="AC28" s="1147"/>
      <c r="AD28" s="1147"/>
      <c r="AE28" s="1148"/>
      <c r="AF28" s="1149">
        <v>38</v>
      </c>
      <c r="AG28" s="1147"/>
      <c r="AH28" s="1147"/>
      <c r="AI28" s="1147"/>
      <c r="AJ28" s="1150"/>
      <c r="AK28" s="1151">
        <v>623</v>
      </c>
      <c r="AL28" s="1139"/>
      <c r="AM28" s="1139"/>
      <c r="AN28" s="1139"/>
      <c r="AO28" s="1139"/>
      <c r="AP28" s="1139" t="s">
        <v>604</v>
      </c>
      <c r="AQ28" s="1139"/>
      <c r="AR28" s="1139"/>
      <c r="AS28" s="1139"/>
      <c r="AT28" s="1139"/>
      <c r="AU28" s="1139" t="s">
        <v>603</v>
      </c>
      <c r="AV28" s="1139"/>
      <c r="AW28" s="1139"/>
      <c r="AX28" s="1139"/>
      <c r="AY28" s="1139"/>
      <c r="AZ28" s="1140" t="s">
        <v>603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255</v>
      </c>
      <c r="R29" s="1137"/>
      <c r="S29" s="1137"/>
      <c r="T29" s="1137"/>
      <c r="U29" s="1137"/>
      <c r="V29" s="1137">
        <v>255</v>
      </c>
      <c r="W29" s="1137"/>
      <c r="X29" s="1137"/>
      <c r="Y29" s="1137"/>
      <c r="Z29" s="1137"/>
      <c r="AA29" s="1137" t="s">
        <v>603</v>
      </c>
      <c r="AB29" s="1137"/>
      <c r="AC29" s="1137"/>
      <c r="AD29" s="1137"/>
      <c r="AE29" s="1138"/>
      <c r="AF29" s="1112" t="s">
        <v>406</v>
      </c>
      <c r="AG29" s="1113"/>
      <c r="AH29" s="1113"/>
      <c r="AI29" s="1113"/>
      <c r="AJ29" s="1114"/>
      <c r="AK29" s="1073">
        <v>86</v>
      </c>
      <c r="AL29" s="1064"/>
      <c r="AM29" s="1064"/>
      <c r="AN29" s="1064"/>
      <c r="AO29" s="1064"/>
      <c r="AP29" s="1064">
        <v>12</v>
      </c>
      <c r="AQ29" s="1064"/>
      <c r="AR29" s="1064"/>
      <c r="AS29" s="1064"/>
      <c r="AT29" s="1064"/>
      <c r="AU29" s="1064">
        <v>2</v>
      </c>
      <c r="AV29" s="1064"/>
      <c r="AW29" s="1064"/>
      <c r="AX29" s="1064"/>
      <c r="AY29" s="1064"/>
      <c r="AZ29" s="1135" t="s">
        <v>605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33</v>
      </c>
      <c r="R30" s="1137"/>
      <c r="S30" s="1137"/>
      <c r="T30" s="1137"/>
      <c r="U30" s="1137"/>
      <c r="V30" s="1137">
        <v>31</v>
      </c>
      <c r="W30" s="1137"/>
      <c r="X30" s="1137"/>
      <c r="Y30" s="1137"/>
      <c r="Z30" s="1137"/>
      <c r="AA30" s="1137">
        <v>1</v>
      </c>
      <c r="AB30" s="1137"/>
      <c r="AC30" s="1137"/>
      <c r="AD30" s="1137"/>
      <c r="AE30" s="1138"/>
      <c r="AF30" s="1112">
        <v>1</v>
      </c>
      <c r="AG30" s="1113"/>
      <c r="AH30" s="1113"/>
      <c r="AI30" s="1113"/>
      <c r="AJ30" s="1114"/>
      <c r="AK30" s="1073" t="s">
        <v>603</v>
      </c>
      <c r="AL30" s="1064"/>
      <c r="AM30" s="1064"/>
      <c r="AN30" s="1064"/>
      <c r="AO30" s="1064"/>
      <c r="AP30" s="1064">
        <v>35</v>
      </c>
      <c r="AQ30" s="1064"/>
      <c r="AR30" s="1064"/>
      <c r="AS30" s="1064"/>
      <c r="AT30" s="1064"/>
      <c r="AU30" s="1064" t="s">
        <v>608</v>
      </c>
      <c r="AV30" s="1064"/>
      <c r="AW30" s="1064"/>
      <c r="AX30" s="1064"/>
      <c r="AY30" s="1064"/>
      <c r="AZ30" s="1135" t="s">
        <v>605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793</v>
      </c>
      <c r="R31" s="1137"/>
      <c r="S31" s="1137"/>
      <c r="T31" s="1137"/>
      <c r="U31" s="1137"/>
      <c r="V31" s="1137">
        <v>776</v>
      </c>
      <c r="W31" s="1137"/>
      <c r="X31" s="1137"/>
      <c r="Y31" s="1137"/>
      <c r="Z31" s="1137"/>
      <c r="AA31" s="1137">
        <v>17</v>
      </c>
      <c r="AB31" s="1137"/>
      <c r="AC31" s="1137"/>
      <c r="AD31" s="1137"/>
      <c r="AE31" s="1138"/>
      <c r="AF31" s="1112">
        <v>17</v>
      </c>
      <c r="AG31" s="1113"/>
      <c r="AH31" s="1113"/>
      <c r="AI31" s="1113"/>
      <c r="AJ31" s="1114"/>
      <c r="AK31" s="1073">
        <v>229</v>
      </c>
      <c r="AL31" s="1064"/>
      <c r="AM31" s="1064"/>
      <c r="AN31" s="1064"/>
      <c r="AO31" s="1064"/>
      <c r="AP31" s="1064" t="s">
        <v>609</v>
      </c>
      <c r="AQ31" s="1064"/>
      <c r="AR31" s="1064"/>
      <c r="AS31" s="1064"/>
      <c r="AT31" s="1064"/>
      <c r="AU31" s="1064" t="s">
        <v>603</v>
      </c>
      <c r="AV31" s="1064"/>
      <c r="AW31" s="1064"/>
      <c r="AX31" s="1064"/>
      <c r="AY31" s="1064"/>
      <c r="AZ31" s="1135" t="s">
        <v>603</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2039</v>
      </c>
      <c r="R32" s="1137"/>
      <c r="S32" s="1137"/>
      <c r="T32" s="1137"/>
      <c r="U32" s="1137"/>
      <c r="V32" s="1137">
        <v>1757</v>
      </c>
      <c r="W32" s="1137"/>
      <c r="X32" s="1137"/>
      <c r="Y32" s="1137"/>
      <c r="Z32" s="1137"/>
      <c r="AA32" s="1137">
        <v>283</v>
      </c>
      <c r="AB32" s="1137"/>
      <c r="AC32" s="1137"/>
      <c r="AD32" s="1137"/>
      <c r="AE32" s="1138"/>
      <c r="AF32" s="1112">
        <v>1022</v>
      </c>
      <c r="AG32" s="1113"/>
      <c r="AH32" s="1113"/>
      <c r="AI32" s="1113"/>
      <c r="AJ32" s="1114"/>
      <c r="AK32" s="1073">
        <v>746</v>
      </c>
      <c r="AL32" s="1064"/>
      <c r="AM32" s="1064"/>
      <c r="AN32" s="1064"/>
      <c r="AO32" s="1064"/>
      <c r="AP32" s="1064">
        <v>8848</v>
      </c>
      <c r="AQ32" s="1064"/>
      <c r="AR32" s="1064"/>
      <c r="AS32" s="1064"/>
      <c r="AT32" s="1064"/>
      <c r="AU32" s="1064">
        <v>4858</v>
      </c>
      <c r="AV32" s="1064"/>
      <c r="AW32" s="1064"/>
      <c r="AX32" s="1064"/>
      <c r="AY32" s="1064"/>
      <c r="AZ32" s="1135" t="s">
        <v>606</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120</v>
      </c>
      <c r="R33" s="1137"/>
      <c r="S33" s="1137"/>
      <c r="T33" s="1137"/>
      <c r="U33" s="1137"/>
      <c r="V33" s="1137">
        <v>96</v>
      </c>
      <c r="W33" s="1137"/>
      <c r="X33" s="1137"/>
      <c r="Y33" s="1137"/>
      <c r="Z33" s="1137"/>
      <c r="AA33" s="1137">
        <v>24</v>
      </c>
      <c r="AB33" s="1137"/>
      <c r="AC33" s="1137"/>
      <c r="AD33" s="1137"/>
      <c r="AE33" s="1138"/>
      <c r="AF33" s="1112">
        <v>347</v>
      </c>
      <c r="AG33" s="1113"/>
      <c r="AH33" s="1113"/>
      <c r="AI33" s="1113"/>
      <c r="AJ33" s="1114"/>
      <c r="AK33" s="1073">
        <v>0</v>
      </c>
      <c r="AL33" s="1064"/>
      <c r="AM33" s="1064"/>
      <c r="AN33" s="1064"/>
      <c r="AO33" s="1064"/>
      <c r="AP33" s="1064">
        <v>23</v>
      </c>
      <c r="AQ33" s="1064"/>
      <c r="AR33" s="1064"/>
      <c r="AS33" s="1064"/>
      <c r="AT33" s="1064"/>
      <c r="AU33" s="1064">
        <v>0</v>
      </c>
      <c r="AV33" s="1064"/>
      <c r="AW33" s="1064"/>
      <c r="AX33" s="1064"/>
      <c r="AY33" s="1064"/>
      <c r="AZ33" s="1135" t="s">
        <v>606</v>
      </c>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413</v>
      </c>
      <c r="C34" s="1131"/>
      <c r="D34" s="1131"/>
      <c r="E34" s="1131"/>
      <c r="F34" s="1131"/>
      <c r="G34" s="1131"/>
      <c r="H34" s="1131"/>
      <c r="I34" s="1131"/>
      <c r="J34" s="1131"/>
      <c r="K34" s="1131"/>
      <c r="L34" s="1131"/>
      <c r="M34" s="1131"/>
      <c r="N34" s="1131"/>
      <c r="O34" s="1131"/>
      <c r="P34" s="1132"/>
      <c r="Q34" s="1136">
        <v>656</v>
      </c>
      <c r="R34" s="1137"/>
      <c r="S34" s="1137"/>
      <c r="T34" s="1137"/>
      <c r="U34" s="1137"/>
      <c r="V34" s="1137">
        <v>653</v>
      </c>
      <c r="W34" s="1137"/>
      <c r="X34" s="1137"/>
      <c r="Y34" s="1137"/>
      <c r="Z34" s="1137"/>
      <c r="AA34" s="1137">
        <v>3</v>
      </c>
      <c r="AB34" s="1137"/>
      <c r="AC34" s="1137"/>
      <c r="AD34" s="1137"/>
      <c r="AE34" s="1138"/>
      <c r="AF34" s="1112">
        <v>3</v>
      </c>
      <c r="AG34" s="1113"/>
      <c r="AH34" s="1113"/>
      <c r="AI34" s="1113"/>
      <c r="AJ34" s="1114"/>
      <c r="AK34" s="1073">
        <v>417</v>
      </c>
      <c r="AL34" s="1064"/>
      <c r="AM34" s="1064"/>
      <c r="AN34" s="1064"/>
      <c r="AO34" s="1064"/>
      <c r="AP34" s="1064">
        <v>4167</v>
      </c>
      <c r="AQ34" s="1064"/>
      <c r="AR34" s="1064"/>
      <c r="AS34" s="1064"/>
      <c r="AT34" s="1064"/>
      <c r="AU34" s="1064">
        <v>4108</v>
      </c>
      <c r="AV34" s="1064"/>
      <c r="AW34" s="1064"/>
      <c r="AX34" s="1064"/>
      <c r="AY34" s="1064"/>
      <c r="AZ34" s="1135" t="s">
        <v>607</v>
      </c>
      <c r="BA34" s="1135"/>
      <c r="BB34" s="1135"/>
      <c r="BC34" s="1135"/>
      <c r="BD34" s="1135"/>
      <c r="BE34" s="1125" t="s">
        <v>414</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415</v>
      </c>
      <c r="C35" s="1131"/>
      <c r="D35" s="1131"/>
      <c r="E35" s="1131"/>
      <c r="F35" s="1131"/>
      <c r="G35" s="1131"/>
      <c r="H35" s="1131"/>
      <c r="I35" s="1131"/>
      <c r="J35" s="1131"/>
      <c r="K35" s="1131"/>
      <c r="L35" s="1131"/>
      <c r="M35" s="1131"/>
      <c r="N35" s="1131"/>
      <c r="O35" s="1131"/>
      <c r="P35" s="1132"/>
      <c r="Q35" s="1136">
        <v>649</v>
      </c>
      <c r="R35" s="1137"/>
      <c r="S35" s="1137"/>
      <c r="T35" s="1137"/>
      <c r="U35" s="1137"/>
      <c r="V35" s="1137">
        <v>649</v>
      </c>
      <c r="W35" s="1137"/>
      <c r="X35" s="1137"/>
      <c r="Y35" s="1137"/>
      <c r="Z35" s="1137"/>
      <c r="AA35" s="1137">
        <v>0</v>
      </c>
      <c r="AB35" s="1137"/>
      <c r="AC35" s="1137"/>
      <c r="AD35" s="1137"/>
      <c r="AE35" s="1138"/>
      <c r="AF35" s="1112">
        <v>0</v>
      </c>
      <c r="AG35" s="1113"/>
      <c r="AH35" s="1113"/>
      <c r="AI35" s="1113"/>
      <c r="AJ35" s="1114"/>
      <c r="AK35" s="1073">
        <v>376</v>
      </c>
      <c r="AL35" s="1064"/>
      <c r="AM35" s="1064"/>
      <c r="AN35" s="1064"/>
      <c r="AO35" s="1064"/>
      <c r="AP35" s="1064">
        <v>3680</v>
      </c>
      <c r="AQ35" s="1064"/>
      <c r="AR35" s="1064"/>
      <c r="AS35" s="1064"/>
      <c r="AT35" s="1064"/>
      <c r="AU35" s="1064">
        <v>3665</v>
      </c>
      <c r="AV35" s="1064"/>
      <c r="AW35" s="1064"/>
      <c r="AX35" s="1064"/>
      <c r="AY35" s="1064"/>
      <c r="AZ35" s="1135" t="s">
        <v>605</v>
      </c>
      <c r="BA35" s="1135"/>
      <c r="BB35" s="1135"/>
      <c r="BC35" s="1135"/>
      <c r="BD35" s="1135"/>
      <c r="BE35" s="1125" t="s">
        <v>416</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417</v>
      </c>
      <c r="C36" s="1131"/>
      <c r="D36" s="1131"/>
      <c r="E36" s="1131"/>
      <c r="F36" s="1131"/>
      <c r="G36" s="1131"/>
      <c r="H36" s="1131"/>
      <c r="I36" s="1131"/>
      <c r="J36" s="1131"/>
      <c r="K36" s="1131"/>
      <c r="L36" s="1131"/>
      <c r="M36" s="1131"/>
      <c r="N36" s="1131"/>
      <c r="O36" s="1131"/>
      <c r="P36" s="1132"/>
      <c r="Q36" s="1136">
        <v>42</v>
      </c>
      <c r="R36" s="1137"/>
      <c r="S36" s="1137"/>
      <c r="T36" s="1137"/>
      <c r="U36" s="1137"/>
      <c r="V36" s="1137">
        <v>42</v>
      </c>
      <c r="W36" s="1137"/>
      <c r="X36" s="1137"/>
      <c r="Y36" s="1137"/>
      <c r="Z36" s="1137"/>
      <c r="AA36" s="1137" t="s">
        <v>603</v>
      </c>
      <c r="AB36" s="1137"/>
      <c r="AC36" s="1137"/>
      <c r="AD36" s="1137"/>
      <c r="AE36" s="1138"/>
      <c r="AF36" s="1112" t="s">
        <v>418</v>
      </c>
      <c r="AG36" s="1113"/>
      <c r="AH36" s="1113"/>
      <c r="AI36" s="1113"/>
      <c r="AJ36" s="1114"/>
      <c r="AK36" s="1073">
        <v>29</v>
      </c>
      <c r="AL36" s="1064"/>
      <c r="AM36" s="1064"/>
      <c r="AN36" s="1064"/>
      <c r="AO36" s="1064"/>
      <c r="AP36" s="1064">
        <v>194</v>
      </c>
      <c r="AQ36" s="1064"/>
      <c r="AR36" s="1064"/>
      <c r="AS36" s="1064"/>
      <c r="AT36" s="1064"/>
      <c r="AU36" s="1064">
        <v>191</v>
      </c>
      <c r="AV36" s="1064"/>
      <c r="AW36" s="1064"/>
      <c r="AX36" s="1064"/>
      <c r="AY36" s="1064"/>
      <c r="AZ36" s="1135" t="s">
        <v>607</v>
      </c>
      <c r="BA36" s="1135"/>
      <c r="BB36" s="1135"/>
      <c r="BC36" s="1135"/>
      <c r="BD36" s="1135"/>
      <c r="BE36" s="1125" t="s">
        <v>419</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420</v>
      </c>
      <c r="C37" s="1131"/>
      <c r="D37" s="1131"/>
      <c r="E37" s="1131"/>
      <c r="F37" s="1131"/>
      <c r="G37" s="1131"/>
      <c r="H37" s="1131"/>
      <c r="I37" s="1131"/>
      <c r="J37" s="1131"/>
      <c r="K37" s="1131"/>
      <c r="L37" s="1131"/>
      <c r="M37" s="1131"/>
      <c r="N37" s="1131"/>
      <c r="O37" s="1131"/>
      <c r="P37" s="1132"/>
      <c r="Q37" s="1136">
        <v>53</v>
      </c>
      <c r="R37" s="1137"/>
      <c r="S37" s="1137"/>
      <c r="T37" s="1137"/>
      <c r="U37" s="1137"/>
      <c r="V37" s="1137">
        <v>53</v>
      </c>
      <c r="W37" s="1137"/>
      <c r="X37" s="1137"/>
      <c r="Y37" s="1137"/>
      <c r="Z37" s="1137"/>
      <c r="AA37" s="1137">
        <v>0</v>
      </c>
      <c r="AB37" s="1137"/>
      <c r="AC37" s="1137"/>
      <c r="AD37" s="1137"/>
      <c r="AE37" s="1138"/>
      <c r="AF37" s="1112">
        <v>0</v>
      </c>
      <c r="AG37" s="1113"/>
      <c r="AH37" s="1113"/>
      <c r="AI37" s="1113"/>
      <c r="AJ37" s="1114"/>
      <c r="AK37" s="1073">
        <v>36</v>
      </c>
      <c r="AL37" s="1064"/>
      <c r="AM37" s="1064"/>
      <c r="AN37" s="1064"/>
      <c r="AO37" s="1064"/>
      <c r="AP37" s="1064">
        <v>160</v>
      </c>
      <c r="AQ37" s="1064"/>
      <c r="AR37" s="1064"/>
      <c r="AS37" s="1064"/>
      <c r="AT37" s="1064"/>
      <c r="AU37" s="1064">
        <v>159</v>
      </c>
      <c r="AV37" s="1064"/>
      <c r="AW37" s="1064"/>
      <c r="AX37" s="1064"/>
      <c r="AY37" s="1064"/>
      <c r="AZ37" s="1135" t="s">
        <v>605</v>
      </c>
      <c r="BA37" s="1135"/>
      <c r="BB37" s="1135"/>
      <c r="BC37" s="1135"/>
      <c r="BD37" s="1135"/>
      <c r="BE37" s="1125" t="s">
        <v>421</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422</v>
      </c>
      <c r="C38" s="1131"/>
      <c r="D38" s="1131"/>
      <c r="E38" s="1131"/>
      <c r="F38" s="1131"/>
      <c r="G38" s="1131"/>
      <c r="H38" s="1131"/>
      <c r="I38" s="1131"/>
      <c r="J38" s="1131"/>
      <c r="K38" s="1131"/>
      <c r="L38" s="1131"/>
      <c r="M38" s="1131"/>
      <c r="N38" s="1131"/>
      <c r="O38" s="1131"/>
      <c r="P38" s="1132"/>
      <c r="Q38" s="1136">
        <v>18</v>
      </c>
      <c r="R38" s="1137"/>
      <c r="S38" s="1137"/>
      <c r="T38" s="1137"/>
      <c r="U38" s="1137"/>
      <c r="V38" s="1137">
        <v>15</v>
      </c>
      <c r="W38" s="1137"/>
      <c r="X38" s="1137"/>
      <c r="Y38" s="1137"/>
      <c r="Z38" s="1137"/>
      <c r="AA38" s="1137">
        <v>3</v>
      </c>
      <c r="AB38" s="1137"/>
      <c r="AC38" s="1137"/>
      <c r="AD38" s="1137"/>
      <c r="AE38" s="1138"/>
      <c r="AF38" s="1112">
        <v>3</v>
      </c>
      <c r="AG38" s="1113"/>
      <c r="AH38" s="1113"/>
      <c r="AI38" s="1113"/>
      <c r="AJ38" s="1114"/>
      <c r="AK38" s="1073" t="s">
        <v>603</v>
      </c>
      <c r="AL38" s="1064"/>
      <c r="AM38" s="1064"/>
      <c r="AN38" s="1064"/>
      <c r="AO38" s="1064"/>
      <c r="AP38" s="1064" t="s">
        <v>603</v>
      </c>
      <c r="AQ38" s="1064"/>
      <c r="AR38" s="1064"/>
      <c r="AS38" s="1064"/>
      <c r="AT38" s="1064"/>
      <c r="AU38" s="1064" t="s">
        <v>603</v>
      </c>
      <c r="AV38" s="1064"/>
      <c r="AW38" s="1064"/>
      <c r="AX38" s="1064"/>
      <c r="AY38" s="1064"/>
      <c r="AZ38" s="1135" t="s">
        <v>603</v>
      </c>
      <c r="BA38" s="1135"/>
      <c r="BB38" s="1135"/>
      <c r="BC38" s="1135"/>
      <c r="BD38" s="1135"/>
      <c r="BE38" s="1125" t="s">
        <v>423</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391</v>
      </c>
      <c r="B63" s="1037" t="s">
        <v>425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1430</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426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428</v>
      </c>
      <c r="B66" s="1089"/>
      <c r="C66" s="1089"/>
      <c r="D66" s="1089"/>
      <c r="E66" s="1089"/>
      <c r="F66" s="1089"/>
      <c r="G66" s="1089"/>
      <c r="H66" s="1089"/>
      <c r="I66" s="1089"/>
      <c r="J66" s="1089"/>
      <c r="K66" s="1089"/>
      <c r="L66" s="1089"/>
      <c r="M66" s="1089"/>
      <c r="N66" s="1089"/>
      <c r="O66" s="1089"/>
      <c r="P66" s="1090"/>
      <c r="Q66" s="1094" t="s">
        <v>429</v>
      </c>
      <c r="R66" s="1095"/>
      <c r="S66" s="1095"/>
      <c r="T66" s="1095"/>
      <c r="U66" s="1096"/>
      <c r="V66" s="1094" t="s">
        <v>430</v>
      </c>
      <c r="W66" s="1095"/>
      <c r="X66" s="1095"/>
      <c r="Y66" s="1095"/>
      <c r="Z66" s="1096"/>
      <c r="AA66" s="1094" t="s">
        <v>431</v>
      </c>
      <c r="AB66" s="1095"/>
      <c r="AC66" s="1095"/>
      <c r="AD66" s="1095"/>
      <c r="AE66" s="1096"/>
      <c r="AF66" s="1100" t="s">
        <v>432</v>
      </c>
      <c r="AG66" s="1101"/>
      <c r="AH66" s="1101"/>
      <c r="AI66" s="1101"/>
      <c r="AJ66" s="1102"/>
      <c r="AK66" s="1094" t="s">
        <v>433</v>
      </c>
      <c r="AL66" s="1089"/>
      <c r="AM66" s="1089"/>
      <c r="AN66" s="1089"/>
      <c r="AO66" s="1090"/>
      <c r="AP66" s="1094" t="s">
        <v>434</v>
      </c>
      <c r="AQ66" s="1095"/>
      <c r="AR66" s="1095"/>
      <c r="AS66" s="1095"/>
      <c r="AT66" s="1096"/>
      <c r="AU66" s="1094" t="s">
        <v>435</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610</v>
      </c>
      <c r="C68" s="1079"/>
      <c r="D68" s="1079"/>
      <c r="E68" s="1079"/>
      <c r="F68" s="1079"/>
      <c r="G68" s="1079"/>
      <c r="H68" s="1079"/>
      <c r="I68" s="1079"/>
      <c r="J68" s="1079"/>
      <c r="K68" s="1079"/>
      <c r="L68" s="1079"/>
      <c r="M68" s="1079"/>
      <c r="N68" s="1079"/>
      <c r="O68" s="1079"/>
      <c r="P68" s="1080"/>
      <c r="Q68" s="1081">
        <v>1306</v>
      </c>
      <c r="R68" s="1075"/>
      <c r="S68" s="1075"/>
      <c r="T68" s="1075"/>
      <c r="U68" s="1075"/>
      <c r="V68" s="1075">
        <v>1296</v>
      </c>
      <c r="W68" s="1075"/>
      <c r="X68" s="1075"/>
      <c r="Y68" s="1075"/>
      <c r="Z68" s="1075"/>
      <c r="AA68" s="1075">
        <v>10</v>
      </c>
      <c r="AB68" s="1075"/>
      <c r="AC68" s="1075"/>
      <c r="AD68" s="1075"/>
      <c r="AE68" s="1075"/>
      <c r="AF68" s="1075">
        <v>10</v>
      </c>
      <c r="AG68" s="1075"/>
      <c r="AH68" s="1075"/>
      <c r="AI68" s="1075"/>
      <c r="AJ68" s="1075"/>
      <c r="AK68" s="1075">
        <v>6</v>
      </c>
      <c r="AL68" s="1075"/>
      <c r="AM68" s="1075"/>
      <c r="AN68" s="1075"/>
      <c r="AO68" s="1075"/>
      <c r="AP68" s="1075">
        <v>475</v>
      </c>
      <c r="AQ68" s="1075"/>
      <c r="AR68" s="1075"/>
      <c r="AS68" s="1075"/>
      <c r="AT68" s="1075"/>
      <c r="AU68" s="1075">
        <v>370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611</v>
      </c>
      <c r="C69" s="1068"/>
      <c r="D69" s="1068"/>
      <c r="E69" s="1068"/>
      <c r="F69" s="1068"/>
      <c r="G69" s="1068"/>
      <c r="H69" s="1068"/>
      <c r="I69" s="1068"/>
      <c r="J69" s="1068"/>
      <c r="K69" s="1068"/>
      <c r="L69" s="1068"/>
      <c r="M69" s="1068"/>
      <c r="N69" s="1068"/>
      <c r="O69" s="1068"/>
      <c r="P69" s="1069"/>
      <c r="Q69" s="1070">
        <v>12322</v>
      </c>
      <c r="R69" s="1064"/>
      <c r="S69" s="1064"/>
      <c r="T69" s="1064"/>
      <c r="U69" s="1064"/>
      <c r="V69" s="1064">
        <v>11855</v>
      </c>
      <c r="W69" s="1064"/>
      <c r="X69" s="1064"/>
      <c r="Y69" s="1064"/>
      <c r="Z69" s="1064"/>
      <c r="AA69" s="1064">
        <v>466</v>
      </c>
      <c r="AB69" s="1064"/>
      <c r="AC69" s="1064"/>
      <c r="AD69" s="1064"/>
      <c r="AE69" s="1064"/>
      <c r="AF69" s="1064">
        <v>466</v>
      </c>
      <c r="AG69" s="1064"/>
      <c r="AH69" s="1064"/>
      <c r="AI69" s="1064"/>
      <c r="AJ69" s="1064"/>
      <c r="AK69" s="1064">
        <v>1729</v>
      </c>
      <c r="AL69" s="1064"/>
      <c r="AM69" s="1064"/>
      <c r="AN69" s="1064"/>
      <c r="AO69" s="1064"/>
      <c r="AP69" s="1064" t="s">
        <v>603</v>
      </c>
      <c r="AQ69" s="1064"/>
      <c r="AR69" s="1064"/>
      <c r="AS69" s="1064"/>
      <c r="AT69" s="1064"/>
      <c r="AU69" s="1064" t="s">
        <v>603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612</v>
      </c>
      <c r="C70" s="1068"/>
      <c r="D70" s="1068"/>
      <c r="E70" s="1068"/>
      <c r="F70" s="1068"/>
      <c r="G70" s="1068"/>
      <c r="H70" s="1068"/>
      <c r="I70" s="1068"/>
      <c r="J70" s="1068"/>
      <c r="K70" s="1068"/>
      <c r="L70" s="1068"/>
      <c r="M70" s="1068"/>
      <c r="N70" s="1068"/>
      <c r="O70" s="1068"/>
      <c r="P70" s="1069"/>
      <c r="Q70" s="1070">
        <v>22</v>
      </c>
      <c r="R70" s="1064"/>
      <c r="S70" s="1064"/>
      <c r="T70" s="1064"/>
      <c r="U70" s="1064"/>
      <c r="V70" s="1064">
        <v>21</v>
      </c>
      <c r="W70" s="1064"/>
      <c r="X70" s="1064"/>
      <c r="Y70" s="1064"/>
      <c r="Z70" s="1064"/>
      <c r="AA70" s="1064">
        <v>1</v>
      </c>
      <c r="AB70" s="1064"/>
      <c r="AC70" s="1064"/>
      <c r="AD70" s="1064"/>
      <c r="AE70" s="1064"/>
      <c r="AF70" s="1064">
        <v>1</v>
      </c>
      <c r="AG70" s="1064"/>
      <c r="AH70" s="1064"/>
      <c r="AI70" s="1064"/>
      <c r="AJ70" s="1064"/>
      <c r="AK70" s="1064" t="s">
        <v>603</v>
      </c>
      <c r="AL70" s="1064"/>
      <c r="AM70" s="1064"/>
      <c r="AN70" s="1064"/>
      <c r="AO70" s="1064"/>
      <c r="AP70" s="1064" t="s">
        <v>603</v>
      </c>
      <c r="AQ70" s="1064"/>
      <c r="AR70" s="1064"/>
      <c r="AS70" s="1064"/>
      <c r="AT70" s="1064"/>
      <c r="AU70" s="1064" t="s">
        <v>603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613</v>
      </c>
      <c r="C71" s="1068"/>
      <c r="D71" s="1068"/>
      <c r="E71" s="1068"/>
      <c r="F71" s="1068"/>
      <c r="G71" s="1068"/>
      <c r="H71" s="1068"/>
      <c r="I71" s="1068"/>
      <c r="J71" s="1068"/>
      <c r="K71" s="1068"/>
      <c r="L71" s="1068"/>
      <c r="M71" s="1068"/>
      <c r="N71" s="1068"/>
      <c r="O71" s="1068"/>
      <c r="P71" s="1069"/>
      <c r="Q71" s="1070">
        <v>6177</v>
      </c>
      <c r="R71" s="1064"/>
      <c r="S71" s="1064"/>
      <c r="T71" s="1064"/>
      <c r="U71" s="1064"/>
      <c r="V71" s="1064">
        <v>5920</v>
      </c>
      <c r="W71" s="1064"/>
      <c r="X71" s="1064"/>
      <c r="Y71" s="1064"/>
      <c r="Z71" s="1064"/>
      <c r="AA71" s="1064">
        <v>258</v>
      </c>
      <c r="AB71" s="1064"/>
      <c r="AC71" s="1064"/>
      <c r="AD71" s="1064"/>
      <c r="AE71" s="1064"/>
      <c r="AF71" s="1064">
        <v>258</v>
      </c>
      <c r="AG71" s="1064"/>
      <c r="AH71" s="1064"/>
      <c r="AI71" s="1064"/>
      <c r="AJ71" s="1064"/>
      <c r="AK71" s="1064">
        <v>82</v>
      </c>
      <c r="AL71" s="1064"/>
      <c r="AM71" s="1064"/>
      <c r="AN71" s="1064"/>
      <c r="AO71" s="1064"/>
      <c r="AP71" s="1064" t="s">
        <v>631</v>
      </c>
      <c r="AQ71" s="1064"/>
      <c r="AR71" s="1064"/>
      <c r="AS71" s="1064"/>
      <c r="AT71" s="1064"/>
      <c r="AU71" s="1064" t="s">
        <v>632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614</v>
      </c>
      <c r="C72" s="1068"/>
      <c r="D72" s="1068"/>
      <c r="E72" s="1068"/>
      <c r="F72" s="1068"/>
      <c r="G72" s="1068"/>
      <c r="H72" s="1068"/>
      <c r="I72" s="1068"/>
      <c r="J72" s="1068"/>
      <c r="K72" s="1068"/>
      <c r="L72" s="1068"/>
      <c r="M72" s="1068"/>
      <c r="N72" s="1068"/>
      <c r="O72" s="1068"/>
      <c r="P72" s="1069"/>
      <c r="Q72" s="1070">
        <v>306</v>
      </c>
      <c r="R72" s="1064"/>
      <c r="S72" s="1064"/>
      <c r="T72" s="1064"/>
      <c r="U72" s="1064"/>
      <c r="V72" s="1064">
        <v>272</v>
      </c>
      <c r="W72" s="1064"/>
      <c r="X72" s="1064"/>
      <c r="Y72" s="1064"/>
      <c r="Z72" s="1064"/>
      <c r="AA72" s="1064">
        <v>34</v>
      </c>
      <c r="AB72" s="1064"/>
      <c r="AC72" s="1064"/>
      <c r="AD72" s="1064"/>
      <c r="AE72" s="1064"/>
      <c r="AF72" s="1064">
        <v>34</v>
      </c>
      <c r="AG72" s="1064"/>
      <c r="AH72" s="1064"/>
      <c r="AI72" s="1064"/>
      <c r="AJ72" s="1064"/>
      <c r="AK72" s="1064">
        <v>28</v>
      </c>
      <c r="AL72" s="1064"/>
      <c r="AM72" s="1064"/>
      <c r="AN72" s="1064"/>
      <c r="AO72" s="1064"/>
      <c r="AP72" s="1064" t="s">
        <v>603</v>
      </c>
      <c r="AQ72" s="1064"/>
      <c r="AR72" s="1064"/>
      <c r="AS72" s="1064"/>
      <c r="AT72" s="1064"/>
      <c r="AU72" s="1064" t="s">
        <v>603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615</v>
      </c>
      <c r="C73" s="1068"/>
      <c r="D73" s="1068"/>
      <c r="E73" s="1068"/>
      <c r="F73" s="1068"/>
      <c r="G73" s="1068"/>
      <c r="H73" s="1068"/>
      <c r="I73" s="1068"/>
      <c r="J73" s="1068"/>
      <c r="K73" s="1068"/>
      <c r="L73" s="1068"/>
      <c r="M73" s="1068"/>
      <c r="N73" s="1068"/>
      <c r="O73" s="1068"/>
      <c r="P73" s="1069"/>
      <c r="Q73" s="1070">
        <v>114581</v>
      </c>
      <c r="R73" s="1064"/>
      <c r="S73" s="1064"/>
      <c r="T73" s="1064"/>
      <c r="U73" s="1064"/>
      <c r="V73" s="1064">
        <v>112584</v>
      </c>
      <c r="W73" s="1064"/>
      <c r="X73" s="1064"/>
      <c r="Y73" s="1064"/>
      <c r="Z73" s="1064"/>
      <c r="AA73" s="1064">
        <v>1996</v>
      </c>
      <c r="AB73" s="1064"/>
      <c r="AC73" s="1064"/>
      <c r="AD73" s="1064"/>
      <c r="AE73" s="1064"/>
      <c r="AF73" s="1064">
        <v>1996</v>
      </c>
      <c r="AG73" s="1064"/>
      <c r="AH73" s="1064"/>
      <c r="AI73" s="1064"/>
      <c r="AJ73" s="1064"/>
      <c r="AK73" s="1064">
        <v>1433</v>
      </c>
      <c r="AL73" s="1064"/>
      <c r="AM73" s="1064"/>
      <c r="AN73" s="1064"/>
      <c r="AO73" s="1064"/>
      <c r="AP73" s="1064" t="s">
        <v>603</v>
      </c>
      <c r="AQ73" s="1064"/>
      <c r="AR73" s="1064"/>
      <c r="AS73" s="1064"/>
      <c r="AT73" s="1064"/>
      <c r="AU73" s="1064" t="s">
        <v>603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436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437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442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445</v>
      </c>
      <c r="AB109" s="987"/>
      <c r="AC109" s="987"/>
      <c r="AD109" s="987"/>
      <c r="AE109" s="988"/>
      <c r="AF109" s="989" t="s">
        <v>309</v>
      </c>
      <c r="AG109" s="987"/>
      <c r="AH109" s="987"/>
      <c r="AI109" s="987"/>
      <c r="AJ109" s="988"/>
      <c r="AK109" s="989" t="s">
        <v>308</v>
      </c>
      <c r="AL109" s="987"/>
      <c r="AM109" s="987"/>
      <c r="AN109" s="987"/>
      <c r="AO109" s="988"/>
      <c r="AP109" s="989" t="s">
        <v>446</v>
      </c>
      <c r="AQ109" s="987"/>
      <c r="AR109" s="987"/>
      <c r="AS109" s="987"/>
      <c r="AT109" s="1018"/>
      <c r="AU109" s="986" t="s">
        <v>444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445</v>
      </c>
      <c r="BR109" s="987"/>
      <c r="BS109" s="987"/>
      <c r="BT109" s="987"/>
      <c r="BU109" s="988"/>
      <c r="BV109" s="989" t="s">
        <v>309</v>
      </c>
      <c r="BW109" s="987"/>
      <c r="BX109" s="987"/>
      <c r="BY109" s="987"/>
      <c r="BZ109" s="988"/>
      <c r="CA109" s="989" t="s">
        <v>308</v>
      </c>
      <c r="CB109" s="987"/>
      <c r="CC109" s="987"/>
      <c r="CD109" s="987"/>
      <c r="CE109" s="988"/>
      <c r="CF109" s="1025" t="s">
        <v>446</v>
      </c>
      <c r="CG109" s="1025"/>
      <c r="CH109" s="1025"/>
      <c r="CI109" s="1025"/>
      <c r="CJ109" s="1025"/>
      <c r="CK109" s="989" t="s">
        <v>447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445</v>
      </c>
      <c r="DH109" s="987"/>
      <c r="DI109" s="987"/>
      <c r="DJ109" s="987"/>
      <c r="DK109" s="988"/>
      <c r="DL109" s="989" t="s">
        <v>309</v>
      </c>
      <c r="DM109" s="987"/>
      <c r="DN109" s="987"/>
      <c r="DO109" s="987"/>
      <c r="DP109" s="988"/>
      <c r="DQ109" s="989" t="s">
        <v>308</v>
      </c>
      <c r="DR109" s="987"/>
      <c r="DS109" s="987"/>
      <c r="DT109" s="987"/>
      <c r="DU109" s="988"/>
      <c r="DV109" s="989" t="s">
        <v>446</v>
      </c>
      <c r="DW109" s="987"/>
      <c r="DX109" s="987"/>
      <c r="DY109" s="987"/>
      <c r="DZ109" s="1018"/>
    </row>
    <row r="110" spans="1:131" s="247" customFormat="1" ht="26.25" customHeight="1" x14ac:dyDescent="0.15">
      <c r="A110" s="889" t="s">
        <v>448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5027232</v>
      </c>
      <c r="AB110" s="980"/>
      <c r="AC110" s="980"/>
      <c r="AD110" s="980"/>
      <c r="AE110" s="981"/>
      <c r="AF110" s="982">
        <v>5153947</v>
      </c>
      <c r="AG110" s="980"/>
      <c r="AH110" s="980"/>
      <c r="AI110" s="980"/>
      <c r="AJ110" s="981"/>
      <c r="AK110" s="982">
        <v>5228215</v>
      </c>
      <c r="AL110" s="980"/>
      <c r="AM110" s="980"/>
      <c r="AN110" s="980"/>
      <c r="AO110" s="981"/>
      <c r="AP110" s="983">
        <v>34.4</v>
      </c>
      <c r="AQ110" s="984"/>
      <c r="AR110" s="984"/>
      <c r="AS110" s="984"/>
      <c r="AT110" s="985"/>
      <c r="AU110" s="1019" t="s">
        <v>73</v>
      </c>
      <c r="AV110" s="1020"/>
      <c r="AW110" s="1020"/>
      <c r="AX110" s="1020"/>
      <c r="AY110" s="1020"/>
      <c r="AZ110" s="945" t="s">
        <v>449</v>
      </c>
      <c r="BA110" s="890"/>
      <c r="BB110" s="890"/>
      <c r="BC110" s="890"/>
      <c r="BD110" s="890"/>
      <c r="BE110" s="890"/>
      <c r="BF110" s="890"/>
      <c r="BG110" s="890"/>
      <c r="BH110" s="890"/>
      <c r="BI110" s="890"/>
      <c r="BJ110" s="890"/>
      <c r="BK110" s="890"/>
      <c r="BL110" s="890"/>
      <c r="BM110" s="890"/>
      <c r="BN110" s="890"/>
      <c r="BO110" s="890"/>
      <c r="BP110" s="891"/>
      <c r="BQ110" s="946">
        <v>54117108</v>
      </c>
      <c r="BR110" s="927"/>
      <c r="BS110" s="927"/>
      <c r="BT110" s="927"/>
      <c r="BU110" s="927"/>
      <c r="BV110" s="927">
        <v>53174234</v>
      </c>
      <c r="BW110" s="927"/>
      <c r="BX110" s="927"/>
      <c r="BY110" s="927"/>
      <c r="BZ110" s="927"/>
      <c r="CA110" s="927">
        <v>51849036</v>
      </c>
      <c r="CB110" s="927"/>
      <c r="CC110" s="927"/>
      <c r="CD110" s="927"/>
      <c r="CE110" s="927"/>
      <c r="CF110" s="951">
        <v>341.6</v>
      </c>
      <c r="CG110" s="952"/>
      <c r="CH110" s="952"/>
      <c r="CI110" s="952"/>
      <c r="CJ110" s="952"/>
      <c r="CK110" s="1015" t="s">
        <v>450</v>
      </c>
      <c r="CL110" s="901"/>
      <c r="CM110" s="976" t="s">
        <v>451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452</v>
      </c>
      <c r="DH110" s="927"/>
      <c r="DI110" s="927"/>
      <c r="DJ110" s="927"/>
      <c r="DK110" s="927"/>
      <c r="DL110" s="927" t="s">
        <v>426</v>
      </c>
      <c r="DM110" s="927"/>
      <c r="DN110" s="927"/>
      <c r="DO110" s="927"/>
      <c r="DP110" s="927"/>
      <c r="DQ110" s="927" t="s">
        <v>453</v>
      </c>
      <c r="DR110" s="927"/>
      <c r="DS110" s="927"/>
      <c r="DT110" s="927"/>
      <c r="DU110" s="927"/>
      <c r="DV110" s="928" t="s">
        <v>130</v>
      </c>
      <c r="DW110" s="928"/>
      <c r="DX110" s="928"/>
      <c r="DY110" s="928"/>
      <c r="DZ110" s="929"/>
    </row>
    <row r="111" spans="1:131" s="247" customFormat="1" ht="26.25" customHeight="1" x14ac:dyDescent="0.15">
      <c r="A111" s="856" t="s">
        <v>454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455</v>
      </c>
      <c r="AB111" s="1008"/>
      <c r="AC111" s="1008"/>
      <c r="AD111" s="1008"/>
      <c r="AE111" s="1009"/>
      <c r="AF111" s="1010" t="s">
        <v>452</v>
      </c>
      <c r="AG111" s="1008"/>
      <c r="AH111" s="1008"/>
      <c r="AI111" s="1008"/>
      <c r="AJ111" s="1009"/>
      <c r="AK111" s="1010" t="s">
        <v>406</v>
      </c>
      <c r="AL111" s="1008"/>
      <c r="AM111" s="1008"/>
      <c r="AN111" s="1008"/>
      <c r="AO111" s="1009"/>
      <c r="AP111" s="1011" t="s">
        <v>453</v>
      </c>
      <c r="AQ111" s="1012"/>
      <c r="AR111" s="1012"/>
      <c r="AS111" s="1012"/>
      <c r="AT111" s="1013"/>
      <c r="AU111" s="1021"/>
      <c r="AV111" s="1022"/>
      <c r="AW111" s="1022"/>
      <c r="AX111" s="1022"/>
      <c r="AY111" s="1022"/>
      <c r="AZ111" s="897" t="s">
        <v>456</v>
      </c>
      <c r="BA111" s="832"/>
      <c r="BB111" s="832"/>
      <c r="BC111" s="832"/>
      <c r="BD111" s="832"/>
      <c r="BE111" s="832"/>
      <c r="BF111" s="832"/>
      <c r="BG111" s="832"/>
      <c r="BH111" s="832"/>
      <c r="BI111" s="832"/>
      <c r="BJ111" s="832"/>
      <c r="BK111" s="832"/>
      <c r="BL111" s="832"/>
      <c r="BM111" s="832"/>
      <c r="BN111" s="832"/>
      <c r="BO111" s="832"/>
      <c r="BP111" s="833"/>
      <c r="BQ111" s="898" t="s">
        <v>130</v>
      </c>
      <c r="BR111" s="899"/>
      <c r="BS111" s="899"/>
      <c r="BT111" s="899"/>
      <c r="BU111" s="899"/>
      <c r="BV111" s="899" t="s">
        <v>426</v>
      </c>
      <c r="BW111" s="899"/>
      <c r="BX111" s="899"/>
      <c r="BY111" s="899"/>
      <c r="BZ111" s="899"/>
      <c r="CA111" s="899" t="s">
        <v>130</v>
      </c>
      <c r="CB111" s="899"/>
      <c r="CC111" s="899"/>
      <c r="CD111" s="899"/>
      <c r="CE111" s="899"/>
      <c r="CF111" s="960" t="s">
        <v>453</v>
      </c>
      <c r="CG111" s="961"/>
      <c r="CH111" s="961"/>
      <c r="CI111" s="961"/>
      <c r="CJ111" s="961"/>
      <c r="CK111" s="1016"/>
      <c r="CL111" s="903"/>
      <c r="CM111" s="906" t="s">
        <v>457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426</v>
      </c>
      <c r="DH111" s="899"/>
      <c r="DI111" s="899"/>
      <c r="DJ111" s="899"/>
      <c r="DK111" s="899"/>
      <c r="DL111" s="899" t="s">
        <v>452</v>
      </c>
      <c r="DM111" s="899"/>
      <c r="DN111" s="899"/>
      <c r="DO111" s="899"/>
      <c r="DP111" s="899"/>
      <c r="DQ111" s="899" t="s">
        <v>406</v>
      </c>
      <c r="DR111" s="899"/>
      <c r="DS111" s="899"/>
      <c r="DT111" s="899"/>
      <c r="DU111" s="899"/>
      <c r="DV111" s="876" t="s">
        <v>130</v>
      </c>
      <c r="DW111" s="876"/>
      <c r="DX111" s="876"/>
      <c r="DY111" s="876"/>
      <c r="DZ111" s="877"/>
    </row>
    <row r="112" spans="1:131" s="247" customFormat="1" ht="26.25" customHeight="1" x14ac:dyDescent="0.15">
      <c r="A112" s="1001" t="s">
        <v>458</v>
      </c>
      <c r="B112" s="1002"/>
      <c r="C112" s="832" t="s">
        <v>459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13333</v>
      </c>
      <c r="AB112" s="862"/>
      <c r="AC112" s="862"/>
      <c r="AD112" s="862"/>
      <c r="AE112" s="863"/>
      <c r="AF112" s="864">
        <v>10000</v>
      </c>
      <c r="AG112" s="862"/>
      <c r="AH112" s="862"/>
      <c r="AI112" s="862"/>
      <c r="AJ112" s="863"/>
      <c r="AK112" s="864">
        <v>6667</v>
      </c>
      <c r="AL112" s="862"/>
      <c r="AM112" s="862"/>
      <c r="AN112" s="862"/>
      <c r="AO112" s="863"/>
      <c r="AP112" s="909">
        <v>0</v>
      </c>
      <c r="AQ112" s="910"/>
      <c r="AR112" s="910"/>
      <c r="AS112" s="910"/>
      <c r="AT112" s="911"/>
      <c r="AU112" s="1021"/>
      <c r="AV112" s="1022"/>
      <c r="AW112" s="1022"/>
      <c r="AX112" s="1022"/>
      <c r="AY112" s="1022"/>
      <c r="AZ112" s="897" t="s">
        <v>460</v>
      </c>
      <c r="BA112" s="832"/>
      <c r="BB112" s="832"/>
      <c r="BC112" s="832"/>
      <c r="BD112" s="832"/>
      <c r="BE112" s="832"/>
      <c r="BF112" s="832"/>
      <c r="BG112" s="832"/>
      <c r="BH112" s="832"/>
      <c r="BI112" s="832"/>
      <c r="BJ112" s="832"/>
      <c r="BK112" s="832"/>
      <c r="BL112" s="832"/>
      <c r="BM112" s="832"/>
      <c r="BN112" s="832"/>
      <c r="BO112" s="832"/>
      <c r="BP112" s="833"/>
      <c r="BQ112" s="898">
        <v>14821181</v>
      </c>
      <c r="BR112" s="899"/>
      <c r="BS112" s="899"/>
      <c r="BT112" s="899"/>
      <c r="BU112" s="899"/>
      <c r="BV112" s="899">
        <v>13790942</v>
      </c>
      <c r="BW112" s="899"/>
      <c r="BX112" s="899"/>
      <c r="BY112" s="899"/>
      <c r="BZ112" s="899"/>
      <c r="CA112" s="899">
        <v>12983936</v>
      </c>
      <c r="CB112" s="899"/>
      <c r="CC112" s="899"/>
      <c r="CD112" s="899"/>
      <c r="CE112" s="899"/>
      <c r="CF112" s="960">
        <v>85.5</v>
      </c>
      <c r="CG112" s="961"/>
      <c r="CH112" s="961"/>
      <c r="CI112" s="961"/>
      <c r="CJ112" s="961"/>
      <c r="CK112" s="1016"/>
      <c r="CL112" s="903"/>
      <c r="CM112" s="906" t="s">
        <v>461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452</v>
      </c>
      <c r="DH112" s="899"/>
      <c r="DI112" s="899"/>
      <c r="DJ112" s="899"/>
      <c r="DK112" s="899"/>
      <c r="DL112" s="899" t="s">
        <v>452</v>
      </c>
      <c r="DM112" s="899"/>
      <c r="DN112" s="899"/>
      <c r="DO112" s="899"/>
      <c r="DP112" s="899"/>
      <c r="DQ112" s="899" t="s">
        <v>452</v>
      </c>
      <c r="DR112" s="899"/>
      <c r="DS112" s="899"/>
      <c r="DT112" s="899"/>
      <c r="DU112" s="899"/>
      <c r="DV112" s="876" t="s">
        <v>426</v>
      </c>
      <c r="DW112" s="876"/>
      <c r="DX112" s="876"/>
      <c r="DY112" s="876"/>
      <c r="DZ112" s="877"/>
    </row>
    <row r="113" spans="1:130" s="247" customFormat="1" ht="26.25" customHeight="1" x14ac:dyDescent="0.15">
      <c r="A113" s="1003"/>
      <c r="B113" s="1004"/>
      <c r="C113" s="832" t="s">
        <v>462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1157334</v>
      </c>
      <c r="AB113" s="1008"/>
      <c r="AC113" s="1008"/>
      <c r="AD113" s="1008"/>
      <c r="AE113" s="1009"/>
      <c r="AF113" s="1010">
        <v>1148875</v>
      </c>
      <c r="AG113" s="1008"/>
      <c r="AH113" s="1008"/>
      <c r="AI113" s="1008"/>
      <c r="AJ113" s="1009"/>
      <c r="AK113" s="1010">
        <v>1205154</v>
      </c>
      <c r="AL113" s="1008"/>
      <c r="AM113" s="1008"/>
      <c r="AN113" s="1008"/>
      <c r="AO113" s="1009"/>
      <c r="AP113" s="1011">
        <v>7.9</v>
      </c>
      <c r="AQ113" s="1012"/>
      <c r="AR113" s="1012"/>
      <c r="AS113" s="1012"/>
      <c r="AT113" s="1013"/>
      <c r="AU113" s="1021"/>
      <c r="AV113" s="1022"/>
      <c r="AW113" s="1022"/>
      <c r="AX113" s="1022"/>
      <c r="AY113" s="1022"/>
      <c r="AZ113" s="897" t="s">
        <v>463</v>
      </c>
      <c r="BA113" s="832"/>
      <c r="BB113" s="832"/>
      <c r="BC113" s="832"/>
      <c r="BD113" s="832"/>
      <c r="BE113" s="832"/>
      <c r="BF113" s="832"/>
      <c r="BG113" s="832"/>
      <c r="BH113" s="832"/>
      <c r="BI113" s="832"/>
      <c r="BJ113" s="832"/>
      <c r="BK113" s="832"/>
      <c r="BL113" s="832"/>
      <c r="BM113" s="832"/>
      <c r="BN113" s="832"/>
      <c r="BO113" s="832"/>
      <c r="BP113" s="833"/>
      <c r="BQ113" s="898">
        <v>1100020</v>
      </c>
      <c r="BR113" s="899"/>
      <c r="BS113" s="899"/>
      <c r="BT113" s="899"/>
      <c r="BU113" s="899"/>
      <c r="BV113" s="899">
        <v>737760</v>
      </c>
      <c r="BW113" s="899"/>
      <c r="BX113" s="899"/>
      <c r="BY113" s="899"/>
      <c r="BZ113" s="899"/>
      <c r="CA113" s="899">
        <v>369826</v>
      </c>
      <c r="CB113" s="899"/>
      <c r="CC113" s="899"/>
      <c r="CD113" s="899"/>
      <c r="CE113" s="899"/>
      <c r="CF113" s="960">
        <v>2.4</v>
      </c>
      <c r="CG113" s="961"/>
      <c r="CH113" s="961"/>
      <c r="CI113" s="961"/>
      <c r="CJ113" s="961"/>
      <c r="CK113" s="1016"/>
      <c r="CL113" s="903"/>
      <c r="CM113" s="906" t="s">
        <v>464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465</v>
      </c>
      <c r="DH113" s="862"/>
      <c r="DI113" s="862"/>
      <c r="DJ113" s="862"/>
      <c r="DK113" s="863"/>
      <c r="DL113" s="864" t="s">
        <v>452</v>
      </c>
      <c r="DM113" s="862"/>
      <c r="DN113" s="862"/>
      <c r="DO113" s="862"/>
      <c r="DP113" s="863"/>
      <c r="DQ113" s="864" t="s">
        <v>465</v>
      </c>
      <c r="DR113" s="862"/>
      <c r="DS113" s="862"/>
      <c r="DT113" s="862"/>
      <c r="DU113" s="863"/>
      <c r="DV113" s="909" t="s">
        <v>130</v>
      </c>
      <c r="DW113" s="910"/>
      <c r="DX113" s="910"/>
      <c r="DY113" s="910"/>
      <c r="DZ113" s="911"/>
    </row>
    <row r="114" spans="1:130" s="247" customFormat="1" ht="26.25" customHeight="1" x14ac:dyDescent="0.15">
      <c r="A114" s="1003"/>
      <c r="B114" s="1004"/>
      <c r="C114" s="832" t="s">
        <v>466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378642</v>
      </c>
      <c r="AB114" s="862"/>
      <c r="AC114" s="862"/>
      <c r="AD114" s="862"/>
      <c r="AE114" s="863"/>
      <c r="AF114" s="864">
        <v>378590</v>
      </c>
      <c r="AG114" s="862"/>
      <c r="AH114" s="862"/>
      <c r="AI114" s="862"/>
      <c r="AJ114" s="863"/>
      <c r="AK114" s="864">
        <v>378613</v>
      </c>
      <c r="AL114" s="862"/>
      <c r="AM114" s="862"/>
      <c r="AN114" s="862"/>
      <c r="AO114" s="863"/>
      <c r="AP114" s="909">
        <v>2.5</v>
      </c>
      <c r="AQ114" s="910"/>
      <c r="AR114" s="910"/>
      <c r="AS114" s="910"/>
      <c r="AT114" s="911"/>
      <c r="AU114" s="1021"/>
      <c r="AV114" s="1022"/>
      <c r="AW114" s="1022"/>
      <c r="AX114" s="1022"/>
      <c r="AY114" s="1022"/>
      <c r="AZ114" s="897" t="s">
        <v>467</v>
      </c>
      <c r="BA114" s="832"/>
      <c r="BB114" s="832"/>
      <c r="BC114" s="832"/>
      <c r="BD114" s="832"/>
      <c r="BE114" s="832"/>
      <c r="BF114" s="832"/>
      <c r="BG114" s="832"/>
      <c r="BH114" s="832"/>
      <c r="BI114" s="832"/>
      <c r="BJ114" s="832"/>
      <c r="BK114" s="832"/>
      <c r="BL114" s="832"/>
      <c r="BM114" s="832"/>
      <c r="BN114" s="832"/>
      <c r="BO114" s="832"/>
      <c r="BP114" s="833"/>
      <c r="BQ114" s="898">
        <v>4883983</v>
      </c>
      <c r="BR114" s="899"/>
      <c r="BS114" s="899"/>
      <c r="BT114" s="899"/>
      <c r="BU114" s="899"/>
      <c r="BV114" s="899">
        <v>4719028</v>
      </c>
      <c r="BW114" s="899"/>
      <c r="BX114" s="899"/>
      <c r="BY114" s="899"/>
      <c r="BZ114" s="899"/>
      <c r="CA114" s="899">
        <v>4698543</v>
      </c>
      <c r="CB114" s="899"/>
      <c r="CC114" s="899"/>
      <c r="CD114" s="899"/>
      <c r="CE114" s="899"/>
      <c r="CF114" s="960">
        <v>31</v>
      </c>
      <c r="CG114" s="961"/>
      <c r="CH114" s="961"/>
      <c r="CI114" s="961"/>
      <c r="CJ114" s="961"/>
      <c r="CK114" s="1016"/>
      <c r="CL114" s="903"/>
      <c r="CM114" s="906" t="s">
        <v>468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130</v>
      </c>
      <c r="DH114" s="862"/>
      <c r="DI114" s="862"/>
      <c r="DJ114" s="862"/>
      <c r="DK114" s="863"/>
      <c r="DL114" s="864" t="s">
        <v>452</v>
      </c>
      <c r="DM114" s="862"/>
      <c r="DN114" s="862"/>
      <c r="DO114" s="862"/>
      <c r="DP114" s="863"/>
      <c r="DQ114" s="864" t="s">
        <v>426</v>
      </c>
      <c r="DR114" s="862"/>
      <c r="DS114" s="862"/>
      <c r="DT114" s="862"/>
      <c r="DU114" s="863"/>
      <c r="DV114" s="909" t="s">
        <v>130</v>
      </c>
      <c r="DW114" s="910"/>
      <c r="DX114" s="910"/>
      <c r="DY114" s="910"/>
      <c r="DZ114" s="911"/>
    </row>
    <row r="115" spans="1:130" s="247" customFormat="1" ht="26.25" customHeight="1" x14ac:dyDescent="0.15">
      <c r="A115" s="1003"/>
      <c r="B115" s="1004"/>
      <c r="C115" s="832" t="s">
        <v>469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130</v>
      </c>
      <c r="AB115" s="1008"/>
      <c r="AC115" s="1008"/>
      <c r="AD115" s="1008"/>
      <c r="AE115" s="1009"/>
      <c r="AF115" s="1010" t="s">
        <v>452</v>
      </c>
      <c r="AG115" s="1008"/>
      <c r="AH115" s="1008"/>
      <c r="AI115" s="1008"/>
      <c r="AJ115" s="1009"/>
      <c r="AK115" s="1010" t="s">
        <v>406</v>
      </c>
      <c r="AL115" s="1008"/>
      <c r="AM115" s="1008"/>
      <c r="AN115" s="1008"/>
      <c r="AO115" s="1009"/>
      <c r="AP115" s="1011" t="s">
        <v>426</v>
      </c>
      <c r="AQ115" s="1012"/>
      <c r="AR115" s="1012"/>
      <c r="AS115" s="1012"/>
      <c r="AT115" s="1013"/>
      <c r="AU115" s="1021"/>
      <c r="AV115" s="1022"/>
      <c r="AW115" s="1022"/>
      <c r="AX115" s="1022"/>
      <c r="AY115" s="1022"/>
      <c r="AZ115" s="897" t="s">
        <v>470</v>
      </c>
      <c r="BA115" s="832"/>
      <c r="BB115" s="832"/>
      <c r="BC115" s="832"/>
      <c r="BD115" s="832"/>
      <c r="BE115" s="832"/>
      <c r="BF115" s="832"/>
      <c r="BG115" s="832"/>
      <c r="BH115" s="832"/>
      <c r="BI115" s="832"/>
      <c r="BJ115" s="832"/>
      <c r="BK115" s="832"/>
      <c r="BL115" s="832"/>
      <c r="BM115" s="832"/>
      <c r="BN115" s="832"/>
      <c r="BO115" s="832"/>
      <c r="BP115" s="833"/>
      <c r="BQ115" s="898" t="s">
        <v>465</v>
      </c>
      <c r="BR115" s="899"/>
      <c r="BS115" s="899"/>
      <c r="BT115" s="899"/>
      <c r="BU115" s="899"/>
      <c r="BV115" s="899" t="s">
        <v>426</v>
      </c>
      <c r="BW115" s="899"/>
      <c r="BX115" s="899"/>
      <c r="BY115" s="899"/>
      <c r="BZ115" s="899"/>
      <c r="CA115" s="899" t="s">
        <v>452</v>
      </c>
      <c r="CB115" s="899"/>
      <c r="CC115" s="899"/>
      <c r="CD115" s="899"/>
      <c r="CE115" s="899"/>
      <c r="CF115" s="960" t="s">
        <v>452</v>
      </c>
      <c r="CG115" s="961"/>
      <c r="CH115" s="961"/>
      <c r="CI115" s="961"/>
      <c r="CJ115" s="961"/>
      <c r="CK115" s="1016"/>
      <c r="CL115" s="903"/>
      <c r="CM115" s="897" t="s">
        <v>471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465</v>
      </c>
      <c r="DH115" s="862"/>
      <c r="DI115" s="862"/>
      <c r="DJ115" s="862"/>
      <c r="DK115" s="863"/>
      <c r="DL115" s="864" t="s">
        <v>426</v>
      </c>
      <c r="DM115" s="862"/>
      <c r="DN115" s="862"/>
      <c r="DO115" s="862"/>
      <c r="DP115" s="863"/>
      <c r="DQ115" s="864" t="s">
        <v>426</v>
      </c>
      <c r="DR115" s="862"/>
      <c r="DS115" s="862"/>
      <c r="DT115" s="862"/>
      <c r="DU115" s="863"/>
      <c r="DV115" s="909" t="s">
        <v>452</v>
      </c>
      <c r="DW115" s="910"/>
      <c r="DX115" s="910"/>
      <c r="DY115" s="910"/>
      <c r="DZ115" s="911"/>
    </row>
    <row r="116" spans="1:130" s="247" customFormat="1" ht="26.25" customHeight="1" x14ac:dyDescent="0.15">
      <c r="A116" s="1005"/>
      <c r="B116" s="1006"/>
      <c r="C116" s="965" t="s">
        <v>472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426</v>
      </c>
      <c r="AB116" s="862"/>
      <c r="AC116" s="862"/>
      <c r="AD116" s="862"/>
      <c r="AE116" s="863"/>
      <c r="AF116" s="864" t="s">
        <v>426</v>
      </c>
      <c r="AG116" s="862"/>
      <c r="AH116" s="862"/>
      <c r="AI116" s="862"/>
      <c r="AJ116" s="863"/>
      <c r="AK116" s="864" t="s">
        <v>426</v>
      </c>
      <c r="AL116" s="862"/>
      <c r="AM116" s="862"/>
      <c r="AN116" s="862"/>
      <c r="AO116" s="863"/>
      <c r="AP116" s="909" t="s">
        <v>452</v>
      </c>
      <c r="AQ116" s="910"/>
      <c r="AR116" s="910"/>
      <c r="AS116" s="910"/>
      <c r="AT116" s="911"/>
      <c r="AU116" s="1021"/>
      <c r="AV116" s="1022"/>
      <c r="AW116" s="1022"/>
      <c r="AX116" s="1022"/>
      <c r="AY116" s="1022"/>
      <c r="AZ116" s="948" t="s">
        <v>473</v>
      </c>
      <c r="BA116" s="949"/>
      <c r="BB116" s="949"/>
      <c r="BC116" s="949"/>
      <c r="BD116" s="949"/>
      <c r="BE116" s="949"/>
      <c r="BF116" s="949"/>
      <c r="BG116" s="949"/>
      <c r="BH116" s="949"/>
      <c r="BI116" s="949"/>
      <c r="BJ116" s="949"/>
      <c r="BK116" s="949"/>
      <c r="BL116" s="949"/>
      <c r="BM116" s="949"/>
      <c r="BN116" s="949"/>
      <c r="BO116" s="949"/>
      <c r="BP116" s="950"/>
      <c r="BQ116" s="898" t="s">
        <v>426</v>
      </c>
      <c r="BR116" s="899"/>
      <c r="BS116" s="899"/>
      <c r="BT116" s="899"/>
      <c r="BU116" s="899"/>
      <c r="BV116" s="899" t="s">
        <v>426</v>
      </c>
      <c r="BW116" s="899"/>
      <c r="BX116" s="899"/>
      <c r="BY116" s="899"/>
      <c r="BZ116" s="899"/>
      <c r="CA116" s="899" t="s">
        <v>130</v>
      </c>
      <c r="CB116" s="899"/>
      <c r="CC116" s="899"/>
      <c r="CD116" s="899"/>
      <c r="CE116" s="899"/>
      <c r="CF116" s="960" t="s">
        <v>452</v>
      </c>
      <c r="CG116" s="961"/>
      <c r="CH116" s="961"/>
      <c r="CI116" s="961"/>
      <c r="CJ116" s="961"/>
      <c r="CK116" s="1016"/>
      <c r="CL116" s="903"/>
      <c r="CM116" s="906" t="s">
        <v>474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130</v>
      </c>
      <c r="DH116" s="862"/>
      <c r="DI116" s="862"/>
      <c r="DJ116" s="862"/>
      <c r="DK116" s="863"/>
      <c r="DL116" s="864" t="s">
        <v>426</v>
      </c>
      <c r="DM116" s="862"/>
      <c r="DN116" s="862"/>
      <c r="DO116" s="862"/>
      <c r="DP116" s="863"/>
      <c r="DQ116" s="864" t="s">
        <v>452</v>
      </c>
      <c r="DR116" s="862"/>
      <c r="DS116" s="862"/>
      <c r="DT116" s="862"/>
      <c r="DU116" s="863"/>
      <c r="DV116" s="909" t="s">
        <v>406</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475</v>
      </c>
      <c r="Z117" s="988"/>
      <c r="AA117" s="993">
        <v>6576541</v>
      </c>
      <c r="AB117" s="994"/>
      <c r="AC117" s="994"/>
      <c r="AD117" s="994"/>
      <c r="AE117" s="995"/>
      <c r="AF117" s="996">
        <v>6691412</v>
      </c>
      <c r="AG117" s="994"/>
      <c r="AH117" s="994"/>
      <c r="AI117" s="994"/>
      <c r="AJ117" s="995"/>
      <c r="AK117" s="996">
        <v>6818649</v>
      </c>
      <c r="AL117" s="994"/>
      <c r="AM117" s="994"/>
      <c r="AN117" s="994"/>
      <c r="AO117" s="995"/>
      <c r="AP117" s="997"/>
      <c r="AQ117" s="998"/>
      <c r="AR117" s="998"/>
      <c r="AS117" s="998"/>
      <c r="AT117" s="999"/>
      <c r="AU117" s="1021"/>
      <c r="AV117" s="1022"/>
      <c r="AW117" s="1022"/>
      <c r="AX117" s="1022"/>
      <c r="AY117" s="1022"/>
      <c r="AZ117" s="948" t="s">
        <v>476</v>
      </c>
      <c r="BA117" s="949"/>
      <c r="BB117" s="949"/>
      <c r="BC117" s="949"/>
      <c r="BD117" s="949"/>
      <c r="BE117" s="949"/>
      <c r="BF117" s="949"/>
      <c r="BG117" s="949"/>
      <c r="BH117" s="949"/>
      <c r="BI117" s="949"/>
      <c r="BJ117" s="949"/>
      <c r="BK117" s="949"/>
      <c r="BL117" s="949"/>
      <c r="BM117" s="949"/>
      <c r="BN117" s="949"/>
      <c r="BO117" s="949"/>
      <c r="BP117" s="950"/>
      <c r="BQ117" s="898" t="s">
        <v>452</v>
      </c>
      <c r="BR117" s="899"/>
      <c r="BS117" s="899"/>
      <c r="BT117" s="899"/>
      <c r="BU117" s="899"/>
      <c r="BV117" s="899" t="s">
        <v>406</v>
      </c>
      <c r="BW117" s="899"/>
      <c r="BX117" s="899"/>
      <c r="BY117" s="899"/>
      <c r="BZ117" s="899"/>
      <c r="CA117" s="899" t="s">
        <v>406</v>
      </c>
      <c r="CB117" s="899"/>
      <c r="CC117" s="899"/>
      <c r="CD117" s="899"/>
      <c r="CE117" s="899"/>
      <c r="CF117" s="960" t="s">
        <v>477</v>
      </c>
      <c r="CG117" s="961"/>
      <c r="CH117" s="961"/>
      <c r="CI117" s="961"/>
      <c r="CJ117" s="961"/>
      <c r="CK117" s="1016"/>
      <c r="CL117" s="903"/>
      <c r="CM117" s="906" t="s">
        <v>478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406</v>
      </c>
      <c r="DH117" s="862"/>
      <c r="DI117" s="862"/>
      <c r="DJ117" s="862"/>
      <c r="DK117" s="863"/>
      <c r="DL117" s="864" t="s">
        <v>406</v>
      </c>
      <c r="DM117" s="862"/>
      <c r="DN117" s="862"/>
      <c r="DO117" s="862"/>
      <c r="DP117" s="863"/>
      <c r="DQ117" s="864" t="s">
        <v>452</v>
      </c>
      <c r="DR117" s="862"/>
      <c r="DS117" s="862"/>
      <c r="DT117" s="862"/>
      <c r="DU117" s="863"/>
      <c r="DV117" s="909" t="s">
        <v>426</v>
      </c>
      <c r="DW117" s="910"/>
      <c r="DX117" s="910"/>
      <c r="DY117" s="910"/>
      <c r="DZ117" s="911"/>
    </row>
    <row r="118" spans="1:130" s="247" customFormat="1" ht="26.25" customHeight="1" x14ac:dyDescent="0.15">
      <c r="A118" s="986" t="s">
        <v>447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445</v>
      </c>
      <c r="AB118" s="987"/>
      <c r="AC118" s="987"/>
      <c r="AD118" s="987"/>
      <c r="AE118" s="988"/>
      <c r="AF118" s="989" t="s">
        <v>309</v>
      </c>
      <c r="AG118" s="987"/>
      <c r="AH118" s="987"/>
      <c r="AI118" s="987"/>
      <c r="AJ118" s="988"/>
      <c r="AK118" s="989" t="s">
        <v>308</v>
      </c>
      <c r="AL118" s="987"/>
      <c r="AM118" s="987"/>
      <c r="AN118" s="987"/>
      <c r="AO118" s="988"/>
      <c r="AP118" s="990" t="s">
        <v>446</v>
      </c>
      <c r="AQ118" s="991"/>
      <c r="AR118" s="991"/>
      <c r="AS118" s="991"/>
      <c r="AT118" s="992"/>
      <c r="AU118" s="1021"/>
      <c r="AV118" s="1022"/>
      <c r="AW118" s="1022"/>
      <c r="AX118" s="1022"/>
      <c r="AY118" s="1022"/>
      <c r="AZ118" s="964" t="s">
        <v>479</v>
      </c>
      <c r="BA118" s="965"/>
      <c r="BB118" s="965"/>
      <c r="BC118" s="965"/>
      <c r="BD118" s="965"/>
      <c r="BE118" s="965"/>
      <c r="BF118" s="965"/>
      <c r="BG118" s="965"/>
      <c r="BH118" s="965"/>
      <c r="BI118" s="965"/>
      <c r="BJ118" s="965"/>
      <c r="BK118" s="965"/>
      <c r="BL118" s="965"/>
      <c r="BM118" s="965"/>
      <c r="BN118" s="965"/>
      <c r="BO118" s="965"/>
      <c r="BP118" s="966"/>
      <c r="BQ118" s="967" t="s">
        <v>452</v>
      </c>
      <c r="BR118" s="930"/>
      <c r="BS118" s="930"/>
      <c r="BT118" s="930"/>
      <c r="BU118" s="930"/>
      <c r="BV118" s="930" t="s">
        <v>452</v>
      </c>
      <c r="BW118" s="930"/>
      <c r="BX118" s="930"/>
      <c r="BY118" s="930"/>
      <c r="BZ118" s="930"/>
      <c r="CA118" s="930" t="s">
        <v>452</v>
      </c>
      <c r="CB118" s="930"/>
      <c r="CC118" s="930"/>
      <c r="CD118" s="930"/>
      <c r="CE118" s="930"/>
      <c r="CF118" s="960" t="s">
        <v>452</v>
      </c>
      <c r="CG118" s="961"/>
      <c r="CH118" s="961"/>
      <c r="CI118" s="961"/>
      <c r="CJ118" s="961"/>
      <c r="CK118" s="1016"/>
      <c r="CL118" s="903"/>
      <c r="CM118" s="906" t="s">
        <v>480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452</v>
      </c>
      <c r="DH118" s="862"/>
      <c r="DI118" s="862"/>
      <c r="DJ118" s="862"/>
      <c r="DK118" s="863"/>
      <c r="DL118" s="864" t="s">
        <v>406</v>
      </c>
      <c r="DM118" s="862"/>
      <c r="DN118" s="862"/>
      <c r="DO118" s="862"/>
      <c r="DP118" s="863"/>
      <c r="DQ118" s="864" t="s">
        <v>452</v>
      </c>
      <c r="DR118" s="862"/>
      <c r="DS118" s="862"/>
      <c r="DT118" s="862"/>
      <c r="DU118" s="863"/>
      <c r="DV118" s="909" t="s">
        <v>452</v>
      </c>
      <c r="DW118" s="910"/>
      <c r="DX118" s="910"/>
      <c r="DY118" s="910"/>
      <c r="DZ118" s="911"/>
    </row>
    <row r="119" spans="1:130" s="247" customFormat="1" ht="26.25" customHeight="1" x14ac:dyDescent="0.15">
      <c r="A119" s="900" t="s">
        <v>450</v>
      </c>
      <c r="B119" s="901"/>
      <c r="C119" s="976" t="s">
        <v>451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452</v>
      </c>
      <c r="AB119" s="980"/>
      <c r="AC119" s="980"/>
      <c r="AD119" s="980"/>
      <c r="AE119" s="981"/>
      <c r="AF119" s="982" t="s">
        <v>452</v>
      </c>
      <c r="AG119" s="980"/>
      <c r="AH119" s="980"/>
      <c r="AI119" s="980"/>
      <c r="AJ119" s="981"/>
      <c r="AK119" s="982" t="s">
        <v>426</v>
      </c>
      <c r="AL119" s="980"/>
      <c r="AM119" s="980"/>
      <c r="AN119" s="980"/>
      <c r="AO119" s="981"/>
      <c r="AP119" s="983" t="s">
        <v>452</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481</v>
      </c>
      <c r="BP119" s="963"/>
      <c r="BQ119" s="967">
        <v>74922292</v>
      </c>
      <c r="BR119" s="930"/>
      <c r="BS119" s="930"/>
      <c r="BT119" s="930"/>
      <c r="BU119" s="930"/>
      <c r="BV119" s="930">
        <v>72421964</v>
      </c>
      <c r="BW119" s="930"/>
      <c r="BX119" s="930"/>
      <c r="BY119" s="930"/>
      <c r="BZ119" s="930"/>
      <c r="CA119" s="930">
        <v>69901341</v>
      </c>
      <c r="CB119" s="930"/>
      <c r="CC119" s="930"/>
      <c r="CD119" s="930"/>
      <c r="CE119" s="930"/>
      <c r="CF119" s="828"/>
      <c r="CG119" s="829"/>
      <c r="CH119" s="829"/>
      <c r="CI119" s="829"/>
      <c r="CJ119" s="919"/>
      <c r="CK119" s="1017"/>
      <c r="CL119" s="905"/>
      <c r="CM119" s="923" t="s">
        <v>482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452</v>
      </c>
      <c r="DH119" s="845"/>
      <c r="DI119" s="845"/>
      <c r="DJ119" s="845"/>
      <c r="DK119" s="846"/>
      <c r="DL119" s="847" t="s">
        <v>452</v>
      </c>
      <c r="DM119" s="845"/>
      <c r="DN119" s="845"/>
      <c r="DO119" s="845"/>
      <c r="DP119" s="846"/>
      <c r="DQ119" s="847" t="s">
        <v>452</v>
      </c>
      <c r="DR119" s="845"/>
      <c r="DS119" s="845"/>
      <c r="DT119" s="845"/>
      <c r="DU119" s="846"/>
      <c r="DV119" s="933" t="s">
        <v>465</v>
      </c>
      <c r="DW119" s="934"/>
      <c r="DX119" s="934"/>
      <c r="DY119" s="934"/>
      <c r="DZ119" s="935"/>
    </row>
    <row r="120" spans="1:130" s="247" customFormat="1" ht="26.25" customHeight="1" x14ac:dyDescent="0.15">
      <c r="A120" s="902"/>
      <c r="B120" s="903"/>
      <c r="C120" s="906" t="s">
        <v>457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406</v>
      </c>
      <c r="AB120" s="862"/>
      <c r="AC120" s="862"/>
      <c r="AD120" s="862"/>
      <c r="AE120" s="863"/>
      <c r="AF120" s="864" t="s">
        <v>465</v>
      </c>
      <c r="AG120" s="862"/>
      <c r="AH120" s="862"/>
      <c r="AI120" s="862"/>
      <c r="AJ120" s="863"/>
      <c r="AK120" s="864" t="s">
        <v>452</v>
      </c>
      <c r="AL120" s="862"/>
      <c r="AM120" s="862"/>
      <c r="AN120" s="862"/>
      <c r="AO120" s="863"/>
      <c r="AP120" s="909" t="s">
        <v>452</v>
      </c>
      <c r="AQ120" s="910"/>
      <c r="AR120" s="910"/>
      <c r="AS120" s="910"/>
      <c r="AT120" s="911"/>
      <c r="AU120" s="968" t="s">
        <v>483</v>
      </c>
      <c r="AV120" s="969"/>
      <c r="AW120" s="969"/>
      <c r="AX120" s="969"/>
      <c r="AY120" s="970"/>
      <c r="AZ120" s="945" t="s">
        <v>484</v>
      </c>
      <c r="BA120" s="890"/>
      <c r="BB120" s="890"/>
      <c r="BC120" s="890"/>
      <c r="BD120" s="890"/>
      <c r="BE120" s="890"/>
      <c r="BF120" s="890"/>
      <c r="BG120" s="890"/>
      <c r="BH120" s="890"/>
      <c r="BI120" s="890"/>
      <c r="BJ120" s="890"/>
      <c r="BK120" s="890"/>
      <c r="BL120" s="890"/>
      <c r="BM120" s="890"/>
      <c r="BN120" s="890"/>
      <c r="BO120" s="890"/>
      <c r="BP120" s="891"/>
      <c r="BQ120" s="946">
        <v>13027313</v>
      </c>
      <c r="BR120" s="927"/>
      <c r="BS120" s="927"/>
      <c r="BT120" s="927"/>
      <c r="BU120" s="927"/>
      <c r="BV120" s="927">
        <v>13681983</v>
      </c>
      <c r="BW120" s="927"/>
      <c r="BX120" s="927"/>
      <c r="BY120" s="927"/>
      <c r="BZ120" s="927"/>
      <c r="CA120" s="927">
        <v>13541782</v>
      </c>
      <c r="CB120" s="927"/>
      <c r="CC120" s="927"/>
      <c r="CD120" s="927"/>
      <c r="CE120" s="927"/>
      <c r="CF120" s="951">
        <v>89.2</v>
      </c>
      <c r="CG120" s="952"/>
      <c r="CH120" s="952"/>
      <c r="CI120" s="952"/>
      <c r="CJ120" s="952"/>
      <c r="CK120" s="953" t="s">
        <v>485</v>
      </c>
      <c r="CL120" s="937"/>
      <c r="CM120" s="937"/>
      <c r="CN120" s="937"/>
      <c r="CO120" s="938"/>
      <c r="CP120" s="957" t="s">
        <v>486</v>
      </c>
      <c r="CQ120" s="958"/>
      <c r="CR120" s="958"/>
      <c r="CS120" s="958"/>
      <c r="CT120" s="958"/>
      <c r="CU120" s="958"/>
      <c r="CV120" s="958"/>
      <c r="CW120" s="958"/>
      <c r="CX120" s="958"/>
      <c r="CY120" s="958"/>
      <c r="CZ120" s="958"/>
      <c r="DA120" s="958"/>
      <c r="DB120" s="958"/>
      <c r="DC120" s="958"/>
      <c r="DD120" s="958"/>
      <c r="DE120" s="958"/>
      <c r="DF120" s="959"/>
      <c r="DG120" s="946">
        <v>951382</v>
      </c>
      <c r="DH120" s="927"/>
      <c r="DI120" s="927"/>
      <c r="DJ120" s="927"/>
      <c r="DK120" s="927"/>
      <c r="DL120" s="927">
        <v>5149709</v>
      </c>
      <c r="DM120" s="927"/>
      <c r="DN120" s="927"/>
      <c r="DO120" s="927"/>
      <c r="DP120" s="927"/>
      <c r="DQ120" s="927">
        <v>4857777</v>
      </c>
      <c r="DR120" s="927"/>
      <c r="DS120" s="927"/>
      <c r="DT120" s="927"/>
      <c r="DU120" s="927"/>
      <c r="DV120" s="928">
        <v>32</v>
      </c>
      <c r="DW120" s="928"/>
      <c r="DX120" s="928"/>
      <c r="DY120" s="928"/>
      <c r="DZ120" s="929"/>
    </row>
    <row r="121" spans="1:130" s="247" customFormat="1" ht="26.25" customHeight="1" x14ac:dyDescent="0.15">
      <c r="A121" s="902"/>
      <c r="B121" s="903"/>
      <c r="C121" s="948" t="s">
        <v>487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406</v>
      </c>
      <c r="AB121" s="862"/>
      <c r="AC121" s="862"/>
      <c r="AD121" s="862"/>
      <c r="AE121" s="863"/>
      <c r="AF121" s="864" t="s">
        <v>452</v>
      </c>
      <c r="AG121" s="862"/>
      <c r="AH121" s="862"/>
      <c r="AI121" s="862"/>
      <c r="AJ121" s="863"/>
      <c r="AK121" s="864" t="s">
        <v>406</v>
      </c>
      <c r="AL121" s="862"/>
      <c r="AM121" s="862"/>
      <c r="AN121" s="862"/>
      <c r="AO121" s="863"/>
      <c r="AP121" s="909" t="s">
        <v>465</v>
      </c>
      <c r="AQ121" s="910"/>
      <c r="AR121" s="910"/>
      <c r="AS121" s="910"/>
      <c r="AT121" s="911"/>
      <c r="AU121" s="971"/>
      <c r="AV121" s="972"/>
      <c r="AW121" s="972"/>
      <c r="AX121" s="972"/>
      <c r="AY121" s="973"/>
      <c r="AZ121" s="897" t="s">
        <v>488</v>
      </c>
      <c r="BA121" s="832"/>
      <c r="BB121" s="832"/>
      <c r="BC121" s="832"/>
      <c r="BD121" s="832"/>
      <c r="BE121" s="832"/>
      <c r="BF121" s="832"/>
      <c r="BG121" s="832"/>
      <c r="BH121" s="832"/>
      <c r="BI121" s="832"/>
      <c r="BJ121" s="832"/>
      <c r="BK121" s="832"/>
      <c r="BL121" s="832"/>
      <c r="BM121" s="832"/>
      <c r="BN121" s="832"/>
      <c r="BO121" s="832"/>
      <c r="BP121" s="833"/>
      <c r="BQ121" s="898">
        <v>1624230</v>
      </c>
      <c r="BR121" s="899"/>
      <c r="BS121" s="899"/>
      <c r="BT121" s="899"/>
      <c r="BU121" s="899"/>
      <c r="BV121" s="899">
        <v>1351955</v>
      </c>
      <c r="BW121" s="899"/>
      <c r="BX121" s="899"/>
      <c r="BY121" s="899"/>
      <c r="BZ121" s="899"/>
      <c r="CA121" s="899">
        <v>1208753</v>
      </c>
      <c r="CB121" s="899"/>
      <c r="CC121" s="899"/>
      <c r="CD121" s="899"/>
      <c r="CE121" s="899"/>
      <c r="CF121" s="960">
        <v>8</v>
      </c>
      <c r="CG121" s="961"/>
      <c r="CH121" s="961"/>
      <c r="CI121" s="961"/>
      <c r="CJ121" s="961"/>
      <c r="CK121" s="954"/>
      <c r="CL121" s="940"/>
      <c r="CM121" s="940"/>
      <c r="CN121" s="940"/>
      <c r="CO121" s="941"/>
      <c r="CP121" s="920" t="s">
        <v>489</v>
      </c>
      <c r="CQ121" s="921"/>
      <c r="CR121" s="921"/>
      <c r="CS121" s="921"/>
      <c r="CT121" s="921"/>
      <c r="CU121" s="921"/>
      <c r="CV121" s="921"/>
      <c r="CW121" s="921"/>
      <c r="CX121" s="921"/>
      <c r="CY121" s="921"/>
      <c r="CZ121" s="921"/>
      <c r="DA121" s="921"/>
      <c r="DB121" s="921"/>
      <c r="DC121" s="921"/>
      <c r="DD121" s="921"/>
      <c r="DE121" s="921"/>
      <c r="DF121" s="922"/>
      <c r="DG121" s="898">
        <v>4498829</v>
      </c>
      <c r="DH121" s="899"/>
      <c r="DI121" s="899"/>
      <c r="DJ121" s="899"/>
      <c r="DK121" s="899"/>
      <c r="DL121" s="899">
        <v>4347123</v>
      </c>
      <c r="DM121" s="899"/>
      <c r="DN121" s="899"/>
      <c r="DO121" s="899"/>
      <c r="DP121" s="899"/>
      <c r="DQ121" s="899">
        <v>4108436</v>
      </c>
      <c r="DR121" s="899"/>
      <c r="DS121" s="899"/>
      <c r="DT121" s="899"/>
      <c r="DU121" s="899"/>
      <c r="DV121" s="876">
        <v>27.1</v>
      </c>
      <c r="DW121" s="876"/>
      <c r="DX121" s="876"/>
      <c r="DY121" s="876"/>
      <c r="DZ121" s="877"/>
    </row>
    <row r="122" spans="1:130" s="247" customFormat="1" ht="26.25" customHeight="1" x14ac:dyDescent="0.15">
      <c r="A122" s="902"/>
      <c r="B122" s="903"/>
      <c r="C122" s="906" t="s">
        <v>468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406</v>
      </c>
      <c r="AB122" s="862"/>
      <c r="AC122" s="862"/>
      <c r="AD122" s="862"/>
      <c r="AE122" s="863"/>
      <c r="AF122" s="864" t="s">
        <v>452</v>
      </c>
      <c r="AG122" s="862"/>
      <c r="AH122" s="862"/>
      <c r="AI122" s="862"/>
      <c r="AJ122" s="863"/>
      <c r="AK122" s="864" t="s">
        <v>452</v>
      </c>
      <c r="AL122" s="862"/>
      <c r="AM122" s="862"/>
      <c r="AN122" s="862"/>
      <c r="AO122" s="863"/>
      <c r="AP122" s="909" t="s">
        <v>426</v>
      </c>
      <c r="AQ122" s="910"/>
      <c r="AR122" s="910"/>
      <c r="AS122" s="910"/>
      <c r="AT122" s="911"/>
      <c r="AU122" s="971"/>
      <c r="AV122" s="972"/>
      <c r="AW122" s="972"/>
      <c r="AX122" s="972"/>
      <c r="AY122" s="973"/>
      <c r="AZ122" s="964" t="s">
        <v>490</v>
      </c>
      <c r="BA122" s="965"/>
      <c r="BB122" s="965"/>
      <c r="BC122" s="965"/>
      <c r="BD122" s="965"/>
      <c r="BE122" s="965"/>
      <c r="BF122" s="965"/>
      <c r="BG122" s="965"/>
      <c r="BH122" s="965"/>
      <c r="BI122" s="965"/>
      <c r="BJ122" s="965"/>
      <c r="BK122" s="965"/>
      <c r="BL122" s="965"/>
      <c r="BM122" s="965"/>
      <c r="BN122" s="965"/>
      <c r="BO122" s="965"/>
      <c r="BP122" s="966"/>
      <c r="BQ122" s="967">
        <v>48963712</v>
      </c>
      <c r="BR122" s="930"/>
      <c r="BS122" s="930"/>
      <c r="BT122" s="930"/>
      <c r="BU122" s="930"/>
      <c r="BV122" s="930">
        <v>48184922</v>
      </c>
      <c r="BW122" s="930"/>
      <c r="BX122" s="930"/>
      <c r="BY122" s="930"/>
      <c r="BZ122" s="930"/>
      <c r="CA122" s="930">
        <v>46861248</v>
      </c>
      <c r="CB122" s="930"/>
      <c r="CC122" s="930"/>
      <c r="CD122" s="930"/>
      <c r="CE122" s="930"/>
      <c r="CF122" s="931">
        <v>308.7</v>
      </c>
      <c r="CG122" s="932"/>
      <c r="CH122" s="932"/>
      <c r="CI122" s="932"/>
      <c r="CJ122" s="932"/>
      <c r="CK122" s="954"/>
      <c r="CL122" s="940"/>
      <c r="CM122" s="940"/>
      <c r="CN122" s="940"/>
      <c r="CO122" s="941"/>
      <c r="CP122" s="920" t="s">
        <v>491</v>
      </c>
      <c r="CQ122" s="921"/>
      <c r="CR122" s="921"/>
      <c r="CS122" s="921"/>
      <c r="CT122" s="921"/>
      <c r="CU122" s="921"/>
      <c r="CV122" s="921"/>
      <c r="CW122" s="921"/>
      <c r="CX122" s="921"/>
      <c r="CY122" s="921"/>
      <c r="CZ122" s="921"/>
      <c r="DA122" s="921"/>
      <c r="DB122" s="921"/>
      <c r="DC122" s="921"/>
      <c r="DD122" s="921"/>
      <c r="DE122" s="921"/>
      <c r="DF122" s="922"/>
      <c r="DG122" s="898">
        <v>4112466</v>
      </c>
      <c r="DH122" s="899"/>
      <c r="DI122" s="899"/>
      <c r="DJ122" s="899"/>
      <c r="DK122" s="899"/>
      <c r="DL122" s="899">
        <v>3904368</v>
      </c>
      <c r="DM122" s="899"/>
      <c r="DN122" s="899"/>
      <c r="DO122" s="899"/>
      <c r="DP122" s="899"/>
      <c r="DQ122" s="899">
        <v>3665122</v>
      </c>
      <c r="DR122" s="899"/>
      <c r="DS122" s="899"/>
      <c r="DT122" s="899"/>
      <c r="DU122" s="899"/>
      <c r="DV122" s="876">
        <v>24.1</v>
      </c>
      <c r="DW122" s="876"/>
      <c r="DX122" s="876"/>
      <c r="DY122" s="876"/>
      <c r="DZ122" s="877"/>
    </row>
    <row r="123" spans="1:130" s="247" customFormat="1" ht="26.25" customHeight="1" x14ac:dyDescent="0.15">
      <c r="A123" s="902"/>
      <c r="B123" s="903"/>
      <c r="C123" s="906" t="s">
        <v>474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477</v>
      </c>
      <c r="AB123" s="862"/>
      <c r="AC123" s="862"/>
      <c r="AD123" s="862"/>
      <c r="AE123" s="863"/>
      <c r="AF123" s="864" t="s">
        <v>406</v>
      </c>
      <c r="AG123" s="862"/>
      <c r="AH123" s="862"/>
      <c r="AI123" s="862"/>
      <c r="AJ123" s="863"/>
      <c r="AK123" s="864" t="s">
        <v>465</v>
      </c>
      <c r="AL123" s="862"/>
      <c r="AM123" s="862"/>
      <c r="AN123" s="862"/>
      <c r="AO123" s="863"/>
      <c r="AP123" s="909" t="s">
        <v>465</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492</v>
      </c>
      <c r="BP123" s="963"/>
      <c r="BQ123" s="917">
        <v>63615255</v>
      </c>
      <c r="BR123" s="918"/>
      <c r="BS123" s="918"/>
      <c r="BT123" s="918"/>
      <c r="BU123" s="918"/>
      <c r="BV123" s="918">
        <v>63218860</v>
      </c>
      <c r="BW123" s="918"/>
      <c r="BX123" s="918"/>
      <c r="BY123" s="918"/>
      <c r="BZ123" s="918"/>
      <c r="CA123" s="918">
        <v>61611783</v>
      </c>
      <c r="CB123" s="918"/>
      <c r="CC123" s="918"/>
      <c r="CD123" s="918"/>
      <c r="CE123" s="918"/>
      <c r="CF123" s="828"/>
      <c r="CG123" s="829"/>
      <c r="CH123" s="829"/>
      <c r="CI123" s="829"/>
      <c r="CJ123" s="919"/>
      <c r="CK123" s="954"/>
      <c r="CL123" s="940"/>
      <c r="CM123" s="940"/>
      <c r="CN123" s="940"/>
      <c r="CO123" s="941"/>
      <c r="CP123" s="920" t="s">
        <v>493</v>
      </c>
      <c r="CQ123" s="921"/>
      <c r="CR123" s="921"/>
      <c r="CS123" s="921"/>
      <c r="CT123" s="921"/>
      <c r="CU123" s="921"/>
      <c r="CV123" s="921"/>
      <c r="CW123" s="921"/>
      <c r="CX123" s="921"/>
      <c r="CY123" s="921"/>
      <c r="CZ123" s="921"/>
      <c r="DA123" s="921"/>
      <c r="DB123" s="921"/>
      <c r="DC123" s="921"/>
      <c r="DD123" s="921"/>
      <c r="DE123" s="921"/>
      <c r="DF123" s="922"/>
      <c r="DG123" s="861">
        <v>241999</v>
      </c>
      <c r="DH123" s="862"/>
      <c r="DI123" s="862"/>
      <c r="DJ123" s="862"/>
      <c r="DK123" s="863"/>
      <c r="DL123" s="864">
        <v>216746</v>
      </c>
      <c r="DM123" s="862"/>
      <c r="DN123" s="862"/>
      <c r="DO123" s="862"/>
      <c r="DP123" s="863"/>
      <c r="DQ123" s="864">
        <v>190952</v>
      </c>
      <c r="DR123" s="862"/>
      <c r="DS123" s="862"/>
      <c r="DT123" s="862"/>
      <c r="DU123" s="863"/>
      <c r="DV123" s="909">
        <v>1.3</v>
      </c>
      <c r="DW123" s="910"/>
      <c r="DX123" s="910"/>
      <c r="DY123" s="910"/>
      <c r="DZ123" s="911"/>
    </row>
    <row r="124" spans="1:130" s="247" customFormat="1" ht="26.25" customHeight="1" thickBot="1" x14ac:dyDescent="0.2">
      <c r="A124" s="902"/>
      <c r="B124" s="903"/>
      <c r="C124" s="906" t="s">
        <v>478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426</v>
      </c>
      <c r="AB124" s="862"/>
      <c r="AC124" s="862"/>
      <c r="AD124" s="862"/>
      <c r="AE124" s="863"/>
      <c r="AF124" s="864" t="s">
        <v>465</v>
      </c>
      <c r="AG124" s="862"/>
      <c r="AH124" s="862"/>
      <c r="AI124" s="862"/>
      <c r="AJ124" s="863"/>
      <c r="AK124" s="864" t="s">
        <v>465</v>
      </c>
      <c r="AL124" s="862"/>
      <c r="AM124" s="862"/>
      <c r="AN124" s="862"/>
      <c r="AO124" s="863"/>
      <c r="AP124" s="909" t="s">
        <v>465</v>
      </c>
      <c r="AQ124" s="910"/>
      <c r="AR124" s="910"/>
      <c r="AS124" s="910"/>
      <c r="AT124" s="911"/>
      <c r="AU124" s="912" t="s">
        <v>494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72.3</v>
      </c>
      <c r="BR124" s="916"/>
      <c r="BS124" s="916"/>
      <c r="BT124" s="916"/>
      <c r="BU124" s="916"/>
      <c r="BV124" s="916">
        <v>59.5</v>
      </c>
      <c r="BW124" s="916"/>
      <c r="BX124" s="916"/>
      <c r="BY124" s="916"/>
      <c r="BZ124" s="916"/>
      <c r="CA124" s="916">
        <v>54.6</v>
      </c>
      <c r="CB124" s="916"/>
      <c r="CC124" s="916"/>
      <c r="CD124" s="916"/>
      <c r="CE124" s="916"/>
      <c r="CF124" s="806"/>
      <c r="CG124" s="807"/>
      <c r="CH124" s="807"/>
      <c r="CI124" s="807"/>
      <c r="CJ124" s="947"/>
      <c r="CK124" s="955"/>
      <c r="CL124" s="955"/>
      <c r="CM124" s="955"/>
      <c r="CN124" s="955"/>
      <c r="CO124" s="956"/>
      <c r="CP124" s="920" t="s">
        <v>495</v>
      </c>
      <c r="CQ124" s="921"/>
      <c r="CR124" s="921"/>
      <c r="CS124" s="921"/>
      <c r="CT124" s="921"/>
      <c r="CU124" s="921"/>
      <c r="CV124" s="921"/>
      <c r="CW124" s="921"/>
      <c r="CX124" s="921"/>
      <c r="CY124" s="921"/>
      <c r="CZ124" s="921"/>
      <c r="DA124" s="921"/>
      <c r="DB124" s="921"/>
      <c r="DC124" s="921"/>
      <c r="DD124" s="921"/>
      <c r="DE124" s="921"/>
      <c r="DF124" s="922"/>
      <c r="DG124" s="844">
        <v>5016505</v>
      </c>
      <c r="DH124" s="845"/>
      <c r="DI124" s="845"/>
      <c r="DJ124" s="845"/>
      <c r="DK124" s="846"/>
      <c r="DL124" s="847">
        <v>172996</v>
      </c>
      <c r="DM124" s="845"/>
      <c r="DN124" s="845"/>
      <c r="DO124" s="845"/>
      <c r="DP124" s="846"/>
      <c r="DQ124" s="847">
        <v>161649</v>
      </c>
      <c r="DR124" s="845"/>
      <c r="DS124" s="845"/>
      <c r="DT124" s="845"/>
      <c r="DU124" s="846"/>
      <c r="DV124" s="933">
        <v>1.1000000000000001</v>
      </c>
      <c r="DW124" s="934"/>
      <c r="DX124" s="934"/>
      <c r="DY124" s="934"/>
      <c r="DZ124" s="935"/>
    </row>
    <row r="125" spans="1:130" s="247" customFormat="1" ht="26.25" customHeight="1" x14ac:dyDescent="0.15">
      <c r="A125" s="902"/>
      <c r="B125" s="903"/>
      <c r="C125" s="906" t="s">
        <v>480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496</v>
      </c>
      <c r="AB125" s="862"/>
      <c r="AC125" s="862"/>
      <c r="AD125" s="862"/>
      <c r="AE125" s="863"/>
      <c r="AF125" s="864" t="s">
        <v>497</v>
      </c>
      <c r="AG125" s="862"/>
      <c r="AH125" s="862"/>
      <c r="AI125" s="862"/>
      <c r="AJ125" s="863"/>
      <c r="AK125" s="864" t="s">
        <v>496</v>
      </c>
      <c r="AL125" s="862"/>
      <c r="AM125" s="862"/>
      <c r="AN125" s="862"/>
      <c r="AO125" s="863"/>
      <c r="AP125" s="909" t="s">
        <v>498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499</v>
      </c>
      <c r="CL125" s="937"/>
      <c r="CM125" s="937"/>
      <c r="CN125" s="937"/>
      <c r="CO125" s="938"/>
      <c r="CP125" s="945" t="s">
        <v>500</v>
      </c>
      <c r="CQ125" s="890"/>
      <c r="CR125" s="890"/>
      <c r="CS125" s="890"/>
      <c r="CT125" s="890"/>
      <c r="CU125" s="890"/>
      <c r="CV125" s="890"/>
      <c r="CW125" s="890"/>
      <c r="CX125" s="890"/>
      <c r="CY125" s="890"/>
      <c r="CZ125" s="890"/>
      <c r="DA125" s="890"/>
      <c r="DB125" s="890"/>
      <c r="DC125" s="890"/>
      <c r="DD125" s="890"/>
      <c r="DE125" s="890"/>
      <c r="DF125" s="891"/>
      <c r="DG125" s="946" t="s">
        <v>501</v>
      </c>
      <c r="DH125" s="927"/>
      <c r="DI125" s="927"/>
      <c r="DJ125" s="927"/>
      <c r="DK125" s="927"/>
      <c r="DL125" s="927" t="s">
        <v>502</v>
      </c>
      <c r="DM125" s="927"/>
      <c r="DN125" s="927"/>
      <c r="DO125" s="927"/>
      <c r="DP125" s="927"/>
      <c r="DQ125" s="927" t="s">
        <v>130</v>
      </c>
      <c r="DR125" s="927"/>
      <c r="DS125" s="927"/>
      <c r="DT125" s="927"/>
      <c r="DU125" s="927"/>
      <c r="DV125" s="928" t="s">
        <v>130</v>
      </c>
      <c r="DW125" s="928"/>
      <c r="DX125" s="928"/>
      <c r="DY125" s="928"/>
      <c r="DZ125" s="929"/>
    </row>
    <row r="126" spans="1:130" s="247" customFormat="1" ht="26.25" customHeight="1" thickBot="1" x14ac:dyDescent="0.2">
      <c r="A126" s="902"/>
      <c r="B126" s="903"/>
      <c r="C126" s="906" t="s">
        <v>482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498</v>
      </c>
      <c r="AB126" s="862"/>
      <c r="AC126" s="862"/>
      <c r="AD126" s="862"/>
      <c r="AE126" s="863"/>
      <c r="AF126" s="864" t="s">
        <v>503</v>
      </c>
      <c r="AG126" s="862"/>
      <c r="AH126" s="862"/>
      <c r="AI126" s="862"/>
      <c r="AJ126" s="863"/>
      <c r="AK126" s="864" t="s">
        <v>504</v>
      </c>
      <c r="AL126" s="862"/>
      <c r="AM126" s="862"/>
      <c r="AN126" s="862"/>
      <c r="AO126" s="863"/>
      <c r="AP126" s="909" t="s">
        <v>502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505</v>
      </c>
      <c r="CQ126" s="832"/>
      <c r="CR126" s="832"/>
      <c r="CS126" s="832"/>
      <c r="CT126" s="832"/>
      <c r="CU126" s="832"/>
      <c r="CV126" s="832"/>
      <c r="CW126" s="832"/>
      <c r="CX126" s="832"/>
      <c r="CY126" s="832"/>
      <c r="CZ126" s="832"/>
      <c r="DA126" s="832"/>
      <c r="DB126" s="832"/>
      <c r="DC126" s="832"/>
      <c r="DD126" s="832"/>
      <c r="DE126" s="832"/>
      <c r="DF126" s="833"/>
      <c r="DG126" s="898" t="s">
        <v>503</v>
      </c>
      <c r="DH126" s="899"/>
      <c r="DI126" s="899"/>
      <c r="DJ126" s="899"/>
      <c r="DK126" s="899"/>
      <c r="DL126" s="899" t="s">
        <v>503</v>
      </c>
      <c r="DM126" s="899"/>
      <c r="DN126" s="899"/>
      <c r="DO126" s="899"/>
      <c r="DP126" s="899"/>
      <c r="DQ126" s="899" t="s">
        <v>497</v>
      </c>
      <c r="DR126" s="899"/>
      <c r="DS126" s="899"/>
      <c r="DT126" s="899"/>
      <c r="DU126" s="899"/>
      <c r="DV126" s="876" t="s">
        <v>453</v>
      </c>
      <c r="DW126" s="876"/>
      <c r="DX126" s="876"/>
      <c r="DY126" s="876"/>
      <c r="DZ126" s="877"/>
    </row>
    <row r="127" spans="1:130" s="247" customFormat="1" ht="26.25" customHeight="1" x14ac:dyDescent="0.15">
      <c r="A127" s="904"/>
      <c r="B127" s="905"/>
      <c r="C127" s="923" t="s">
        <v>506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507</v>
      </c>
      <c r="AB127" s="862"/>
      <c r="AC127" s="862"/>
      <c r="AD127" s="862"/>
      <c r="AE127" s="863"/>
      <c r="AF127" s="864" t="s">
        <v>496</v>
      </c>
      <c r="AG127" s="862"/>
      <c r="AH127" s="862"/>
      <c r="AI127" s="862"/>
      <c r="AJ127" s="863"/>
      <c r="AK127" s="864" t="s">
        <v>453</v>
      </c>
      <c r="AL127" s="862"/>
      <c r="AM127" s="862"/>
      <c r="AN127" s="862"/>
      <c r="AO127" s="863"/>
      <c r="AP127" s="909" t="s">
        <v>502</v>
      </c>
      <c r="AQ127" s="910"/>
      <c r="AR127" s="910"/>
      <c r="AS127" s="910"/>
      <c r="AT127" s="911"/>
      <c r="AU127" s="283"/>
      <c r="AV127" s="283"/>
      <c r="AW127" s="283"/>
      <c r="AX127" s="926" t="s">
        <v>508</v>
      </c>
      <c r="AY127" s="894"/>
      <c r="AZ127" s="894"/>
      <c r="BA127" s="894"/>
      <c r="BB127" s="894"/>
      <c r="BC127" s="894"/>
      <c r="BD127" s="894"/>
      <c r="BE127" s="895"/>
      <c r="BF127" s="893" t="s">
        <v>509</v>
      </c>
      <c r="BG127" s="894"/>
      <c r="BH127" s="894"/>
      <c r="BI127" s="894"/>
      <c r="BJ127" s="894"/>
      <c r="BK127" s="894"/>
      <c r="BL127" s="895"/>
      <c r="BM127" s="893" t="s">
        <v>510</v>
      </c>
      <c r="BN127" s="894"/>
      <c r="BO127" s="894"/>
      <c r="BP127" s="894"/>
      <c r="BQ127" s="894"/>
      <c r="BR127" s="894"/>
      <c r="BS127" s="895"/>
      <c r="BT127" s="893" t="s">
        <v>511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512</v>
      </c>
      <c r="CQ127" s="832"/>
      <c r="CR127" s="832"/>
      <c r="CS127" s="832"/>
      <c r="CT127" s="832"/>
      <c r="CU127" s="832"/>
      <c r="CV127" s="832"/>
      <c r="CW127" s="832"/>
      <c r="CX127" s="832"/>
      <c r="CY127" s="832"/>
      <c r="CZ127" s="832"/>
      <c r="DA127" s="832"/>
      <c r="DB127" s="832"/>
      <c r="DC127" s="832"/>
      <c r="DD127" s="832"/>
      <c r="DE127" s="832"/>
      <c r="DF127" s="833"/>
      <c r="DG127" s="898" t="s">
        <v>502</v>
      </c>
      <c r="DH127" s="899"/>
      <c r="DI127" s="899"/>
      <c r="DJ127" s="899"/>
      <c r="DK127" s="899"/>
      <c r="DL127" s="899" t="s">
        <v>507</v>
      </c>
      <c r="DM127" s="899"/>
      <c r="DN127" s="899"/>
      <c r="DO127" s="899"/>
      <c r="DP127" s="899"/>
      <c r="DQ127" s="899" t="s">
        <v>501</v>
      </c>
      <c r="DR127" s="899"/>
      <c r="DS127" s="899"/>
      <c r="DT127" s="899"/>
      <c r="DU127" s="899"/>
      <c r="DV127" s="876" t="s">
        <v>130</v>
      </c>
      <c r="DW127" s="876"/>
      <c r="DX127" s="876"/>
      <c r="DY127" s="876"/>
      <c r="DZ127" s="877"/>
    </row>
    <row r="128" spans="1:130" s="247" customFormat="1" ht="26.25" customHeight="1" thickBot="1" x14ac:dyDescent="0.2">
      <c r="A128" s="878" t="s">
        <v>513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514</v>
      </c>
      <c r="X128" s="880"/>
      <c r="Y128" s="880"/>
      <c r="Z128" s="881"/>
      <c r="AA128" s="882">
        <v>161857</v>
      </c>
      <c r="AB128" s="883"/>
      <c r="AC128" s="883"/>
      <c r="AD128" s="883"/>
      <c r="AE128" s="884"/>
      <c r="AF128" s="885">
        <v>170971</v>
      </c>
      <c r="AG128" s="883"/>
      <c r="AH128" s="883"/>
      <c r="AI128" s="883"/>
      <c r="AJ128" s="884"/>
      <c r="AK128" s="885">
        <v>145923</v>
      </c>
      <c r="AL128" s="883"/>
      <c r="AM128" s="883"/>
      <c r="AN128" s="883"/>
      <c r="AO128" s="884"/>
      <c r="AP128" s="886"/>
      <c r="AQ128" s="887"/>
      <c r="AR128" s="887"/>
      <c r="AS128" s="887"/>
      <c r="AT128" s="888"/>
      <c r="AU128" s="283"/>
      <c r="AV128" s="283"/>
      <c r="AW128" s="283"/>
      <c r="AX128" s="889" t="s">
        <v>515</v>
      </c>
      <c r="AY128" s="890"/>
      <c r="AZ128" s="890"/>
      <c r="BA128" s="890"/>
      <c r="BB128" s="890"/>
      <c r="BC128" s="890"/>
      <c r="BD128" s="890"/>
      <c r="BE128" s="891"/>
      <c r="BF128" s="868" t="s">
        <v>453</v>
      </c>
      <c r="BG128" s="869"/>
      <c r="BH128" s="869"/>
      <c r="BI128" s="869"/>
      <c r="BJ128" s="869"/>
      <c r="BK128" s="869"/>
      <c r="BL128" s="892"/>
      <c r="BM128" s="868">
        <v>12.49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516</v>
      </c>
      <c r="CQ128" s="810"/>
      <c r="CR128" s="810"/>
      <c r="CS128" s="810"/>
      <c r="CT128" s="810"/>
      <c r="CU128" s="810"/>
      <c r="CV128" s="810"/>
      <c r="CW128" s="810"/>
      <c r="CX128" s="810"/>
      <c r="CY128" s="810"/>
      <c r="CZ128" s="810"/>
      <c r="DA128" s="810"/>
      <c r="DB128" s="810"/>
      <c r="DC128" s="810"/>
      <c r="DD128" s="810"/>
      <c r="DE128" s="810"/>
      <c r="DF128" s="811"/>
      <c r="DG128" s="872" t="s">
        <v>517</v>
      </c>
      <c r="DH128" s="873"/>
      <c r="DI128" s="873"/>
      <c r="DJ128" s="873"/>
      <c r="DK128" s="873"/>
      <c r="DL128" s="873" t="s">
        <v>453</v>
      </c>
      <c r="DM128" s="873"/>
      <c r="DN128" s="873"/>
      <c r="DO128" s="873"/>
      <c r="DP128" s="873"/>
      <c r="DQ128" s="873" t="s">
        <v>130</v>
      </c>
      <c r="DR128" s="873"/>
      <c r="DS128" s="873"/>
      <c r="DT128" s="873"/>
      <c r="DU128" s="873"/>
      <c r="DV128" s="874" t="s">
        <v>496</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518</v>
      </c>
      <c r="X129" s="859"/>
      <c r="Y129" s="859"/>
      <c r="Z129" s="860"/>
      <c r="AA129" s="861">
        <v>20353798</v>
      </c>
      <c r="AB129" s="862"/>
      <c r="AC129" s="862"/>
      <c r="AD129" s="862"/>
      <c r="AE129" s="863"/>
      <c r="AF129" s="864">
        <v>20356878</v>
      </c>
      <c r="AG129" s="862"/>
      <c r="AH129" s="862"/>
      <c r="AI129" s="862"/>
      <c r="AJ129" s="863"/>
      <c r="AK129" s="864">
        <v>20122714</v>
      </c>
      <c r="AL129" s="862"/>
      <c r="AM129" s="862"/>
      <c r="AN129" s="862"/>
      <c r="AO129" s="863"/>
      <c r="AP129" s="865"/>
      <c r="AQ129" s="866"/>
      <c r="AR129" s="866"/>
      <c r="AS129" s="866"/>
      <c r="AT129" s="867"/>
      <c r="AU129" s="285"/>
      <c r="AV129" s="285"/>
      <c r="AW129" s="285"/>
      <c r="AX129" s="831" t="s">
        <v>519</v>
      </c>
      <c r="AY129" s="832"/>
      <c r="AZ129" s="832"/>
      <c r="BA129" s="832"/>
      <c r="BB129" s="832"/>
      <c r="BC129" s="832"/>
      <c r="BD129" s="832"/>
      <c r="BE129" s="833"/>
      <c r="BF129" s="851" t="s">
        <v>503</v>
      </c>
      <c r="BG129" s="852"/>
      <c r="BH129" s="852"/>
      <c r="BI129" s="852"/>
      <c r="BJ129" s="852"/>
      <c r="BK129" s="852"/>
      <c r="BL129" s="853"/>
      <c r="BM129" s="851">
        <v>17.489999999999998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520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521</v>
      </c>
      <c r="X130" s="859"/>
      <c r="Y130" s="859"/>
      <c r="Z130" s="860"/>
      <c r="AA130" s="861">
        <v>4719113</v>
      </c>
      <c r="AB130" s="862"/>
      <c r="AC130" s="862"/>
      <c r="AD130" s="862"/>
      <c r="AE130" s="863"/>
      <c r="AF130" s="864">
        <v>4900391</v>
      </c>
      <c r="AG130" s="862"/>
      <c r="AH130" s="862"/>
      <c r="AI130" s="862"/>
      <c r="AJ130" s="863"/>
      <c r="AK130" s="864">
        <v>4943622</v>
      </c>
      <c r="AL130" s="862"/>
      <c r="AM130" s="862"/>
      <c r="AN130" s="862"/>
      <c r="AO130" s="863"/>
      <c r="AP130" s="865"/>
      <c r="AQ130" s="866"/>
      <c r="AR130" s="866"/>
      <c r="AS130" s="866"/>
      <c r="AT130" s="867"/>
      <c r="AU130" s="285"/>
      <c r="AV130" s="285"/>
      <c r="AW130" s="285"/>
      <c r="AX130" s="831" t="s">
        <v>522</v>
      </c>
      <c r="AY130" s="832"/>
      <c r="AZ130" s="832"/>
      <c r="BA130" s="832"/>
      <c r="BB130" s="832"/>
      <c r="BC130" s="832"/>
      <c r="BD130" s="832"/>
      <c r="BE130" s="833"/>
      <c r="BF130" s="834">
        <v>10.9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523</v>
      </c>
      <c r="X131" s="842"/>
      <c r="Y131" s="842"/>
      <c r="Z131" s="843"/>
      <c r="AA131" s="844">
        <v>15634685</v>
      </c>
      <c r="AB131" s="845"/>
      <c r="AC131" s="845"/>
      <c r="AD131" s="845"/>
      <c r="AE131" s="846"/>
      <c r="AF131" s="847">
        <v>15456487</v>
      </c>
      <c r="AG131" s="845"/>
      <c r="AH131" s="845"/>
      <c r="AI131" s="845"/>
      <c r="AJ131" s="846"/>
      <c r="AK131" s="847">
        <v>15179092</v>
      </c>
      <c r="AL131" s="845"/>
      <c r="AM131" s="845"/>
      <c r="AN131" s="845"/>
      <c r="AO131" s="846"/>
      <c r="AP131" s="848"/>
      <c r="AQ131" s="849"/>
      <c r="AR131" s="849"/>
      <c r="AS131" s="849"/>
      <c r="AT131" s="850"/>
      <c r="AU131" s="285"/>
      <c r="AV131" s="285"/>
      <c r="AW131" s="285"/>
      <c r="AX131" s="809" t="s">
        <v>524</v>
      </c>
      <c r="AY131" s="810"/>
      <c r="AZ131" s="810"/>
      <c r="BA131" s="810"/>
      <c r="BB131" s="810"/>
      <c r="BC131" s="810"/>
      <c r="BD131" s="810"/>
      <c r="BE131" s="811"/>
      <c r="BF131" s="812">
        <v>54.6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525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526</v>
      </c>
      <c r="W132" s="822"/>
      <c r="X132" s="822"/>
      <c r="Y132" s="822"/>
      <c r="Z132" s="823"/>
      <c r="AA132" s="824">
        <v>10.84493228</v>
      </c>
      <c r="AB132" s="825"/>
      <c r="AC132" s="825"/>
      <c r="AD132" s="825"/>
      <c r="AE132" s="826"/>
      <c r="AF132" s="827">
        <v>10.481359700000001</v>
      </c>
      <c r="AG132" s="825"/>
      <c r="AH132" s="825"/>
      <c r="AI132" s="825"/>
      <c r="AJ132" s="826"/>
      <c r="AK132" s="827">
        <v>11.39135332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527</v>
      </c>
      <c r="W133" s="801"/>
      <c r="X133" s="801"/>
      <c r="Y133" s="801"/>
      <c r="Z133" s="802"/>
      <c r="AA133" s="803">
        <v>10.1</v>
      </c>
      <c r="AB133" s="804"/>
      <c r="AC133" s="804"/>
      <c r="AD133" s="804"/>
      <c r="AE133" s="805"/>
      <c r="AF133" s="803">
        <v>10.5</v>
      </c>
      <c r="AG133" s="804"/>
      <c r="AH133" s="804"/>
      <c r="AI133" s="804"/>
      <c r="AJ133" s="805"/>
      <c r="AK133" s="803">
        <v>10.9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MiuaiTxqSeyRSDXcImfYOHrqvg09+nBwf6lP3Wp/GBp7eEbxH9XeSag3pKtlDWm3zUQAsIxnR09NgBSnDCwOQ==" saltValue="7K34lJwj6O7VBwJgLYyw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J60" sqref="CJ6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Wav+HhXFJ6P6kH6TVTQT3MVQHRac2Y8l0qCj98nKauhh/LBi5mUPmJcS8+MkwE30uIzNpiVoFBUso3Xb+61AA==" saltValue="bP8rzSnISldo8a6zIh1X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CJ60" sqref="CJ60"/>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uEaQD5DtT2wgc2gfd9hsyteaKacThY9lXJBX0n7bye/krB6L7ULUspLark0R7khomCFGUe5hDaJL2OPetPnaQ==" saltValue="ReDZ/zMFV2GOMvQcFeno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8" workbookViewId="0">
      <selection activeCell="CJ60" sqref="CJ60"/>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530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531</v>
      </c>
      <c r="AP7" s="304"/>
      <c r="AQ7" s="305" t="s">
        <v>532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533</v>
      </c>
      <c r="AQ8" s="311" t="s">
        <v>534</v>
      </c>
      <c r="AR8" s="312" t="s">
        <v>535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536</v>
      </c>
      <c r="AL9" s="1231"/>
      <c r="AM9" s="1231"/>
      <c r="AN9" s="1232"/>
      <c r="AO9" s="313">
        <v>5859179</v>
      </c>
      <c r="AP9" s="313">
        <v>109866</v>
      </c>
      <c r="AQ9" s="314">
        <v>57754</v>
      </c>
      <c r="AR9" s="315">
        <v>90.2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537</v>
      </c>
      <c r="AL10" s="1231"/>
      <c r="AM10" s="1231"/>
      <c r="AN10" s="1232"/>
      <c r="AO10" s="316">
        <v>246743</v>
      </c>
      <c r="AP10" s="316">
        <v>4627</v>
      </c>
      <c r="AQ10" s="317">
        <v>3830</v>
      </c>
      <c r="AR10" s="318">
        <v>20.8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538</v>
      </c>
      <c r="AL11" s="1231"/>
      <c r="AM11" s="1231"/>
      <c r="AN11" s="1232"/>
      <c r="AO11" s="316">
        <v>28218</v>
      </c>
      <c r="AP11" s="316">
        <v>529</v>
      </c>
      <c r="AQ11" s="317">
        <v>6814</v>
      </c>
      <c r="AR11" s="318">
        <v>-92.2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539</v>
      </c>
      <c r="AL12" s="1231"/>
      <c r="AM12" s="1231"/>
      <c r="AN12" s="1232"/>
      <c r="AO12" s="316">
        <v>3620</v>
      </c>
      <c r="AP12" s="316">
        <v>68</v>
      </c>
      <c r="AQ12" s="317">
        <v>1059</v>
      </c>
      <c r="AR12" s="318">
        <v>-93.6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540</v>
      </c>
      <c r="AL13" s="1231"/>
      <c r="AM13" s="1231"/>
      <c r="AN13" s="1232"/>
      <c r="AO13" s="316" t="s">
        <v>541</v>
      </c>
      <c r="AP13" s="316" t="s">
        <v>541</v>
      </c>
      <c r="AQ13" s="317">
        <v>4</v>
      </c>
      <c r="AR13" s="318" t="s">
        <v>541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542</v>
      </c>
      <c r="AL14" s="1231"/>
      <c r="AM14" s="1231"/>
      <c r="AN14" s="1232"/>
      <c r="AO14" s="316">
        <v>204616</v>
      </c>
      <c r="AP14" s="316">
        <v>3837</v>
      </c>
      <c r="AQ14" s="317">
        <v>2651</v>
      </c>
      <c r="AR14" s="318">
        <v>44.7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543</v>
      </c>
      <c r="AL15" s="1231"/>
      <c r="AM15" s="1231"/>
      <c r="AN15" s="1232"/>
      <c r="AO15" s="316">
        <v>84521</v>
      </c>
      <c r="AP15" s="316">
        <v>1585</v>
      </c>
      <c r="AQ15" s="317">
        <v>1352</v>
      </c>
      <c r="AR15" s="318">
        <v>17.2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544</v>
      </c>
      <c r="AL16" s="1234"/>
      <c r="AM16" s="1234"/>
      <c r="AN16" s="1235"/>
      <c r="AO16" s="316">
        <v>-536079</v>
      </c>
      <c r="AP16" s="316">
        <v>-10052</v>
      </c>
      <c r="AQ16" s="317">
        <v>-4074</v>
      </c>
      <c r="AR16" s="318">
        <v>146.69999999999999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5890818</v>
      </c>
      <c r="AP17" s="316">
        <v>110460</v>
      </c>
      <c r="AQ17" s="317">
        <v>69392</v>
      </c>
      <c r="AR17" s="318">
        <v>59.2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546</v>
      </c>
      <c r="AP20" s="324" t="s">
        <v>547</v>
      </c>
      <c r="AQ20" s="325" t="s">
        <v>548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549</v>
      </c>
      <c r="AL21" s="1228"/>
      <c r="AM21" s="1228"/>
      <c r="AN21" s="1229"/>
      <c r="AO21" s="328">
        <v>10.8</v>
      </c>
      <c r="AP21" s="329">
        <v>6.31</v>
      </c>
      <c r="AQ21" s="330">
        <v>4.49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550</v>
      </c>
      <c r="AL22" s="1228"/>
      <c r="AM22" s="1228"/>
      <c r="AN22" s="1229"/>
      <c r="AO22" s="333">
        <v>97.7</v>
      </c>
      <c r="AP22" s="334">
        <v>98.4</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551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552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531</v>
      </c>
      <c r="AP30" s="304"/>
      <c r="AQ30" s="305" t="s">
        <v>532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533</v>
      </c>
      <c r="AQ31" s="311" t="s">
        <v>534</v>
      </c>
      <c r="AR31" s="312" t="s">
        <v>535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554</v>
      </c>
      <c r="AL32" s="1219"/>
      <c r="AM32" s="1219"/>
      <c r="AN32" s="1220"/>
      <c r="AO32" s="343">
        <v>5228215</v>
      </c>
      <c r="AP32" s="343">
        <v>98035</v>
      </c>
      <c r="AQ32" s="344">
        <v>34189</v>
      </c>
      <c r="AR32" s="345">
        <v>186.7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555</v>
      </c>
      <c r="AL33" s="1219"/>
      <c r="AM33" s="1219"/>
      <c r="AN33" s="1220"/>
      <c r="AO33" s="343" t="s">
        <v>541</v>
      </c>
      <c r="AP33" s="343" t="s">
        <v>541</v>
      </c>
      <c r="AQ33" s="344" t="s">
        <v>541</v>
      </c>
      <c r="AR33" s="345" t="s">
        <v>541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556</v>
      </c>
      <c r="AL34" s="1219"/>
      <c r="AM34" s="1219"/>
      <c r="AN34" s="1220"/>
      <c r="AO34" s="343">
        <v>6667</v>
      </c>
      <c r="AP34" s="343">
        <v>125</v>
      </c>
      <c r="AQ34" s="344">
        <v>16</v>
      </c>
      <c r="AR34" s="345">
        <v>681.3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557</v>
      </c>
      <c r="AL35" s="1219"/>
      <c r="AM35" s="1219"/>
      <c r="AN35" s="1220"/>
      <c r="AO35" s="343">
        <v>1205154</v>
      </c>
      <c r="AP35" s="343">
        <v>22598</v>
      </c>
      <c r="AQ35" s="344">
        <v>9412</v>
      </c>
      <c r="AR35" s="345">
        <v>140.1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558</v>
      </c>
      <c r="AL36" s="1219"/>
      <c r="AM36" s="1219"/>
      <c r="AN36" s="1220"/>
      <c r="AO36" s="343">
        <v>378613</v>
      </c>
      <c r="AP36" s="343">
        <v>7099</v>
      </c>
      <c r="AQ36" s="344">
        <v>2024</v>
      </c>
      <c r="AR36" s="345">
        <v>250.7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559</v>
      </c>
      <c r="AL37" s="1219"/>
      <c r="AM37" s="1219"/>
      <c r="AN37" s="1220"/>
      <c r="AO37" s="343" t="s">
        <v>541</v>
      </c>
      <c r="AP37" s="343" t="s">
        <v>541</v>
      </c>
      <c r="AQ37" s="344">
        <v>1165</v>
      </c>
      <c r="AR37" s="345" t="s">
        <v>541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560</v>
      </c>
      <c r="AL38" s="1222"/>
      <c r="AM38" s="1222"/>
      <c r="AN38" s="1223"/>
      <c r="AO38" s="346" t="s">
        <v>541</v>
      </c>
      <c r="AP38" s="346" t="s">
        <v>541</v>
      </c>
      <c r="AQ38" s="347">
        <v>2</v>
      </c>
      <c r="AR38" s="335" t="s">
        <v>541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561</v>
      </c>
      <c r="AL39" s="1222"/>
      <c r="AM39" s="1222"/>
      <c r="AN39" s="1223"/>
      <c r="AO39" s="343">
        <v>-145923</v>
      </c>
      <c r="AP39" s="343">
        <v>-2736</v>
      </c>
      <c r="AQ39" s="344">
        <v>-6367</v>
      </c>
      <c r="AR39" s="345">
        <v>-57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562</v>
      </c>
      <c r="AL40" s="1219"/>
      <c r="AM40" s="1219"/>
      <c r="AN40" s="1220"/>
      <c r="AO40" s="343">
        <v>-4943622</v>
      </c>
      <c r="AP40" s="343">
        <v>-92699</v>
      </c>
      <c r="AQ40" s="344">
        <v>-28963</v>
      </c>
      <c r="AR40" s="345">
        <v>220.1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1729104</v>
      </c>
      <c r="AP41" s="343">
        <v>32423</v>
      </c>
      <c r="AQ41" s="344">
        <v>11478</v>
      </c>
      <c r="AR41" s="345">
        <v>182.5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531</v>
      </c>
      <c r="AN49" s="1213" t="s">
        <v>566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567</v>
      </c>
      <c r="AO50" s="360" t="s">
        <v>568</v>
      </c>
      <c r="AP50" s="361" t="s">
        <v>569</v>
      </c>
      <c r="AQ50" s="362" t="s">
        <v>570</v>
      </c>
      <c r="AR50" s="363" t="s">
        <v>571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572</v>
      </c>
      <c r="AL51" s="356"/>
      <c r="AM51" s="364">
        <v>6513017</v>
      </c>
      <c r="AN51" s="365">
        <v>114807</v>
      </c>
      <c r="AO51" s="366">
        <v>-11.8</v>
      </c>
      <c r="AP51" s="367">
        <v>47278</v>
      </c>
      <c r="AQ51" s="368">
        <v>-28.6</v>
      </c>
      <c r="AR51" s="369">
        <v>16.8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573</v>
      </c>
      <c r="AM52" s="372">
        <v>3447112</v>
      </c>
      <c r="AN52" s="373">
        <v>60763</v>
      </c>
      <c r="AO52" s="374">
        <v>5.7</v>
      </c>
      <c r="AP52" s="375">
        <v>24096</v>
      </c>
      <c r="AQ52" s="376">
        <v>-24.3</v>
      </c>
      <c r="AR52" s="377">
        <v>30</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574</v>
      </c>
      <c r="AL53" s="356"/>
      <c r="AM53" s="364">
        <v>5058147</v>
      </c>
      <c r="AN53" s="365">
        <v>90256</v>
      </c>
      <c r="AO53" s="366">
        <v>-21.4</v>
      </c>
      <c r="AP53" s="367">
        <v>44504</v>
      </c>
      <c r="AQ53" s="368">
        <v>-5.9</v>
      </c>
      <c r="AR53" s="369">
        <v>-15.5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573</v>
      </c>
      <c r="AM54" s="372">
        <v>2634864</v>
      </c>
      <c r="AN54" s="373">
        <v>47016</v>
      </c>
      <c r="AO54" s="374">
        <v>-22.6</v>
      </c>
      <c r="AP54" s="375">
        <v>25876</v>
      </c>
      <c r="AQ54" s="376">
        <v>7.4</v>
      </c>
      <c r="AR54" s="377">
        <v>-30</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575</v>
      </c>
      <c r="AL55" s="356"/>
      <c r="AM55" s="364">
        <v>4356352</v>
      </c>
      <c r="AN55" s="365">
        <v>78980</v>
      </c>
      <c r="AO55" s="366">
        <v>-12.5</v>
      </c>
      <c r="AP55" s="367">
        <v>47820</v>
      </c>
      <c r="AQ55" s="368">
        <v>7.5</v>
      </c>
      <c r="AR55" s="369">
        <v>-20</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573</v>
      </c>
      <c r="AM56" s="372">
        <v>2164828</v>
      </c>
      <c r="AN56" s="373">
        <v>39248</v>
      </c>
      <c r="AO56" s="374">
        <v>-16.5</v>
      </c>
      <c r="AP56" s="375">
        <v>25855</v>
      </c>
      <c r="AQ56" s="376">
        <v>-0.1</v>
      </c>
      <c r="AR56" s="377">
        <v>-16.399999999999999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576</v>
      </c>
      <c r="AL57" s="356"/>
      <c r="AM57" s="364">
        <v>6297636</v>
      </c>
      <c r="AN57" s="365">
        <v>115919</v>
      </c>
      <c r="AO57" s="366">
        <v>46.8</v>
      </c>
      <c r="AP57" s="367">
        <v>41934</v>
      </c>
      <c r="AQ57" s="368">
        <v>-12.3</v>
      </c>
      <c r="AR57" s="369">
        <v>59.1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573</v>
      </c>
      <c r="AM58" s="372">
        <v>1905581</v>
      </c>
      <c r="AN58" s="373">
        <v>35075</v>
      </c>
      <c r="AO58" s="374">
        <v>-10.6</v>
      </c>
      <c r="AP58" s="375">
        <v>23352</v>
      </c>
      <c r="AQ58" s="376">
        <v>-9.6999999999999993</v>
      </c>
      <c r="AR58" s="377">
        <v>-0.9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577</v>
      </c>
      <c r="AL59" s="356"/>
      <c r="AM59" s="364">
        <v>6047180</v>
      </c>
      <c r="AN59" s="365">
        <v>113392</v>
      </c>
      <c r="AO59" s="366">
        <v>-2.2000000000000002</v>
      </c>
      <c r="AP59" s="367">
        <v>45588</v>
      </c>
      <c r="AQ59" s="368">
        <v>8.6999999999999993</v>
      </c>
      <c r="AR59" s="369">
        <v>-10.9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573</v>
      </c>
      <c r="AM60" s="372">
        <v>2101348</v>
      </c>
      <c r="AN60" s="373">
        <v>39403</v>
      </c>
      <c r="AO60" s="374">
        <v>12.3</v>
      </c>
      <c r="AP60" s="375">
        <v>24150</v>
      </c>
      <c r="AQ60" s="376">
        <v>3.4</v>
      </c>
      <c r="AR60" s="377">
        <v>8.9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578</v>
      </c>
      <c r="AL61" s="378"/>
      <c r="AM61" s="379">
        <v>5654466</v>
      </c>
      <c r="AN61" s="380">
        <v>102671</v>
      </c>
      <c r="AO61" s="381">
        <v>-0.2</v>
      </c>
      <c r="AP61" s="382">
        <v>45425</v>
      </c>
      <c r="AQ61" s="383">
        <v>-6.1</v>
      </c>
      <c r="AR61" s="369">
        <v>5.9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573</v>
      </c>
      <c r="AM62" s="372">
        <v>2450747</v>
      </c>
      <c r="AN62" s="373">
        <v>44301</v>
      </c>
      <c r="AO62" s="374">
        <v>-6.3</v>
      </c>
      <c r="AP62" s="375">
        <v>24666</v>
      </c>
      <c r="AQ62" s="376">
        <v>-4.7</v>
      </c>
      <c r="AR62" s="377">
        <v>-1.6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K8jS9BVI8UNkGk9vPMbjLTsnKpnty6/lwQNm+ObwfUiU/E99OkI0QyhkVbiFPt3Wo/sDcT9lww+Bx4tMWJlww==" saltValue="z27fUYhOPZHidzUUGMihy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G76" zoomScaleNormal="100" zoomScaleSheetLayoutView="55" workbookViewId="0">
      <selection activeCell="CJ60" sqref="CJ6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580</v>
      </c>
    </row>
    <row r="120" spans="125:125" ht="13.5" hidden="1" customHeight="1" x14ac:dyDescent="0.15"/>
    <row r="121" spans="125:125" ht="13.5" hidden="1" customHeight="1" x14ac:dyDescent="0.15">
      <c r="DU121" s="291"/>
    </row>
  </sheetData>
  <sheetProtection algorithmName="SHA-512" hashValue="y/SfSM6vZVkO1QsqAf35jdifqoijd96Cr5noCx0qJPCgtF30UH87GMeTjTs/WAwIlfKRV2TeTKm9OLpzRsUxrQ==" saltValue="+KBWqQK2FTyM0VpqCiwx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CJ60" sqref="CJ6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581</v>
      </c>
    </row>
  </sheetData>
  <sheetProtection algorithmName="SHA-512" hashValue="WexQhaih2w8fOOgsEhgDHZMTYsI0fInfmYX2Yaf8E5aGLHYiHLbTohk8OXmcW5TadpJbtdr8I8HEfdOHA3QVPA==" saltValue="ftEBCwei0hZxHEikwUrp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28" zoomScaleSheetLayoutView="100" workbookViewId="0">
      <selection activeCell="CJ60" sqref="CJ6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582</v>
      </c>
      <c r="G46" s="8" t="s">
        <v>583</v>
      </c>
      <c r="H46" s="8" t="s">
        <v>584</v>
      </c>
      <c r="I46" s="8" t="s">
        <v>585</v>
      </c>
      <c r="J46" s="9" t="s">
        <v>586</v>
      </c>
    </row>
    <row r="47" spans="2:10" ht="57.75" customHeight="1" x14ac:dyDescent="0.15">
      <c r="B47" s="10"/>
      <c r="C47" s="1236" t="s">
        <v>3</v>
      </c>
      <c r="D47" s="1236"/>
      <c r="E47" s="1237"/>
      <c r="F47" s="11">
        <v>18.510000000000002</v>
      </c>
      <c r="G47" s="12">
        <v>20.16</v>
      </c>
      <c r="H47" s="12">
        <v>16.899999999999999</v>
      </c>
      <c r="I47" s="12">
        <v>18.05</v>
      </c>
      <c r="J47" s="13">
        <v>19.53</v>
      </c>
    </row>
    <row r="48" spans="2:10" ht="57.75" customHeight="1" x14ac:dyDescent="0.15">
      <c r="B48" s="14"/>
      <c r="C48" s="1238" t="s">
        <v>4</v>
      </c>
      <c r="D48" s="1238"/>
      <c r="E48" s="1239"/>
      <c r="F48" s="15">
        <v>3.03</v>
      </c>
      <c r="G48" s="16">
        <v>2.7</v>
      </c>
      <c r="H48" s="16">
        <v>2.25</v>
      </c>
      <c r="I48" s="16">
        <v>2.38</v>
      </c>
      <c r="J48" s="17">
        <v>2.78</v>
      </c>
    </row>
    <row r="49" spans="2:10" ht="57.75" customHeight="1" thickBot="1" x14ac:dyDescent="0.2">
      <c r="B49" s="18"/>
      <c r="C49" s="1240" t="s">
        <v>5</v>
      </c>
      <c r="D49" s="1240"/>
      <c r="E49" s="1241"/>
      <c r="F49" s="19">
        <v>5.12</v>
      </c>
      <c r="G49" s="20">
        <v>4.08</v>
      </c>
      <c r="H49" s="20">
        <v>1.22</v>
      </c>
      <c r="I49" s="20">
        <v>3.32</v>
      </c>
      <c r="J49" s="21">
        <v>5.24</v>
      </c>
    </row>
    <row r="50" spans="2:10" ht="13.5" customHeight="1" x14ac:dyDescent="0.15"/>
  </sheetData>
  <sheetProtection algorithmName="SHA-512" hashValue="Jys7JxKRXkLfi2RmXDfo6XDbzN2nF20mKXOGZMlzRuwuMkcDGJpbKvfqIEQT/D1TMpkugtZz9on5J8cGPNIl3w==" saltValue="mgcYjhy63AvCqi5JLrEq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CJ60" sqref="CJ6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x14ac:dyDescent="0.15">
      <c r="A34" s="22"/>
      <c r="B34" s="31"/>
      <c r="C34" s="1248" t="s">
        <v>587</v>
      </c>
      <c r="D34" s="1248"/>
      <c r="E34" s="1249"/>
      <c r="F34" s="32">
        <v>3.22</v>
      </c>
      <c r="G34" s="33">
        <v>2.91</v>
      </c>
      <c r="H34" s="33">
        <v>3.71</v>
      </c>
      <c r="I34" s="33">
        <v>4.09</v>
      </c>
      <c r="J34" s="34">
        <v>5.07</v>
      </c>
      <c r="K34" s="22"/>
      <c r="L34" s="22"/>
      <c r="M34" s="22"/>
      <c r="N34" s="22"/>
      <c r="O34" s="22"/>
      <c r="P34" s="22"/>
    </row>
    <row r="35" spans="1:16" ht="39" customHeight="1" x14ac:dyDescent="0.15">
      <c r="A35" s="22"/>
      <c r="B35" s="35"/>
      <c r="C35" s="1242" t="s">
        <v>588</v>
      </c>
      <c r="D35" s="1243"/>
      <c r="E35" s="1244"/>
      <c r="F35" s="36">
        <v>3.02</v>
      </c>
      <c r="G35" s="37">
        <v>2.69</v>
      </c>
      <c r="H35" s="37">
        <v>2.25</v>
      </c>
      <c r="I35" s="37">
        <v>2.37</v>
      </c>
      <c r="J35" s="38">
        <v>2.77</v>
      </c>
      <c r="K35" s="22"/>
      <c r="L35" s="22"/>
      <c r="M35" s="22"/>
      <c r="N35" s="22"/>
      <c r="O35" s="22"/>
      <c r="P35" s="22"/>
    </row>
    <row r="36" spans="1:16" ht="39" customHeight="1" x14ac:dyDescent="0.15">
      <c r="A36" s="22"/>
      <c r="B36" s="35"/>
      <c r="C36" s="1242" t="s">
        <v>589</v>
      </c>
      <c r="D36" s="1243"/>
      <c r="E36" s="1244"/>
      <c r="F36" s="36">
        <v>2.2999999999999998</v>
      </c>
      <c r="G36" s="37">
        <v>2.35</v>
      </c>
      <c r="H36" s="37">
        <v>2.4300000000000002</v>
      </c>
      <c r="I36" s="37">
        <v>2.52</v>
      </c>
      <c r="J36" s="38">
        <v>1.72</v>
      </c>
      <c r="K36" s="22"/>
      <c r="L36" s="22"/>
      <c r="M36" s="22"/>
      <c r="N36" s="22"/>
      <c r="O36" s="22"/>
      <c r="P36" s="22"/>
    </row>
    <row r="37" spans="1:16" ht="39" customHeight="1" x14ac:dyDescent="0.15">
      <c r="A37" s="22"/>
      <c r="B37" s="35"/>
      <c r="C37" s="1242" t="s">
        <v>590</v>
      </c>
      <c r="D37" s="1243"/>
      <c r="E37" s="1244"/>
      <c r="F37" s="36">
        <v>0.16</v>
      </c>
      <c r="G37" s="37">
        <v>1.35</v>
      </c>
      <c r="H37" s="37">
        <v>1.3</v>
      </c>
      <c r="I37" s="37">
        <v>0.22</v>
      </c>
      <c r="J37" s="38">
        <v>0.19</v>
      </c>
      <c r="K37" s="22"/>
      <c r="L37" s="22"/>
      <c r="M37" s="22"/>
      <c r="N37" s="22"/>
      <c r="O37" s="22"/>
      <c r="P37" s="22"/>
    </row>
    <row r="38" spans="1:16" ht="39" customHeight="1" x14ac:dyDescent="0.15">
      <c r="A38" s="22"/>
      <c r="B38" s="35"/>
      <c r="C38" s="1242" t="s">
        <v>591</v>
      </c>
      <c r="D38" s="1243"/>
      <c r="E38" s="1244"/>
      <c r="F38" s="36">
        <v>7.0000000000000007E-2</v>
      </c>
      <c r="G38" s="37">
        <v>0.08</v>
      </c>
      <c r="H38" s="37">
        <v>0.08</v>
      </c>
      <c r="I38" s="37">
        <v>7.0000000000000007E-2</v>
      </c>
      <c r="J38" s="38">
        <v>0.08</v>
      </c>
      <c r="K38" s="22"/>
      <c r="L38" s="22"/>
      <c r="M38" s="22"/>
      <c r="N38" s="22"/>
      <c r="O38" s="22"/>
      <c r="P38" s="22"/>
    </row>
    <row r="39" spans="1:16" ht="39" customHeight="1" x14ac:dyDescent="0.15">
      <c r="A39" s="22"/>
      <c r="B39" s="35"/>
      <c r="C39" s="1242" t="s">
        <v>592</v>
      </c>
      <c r="D39" s="1243"/>
      <c r="E39" s="1244"/>
      <c r="F39" s="36">
        <v>0.01</v>
      </c>
      <c r="G39" s="37">
        <v>0</v>
      </c>
      <c r="H39" s="37">
        <v>0.01</v>
      </c>
      <c r="I39" s="37">
        <v>0.01</v>
      </c>
      <c r="J39" s="38">
        <v>0.01</v>
      </c>
      <c r="K39" s="22"/>
      <c r="L39" s="22"/>
      <c r="M39" s="22"/>
      <c r="N39" s="22"/>
      <c r="O39" s="22"/>
      <c r="P39" s="22"/>
    </row>
    <row r="40" spans="1:16" ht="39" customHeight="1" x14ac:dyDescent="0.15">
      <c r="A40" s="22"/>
      <c r="B40" s="35"/>
      <c r="C40" s="1242" t="s">
        <v>593</v>
      </c>
      <c r="D40" s="1243"/>
      <c r="E40" s="1244"/>
      <c r="F40" s="36">
        <v>0</v>
      </c>
      <c r="G40" s="37">
        <v>0</v>
      </c>
      <c r="H40" s="37">
        <v>0</v>
      </c>
      <c r="I40" s="37">
        <v>0</v>
      </c>
      <c r="J40" s="38">
        <v>0.01</v>
      </c>
      <c r="K40" s="22"/>
      <c r="L40" s="22"/>
      <c r="M40" s="22"/>
      <c r="N40" s="22"/>
      <c r="O40" s="22"/>
      <c r="P40" s="22"/>
    </row>
    <row r="41" spans="1:16" ht="39" customHeight="1" x14ac:dyDescent="0.15">
      <c r="A41" s="22"/>
      <c r="B41" s="35"/>
      <c r="C41" s="1242" t="s">
        <v>594</v>
      </c>
      <c r="D41" s="1243"/>
      <c r="E41" s="1244"/>
      <c r="F41" s="36">
        <v>0.01</v>
      </c>
      <c r="G41" s="37">
        <v>0</v>
      </c>
      <c r="H41" s="37">
        <v>0.01</v>
      </c>
      <c r="I41" s="37">
        <v>0</v>
      </c>
      <c r="J41" s="38">
        <v>0</v>
      </c>
      <c r="K41" s="22"/>
      <c r="L41" s="22"/>
      <c r="M41" s="22"/>
      <c r="N41" s="22"/>
      <c r="O41" s="22"/>
      <c r="P41" s="22"/>
    </row>
    <row r="42" spans="1:16" ht="39" customHeight="1" x14ac:dyDescent="0.15">
      <c r="A42" s="22"/>
      <c r="B42" s="39"/>
      <c r="C42" s="1242" t="s">
        <v>595</v>
      </c>
      <c r="D42" s="1243"/>
      <c r="E42" s="1244"/>
      <c r="F42" s="36" t="s">
        <v>541</v>
      </c>
      <c r="G42" s="37" t="s">
        <v>541</v>
      </c>
      <c r="H42" s="37" t="s">
        <v>541</v>
      </c>
      <c r="I42" s="37" t="s">
        <v>541</v>
      </c>
      <c r="J42" s="38" t="s">
        <v>541</v>
      </c>
      <c r="K42" s="22"/>
      <c r="L42" s="22"/>
      <c r="M42" s="22"/>
      <c r="N42" s="22"/>
      <c r="O42" s="22"/>
      <c r="P42" s="22"/>
    </row>
    <row r="43" spans="1:16" ht="39" customHeight="1" thickBot="1" x14ac:dyDescent="0.2">
      <c r="A43" s="22"/>
      <c r="B43" s="40"/>
      <c r="C43" s="1245" t="s">
        <v>596</v>
      </c>
      <c r="D43" s="1246"/>
      <c r="E43" s="1247"/>
      <c r="F43" s="41">
        <v>0</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099zFJRUcPm6uSYNflE3RWDHXy4eWsGgvW/6Q49CKuvek7rGi86i92ngTyS0WA6WCnwyJzJH0KrEyEZSNTX9Q==" saltValue="RoggABDEB8wNgOBLzPqJ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SheetLayoutView="55" workbookViewId="0">
      <selection activeCell="CJ60" sqref="CJ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4684</v>
      </c>
      <c r="L45" s="60">
        <v>4932</v>
      </c>
      <c r="M45" s="60">
        <v>5027</v>
      </c>
      <c r="N45" s="60">
        <v>5154</v>
      </c>
      <c r="O45" s="61">
        <v>5228</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541</v>
      </c>
      <c r="L46" s="64" t="s">
        <v>541</v>
      </c>
      <c r="M46" s="64" t="s">
        <v>541</v>
      </c>
      <c r="N46" s="64" t="s">
        <v>541</v>
      </c>
      <c r="O46" s="65" t="s">
        <v>541</v>
      </c>
      <c r="P46" s="48"/>
      <c r="Q46" s="48"/>
      <c r="R46" s="48"/>
      <c r="S46" s="48"/>
      <c r="T46" s="48"/>
      <c r="U46" s="48"/>
    </row>
    <row r="47" spans="1:21" ht="30.75" customHeight="1" x14ac:dyDescent="0.15">
      <c r="A47" s="48"/>
      <c r="B47" s="1270"/>
      <c r="C47" s="1271"/>
      <c r="D47" s="62"/>
      <c r="E47" s="1252" t="s">
        <v>14</v>
      </c>
      <c r="F47" s="1252"/>
      <c r="G47" s="1252"/>
      <c r="H47" s="1252"/>
      <c r="I47" s="1252"/>
      <c r="J47" s="1253"/>
      <c r="K47" s="63">
        <v>17</v>
      </c>
      <c r="L47" s="64">
        <v>17</v>
      </c>
      <c r="M47" s="64">
        <v>13</v>
      </c>
      <c r="N47" s="64">
        <v>10</v>
      </c>
      <c r="O47" s="65">
        <v>7</v>
      </c>
      <c r="P47" s="48"/>
      <c r="Q47" s="48"/>
      <c r="R47" s="48"/>
      <c r="S47" s="48"/>
      <c r="T47" s="48"/>
      <c r="U47" s="48"/>
    </row>
    <row r="48" spans="1:21" ht="30.75" customHeight="1" x14ac:dyDescent="0.15">
      <c r="A48" s="48"/>
      <c r="B48" s="1270"/>
      <c r="C48" s="1271"/>
      <c r="D48" s="62"/>
      <c r="E48" s="1252" t="s">
        <v>15</v>
      </c>
      <c r="F48" s="1252"/>
      <c r="G48" s="1252"/>
      <c r="H48" s="1252"/>
      <c r="I48" s="1252"/>
      <c r="J48" s="1253"/>
      <c r="K48" s="63">
        <v>1040</v>
      </c>
      <c r="L48" s="64">
        <v>1086</v>
      </c>
      <c r="M48" s="64">
        <v>1157</v>
      </c>
      <c r="N48" s="64">
        <v>1149</v>
      </c>
      <c r="O48" s="65">
        <v>1205</v>
      </c>
      <c r="P48" s="48"/>
      <c r="Q48" s="48"/>
      <c r="R48" s="48"/>
      <c r="S48" s="48"/>
      <c r="T48" s="48"/>
      <c r="U48" s="48"/>
    </row>
    <row r="49" spans="1:21" ht="30.75" customHeight="1" x14ac:dyDescent="0.15">
      <c r="A49" s="48"/>
      <c r="B49" s="1270"/>
      <c r="C49" s="1271"/>
      <c r="D49" s="62"/>
      <c r="E49" s="1252" t="s">
        <v>16</v>
      </c>
      <c r="F49" s="1252"/>
      <c r="G49" s="1252"/>
      <c r="H49" s="1252"/>
      <c r="I49" s="1252"/>
      <c r="J49" s="1253"/>
      <c r="K49" s="63">
        <v>379</v>
      </c>
      <c r="L49" s="64">
        <v>379</v>
      </c>
      <c r="M49" s="64">
        <v>379</v>
      </c>
      <c r="N49" s="64">
        <v>379</v>
      </c>
      <c r="O49" s="65">
        <v>379</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541</v>
      </c>
      <c r="L50" s="64" t="s">
        <v>541</v>
      </c>
      <c r="M50" s="64" t="s">
        <v>541</v>
      </c>
      <c r="N50" s="64" t="s">
        <v>541</v>
      </c>
      <c r="O50" s="65" t="s">
        <v>541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541</v>
      </c>
      <c r="L51" s="64" t="s">
        <v>541</v>
      </c>
      <c r="M51" s="64" t="s">
        <v>541</v>
      </c>
      <c r="N51" s="64" t="s">
        <v>541</v>
      </c>
      <c r="O51" s="65" t="s">
        <v>541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4574</v>
      </c>
      <c r="L52" s="64">
        <v>4768</v>
      </c>
      <c r="M52" s="64">
        <v>4882</v>
      </c>
      <c r="N52" s="64">
        <v>5072</v>
      </c>
      <c r="O52" s="65">
        <v>5090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1546</v>
      </c>
      <c r="L53" s="69">
        <v>1646</v>
      </c>
      <c r="M53" s="69">
        <v>1694</v>
      </c>
      <c r="N53" s="69">
        <v>1620</v>
      </c>
      <c r="O53" s="70">
        <v>1729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15">
      <c r="B57" s="1258" t="s">
        <v>25</v>
      </c>
      <c r="C57" s="1259"/>
      <c r="D57" s="1262" t="s">
        <v>26</v>
      </c>
      <c r="E57" s="1263"/>
      <c r="F57" s="1263"/>
      <c r="G57" s="1263"/>
      <c r="H57" s="1263"/>
      <c r="I57" s="1263"/>
      <c r="J57" s="1264"/>
      <c r="K57" s="83">
        <v>1916</v>
      </c>
      <c r="L57" s="84">
        <v>2945</v>
      </c>
      <c r="M57" s="84">
        <v>3957</v>
      </c>
      <c r="N57" s="84">
        <v>4032</v>
      </c>
      <c r="O57" s="85">
        <v>4747</v>
      </c>
    </row>
    <row r="58" spans="1:21" ht="31.5" customHeight="1" thickBot="1" x14ac:dyDescent="0.2">
      <c r="B58" s="1260"/>
      <c r="C58" s="1261"/>
      <c r="D58" s="1265" t="s">
        <v>27</v>
      </c>
      <c r="E58" s="1266"/>
      <c r="F58" s="1266"/>
      <c r="G58" s="1266"/>
      <c r="H58" s="1266"/>
      <c r="I58" s="1266"/>
      <c r="J58" s="1267"/>
      <c r="K58" s="86">
        <v>33</v>
      </c>
      <c r="L58" s="87">
        <v>33</v>
      </c>
      <c r="M58" s="87">
        <v>33</v>
      </c>
      <c r="N58" s="87">
        <v>30</v>
      </c>
      <c r="O58" s="88">
        <v>23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At/hhDoGAZr1bpXxfiMOBGY4yP8UeZp0QyUJ+ErdocYOq/1Q5hWmFqweEBhbL3hhMpBzCReMcPBPXjahrZUYQ==" saltValue="sIzR1RvfvmsOmHBSm2X3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SheetLayoutView="100" workbookViewId="0">
      <selection activeCell="CJ60" sqref="CJ6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582</v>
      </c>
      <c r="J40" s="100" t="s">
        <v>583</v>
      </c>
      <c r="K40" s="100" t="s">
        <v>584</v>
      </c>
      <c r="L40" s="100" t="s">
        <v>585</v>
      </c>
      <c r="M40" s="101" t="s">
        <v>586</v>
      </c>
    </row>
    <row r="41" spans="2:13" ht="27.75" customHeight="1" x14ac:dyDescent="0.15">
      <c r="B41" s="1288" t="s">
        <v>30</v>
      </c>
      <c r="C41" s="1289"/>
      <c r="D41" s="102"/>
      <c r="E41" s="1290" t="s">
        <v>31</v>
      </c>
      <c r="F41" s="1290"/>
      <c r="G41" s="1290"/>
      <c r="H41" s="1291"/>
      <c r="I41" s="103">
        <v>56217</v>
      </c>
      <c r="J41" s="104">
        <v>55886</v>
      </c>
      <c r="K41" s="104">
        <v>54117</v>
      </c>
      <c r="L41" s="104">
        <v>53174</v>
      </c>
      <c r="M41" s="105">
        <v>51849</v>
      </c>
    </row>
    <row r="42" spans="2:13" ht="27.75" customHeight="1" x14ac:dyDescent="0.15">
      <c r="B42" s="1278"/>
      <c r="C42" s="1279"/>
      <c r="D42" s="106"/>
      <c r="E42" s="1282" t="s">
        <v>32</v>
      </c>
      <c r="F42" s="1282"/>
      <c r="G42" s="1282"/>
      <c r="H42" s="1283"/>
      <c r="I42" s="107" t="s">
        <v>541</v>
      </c>
      <c r="J42" s="108" t="s">
        <v>541</v>
      </c>
      <c r="K42" s="108" t="s">
        <v>541</v>
      </c>
      <c r="L42" s="108" t="s">
        <v>541</v>
      </c>
      <c r="M42" s="109" t="s">
        <v>541</v>
      </c>
    </row>
    <row r="43" spans="2:13" ht="27.75" customHeight="1" x14ac:dyDescent="0.15">
      <c r="B43" s="1278"/>
      <c r="C43" s="1279"/>
      <c r="D43" s="106"/>
      <c r="E43" s="1282" t="s">
        <v>33</v>
      </c>
      <c r="F43" s="1282"/>
      <c r="G43" s="1282"/>
      <c r="H43" s="1283"/>
      <c r="I43" s="107">
        <v>16034</v>
      </c>
      <c r="J43" s="108">
        <v>15310</v>
      </c>
      <c r="K43" s="108">
        <v>14821</v>
      </c>
      <c r="L43" s="108">
        <v>13791</v>
      </c>
      <c r="M43" s="109">
        <v>12984</v>
      </c>
    </row>
    <row r="44" spans="2:13" ht="27.75" customHeight="1" x14ac:dyDescent="0.15">
      <c r="B44" s="1278"/>
      <c r="C44" s="1279"/>
      <c r="D44" s="106"/>
      <c r="E44" s="1282" t="s">
        <v>34</v>
      </c>
      <c r="F44" s="1282"/>
      <c r="G44" s="1282"/>
      <c r="H44" s="1283"/>
      <c r="I44" s="107">
        <v>1807</v>
      </c>
      <c r="J44" s="108">
        <v>1456</v>
      </c>
      <c r="K44" s="108">
        <v>1100</v>
      </c>
      <c r="L44" s="108">
        <v>738</v>
      </c>
      <c r="M44" s="109">
        <v>370</v>
      </c>
    </row>
    <row r="45" spans="2:13" ht="27.75" customHeight="1" x14ac:dyDescent="0.15">
      <c r="B45" s="1278"/>
      <c r="C45" s="1279"/>
      <c r="D45" s="106"/>
      <c r="E45" s="1282" t="s">
        <v>35</v>
      </c>
      <c r="F45" s="1282"/>
      <c r="G45" s="1282"/>
      <c r="H45" s="1283"/>
      <c r="I45" s="107">
        <v>4927</v>
      </c>
      <c r="J45" s="108">
        <v>4971</v>
      </c>
      <c r="K45" s="108">
        <v>4884</v>
      </c>
      <c r="L45" s="108">
        <v>4719</v>
      </c>
      <c r="M45" s="109">
        <v>4699</v>
      </c>
    </row>
    <row r="46" spans="2:13" ht="27.75" customHeight="1" x14ac:dyDescent="0.15">
      <c r="B46" s="1278"/>
      <c r="C46" s="1279"/>
      <c r="D46" s="110"/>
      <c r="E46" s="1282" t="s">
        <v>36</v>
      </c>
      <c r="F46" s="1282"/>
      <c r="G46" s="1282"/>
      <c r="H46" s="1283"/>
      <c r="I46" s="107" t="s">
        <v>541</v>
      </c>
      <c r="J46" s="108" t="s">
        <v>541</v>
      </c>
      <c r="K46" s="108" t="s">
        <v>541</v>
      </c>
      <c r="L46" s="108" t="s">
        <v>541</v>
      </c>
      <c r="M46" s="109" t="s">
        <v>541</v>
      </c>
    </row>
    <row r="47" spans="2:13" ht="27.75" customHeight="1" x14ac:dyDescent="0.15">
      <c r="B47" s="1278"/>
      <c r="C47" s="1279"/>
      <c r="D47" s="111"/>
      <c r="E47" s="1292" t="s">
        <v>37</v>
      </c>
      <c r="F47" s="1293"/>
      <c r="G47" s="1293"/>
      <c r="H47" s="1294"/>
      <c r="I47" s="107" t="s">
        <v>541</v>
      </c>
      <c r="J47" s="108" t="s">
        <v>541</v>
      </c>
      <c r="K47" s="108" t="s">
        <v>541</v>
      </c>
      <c r="L47" s="108" t="s">
        <v>541</v>
      </c>
      <c r="M47" s="109" t="s">
        <v>541</v>
      </c>
    </row>
    <row r="48" spans="2:13" ht="27.75" customHeight="1" x14ac:dyDescent="0.15">
      <c r="B48" s="1278"/>
      <c r="C48" s="1279"/>
      <c r="D48" s="106"/>
      <c r="E48" s="1282" t="s">
        <v>38</v>
      </c>
      <c r="F48" s="1282"/>
      <c r="G48" s="1282"/>
      <c r="H48" s="1283"/>
      <c r="I48" s="107" t="s">
        <v>541</v>
      </c>
      <c r="J48" s="108" t="s">
        <v>541</v>
      </c>
      <c r="K48" s="108" t="s">
        <v>541</v>
      </c>
      <c r="L48" s="108" t="s">
        <v>541</v>
      </c>
      <c r="M48" s="109" t="s">
        <v>541</v>
      </c>
    </row>
    <row r="49" spans="2:13" ht="27.75" customHeight="1" x14ac:dyDescent="0.15">
      <c r="B49" s="1280"/>
      <c r="C49" s="1281"/>
      <c r="D49" s="106"/>
      <c r="E49" s="1282" t="s">
        <v>39</v>
      </c>
      <c r="F49" s="1282"/>
      <c r="G49" s="1282"/>
      <c r="H49" s="1283"/>
      <c r="I49" s="107" t="s">
        <v>541</v>
      </c>
      <c r="J49" s="108" t="s">
        <v>541</v>
      </c>
      <c r="K49" s="108" t="s">
        <v>541</v>
      </c>
      <c r="L49" s="108" t="s">
        <v>541</v>
      </c>
      <c r="M49" s="109" t="s">
        <v>541</v>
      </c>
    </row>
    <row r="50" spans="2:13" ht="27.75" customHeight="1" x14ac:dyDescent="0.15">
      <c r="B50" s="1276" t="s">
        <v>40</v>
      </c>
      <c r="C50" s="1277"/>
      <c r="D50" s="112"/>
      <c r="E50" s="1282" t="s">
        <v>41</v>
      </c>
      <c r="F50" s="1282"/>
      <c r="G50" s="1282"/>
      <c r="H50" s="1283"/>
      <c r="I50" s="107">
        <v>11559</v>
      </c>
      <c r="J50" s="108">
        <v>12619</v>
      </c>
      <c r="K50" s="108">
        <v>13027</v>
      </c>
      <c r="L50" s="108">
        <v>13682</v>
      </c>
      <c r="M50" s="109">
        <v>13542</v>
      </c>
    </row>
    <row r="51" spans="2:13" ht="27.75" customHeight="1" x14ac:dyDescent="0.15">
      <c r="B51" s="1278"/>
      <c r="C51" s="1279"/>
      <c r="D51" s="106"/>
      <c r="E51" s="1282" t="s">
        <v>42</v>
      </c>
      <c r="F51" s="1282"/>
      <c r="G51" s="1282"/>
      <c r="H51" s="1283"/>
      <c r="I51" s="107">
        <v>1822</v>
      </c>
      <c r="J51" s="108">
        <v>1760</v>
      </c>
      <c r="K51" s="108">
        <v>1624</v>
      </c>
      <c r="L51" s="108">
        <v>1352</v>
      </c>
      <c r="M51" s="109">
        <v>1209</v>
      </c>
    </row>
    <row r="52" spans="2:13" ht="27.75" customHeight="1" x14ac:dyDescent="0.15">
      <c r="B52" s="1280"/>
      <c r="C52" s="1281"/>
      <c r="D52" s="106"/>
      <c r="E52" s="1282" t="s">
        <v>43</v>
      </c>
      <c r="F52" s="1282"/>
      <c r="G52" s="1282"/>
      <c r="H52" s="1283"/>
      <c r="I52" s="107">
        <v>50404</v>
      </c>
      <c r="J52" s="108">
        <v>49974</v>
      </c>
      <c r="K52" s="108">
        <v>48964</v>
      </c>
      <c r="L52" s="108">
        <v>48185</v>
      </c>
      <c r="M52" s="109">
        <v>46861</v>
      </c>
    </row>
    <row r="53" spans="2:13" ht="27.75" customHeight="1" thickBot="1" x14ac:dyDescent="0.2">
      <c r="B53" s="1284" t="s">
        <v>44</v>
      </c>
      <c r="C53" s="1285"/>
      <c r="D53" s="113"/>
      <c r="E53" s="1286" t="s">
        <v>45</v>
      </c>
      <c r="F53" s="1286"/>
      <c r="G53" s="1286"/>
      <c r="H53" s="1287"/>
      <c r="I53" s="114">
        <v>15201</v>
      </c>
      <c r="J53" s="115">
        <v>13270</v>
      </c>
      <c r="K53" s="115">
        <v>11307</v>
      </c>
      <c r="L53" s="115">
        <v>9203</v>
      </c>
      <c r="M53" s="116">
        <v>8290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uKTKvMYJJT/KSGk7EkiioB+e7YpaDjMDqlW67cxl4ZXviJviQm/Fp56AXr7r3Dm1gukXEHEeyfWgGJuwiHPuQ==" saltValue="sQsS56u9lHxZ5DUPfNzO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70" zoomScaleNormal="70" zoomScaleSheetLayoutView="100" workbookViewId="0">
      <selection activeCell="CJ60" sqref="CJ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584</v>
      </c>
      <c r="G54" s="125" t="s">
        <v>585</v>
      </c>
      <c r="H54" s="126" t="s">
        <v>586</v>
      </c>
    </row>
    <row r="55" spans="2:8" ht="52.5" customHeight="1" x14ac:dyDescent="0.15">
      <c r="B55" s="127"/>
      <c r="C55" s="1303" t="s">
        <v>48</v>
      </c>
      <c r="D55" s="1303"/>
      <c r="E55" s="1304"/>
      <c r="F55" s="128">
        <v>3441</v>
      </c>
      <c r="G55" s="128">
        <v>3675</v>
      </c>
      <c r="H55" s="129">
        <v>3929</v>
      </c>
    </row>
    <row r="56" spans="2:8" ht="52.5" customHeight="1" x14ac:dyDescent="0.15">
      <c r="B56" s="130"/>
      <c r="C56" s="1305" t="s">
        <v>49</v>
      </c>
      <c r="D56" s="1305"/>
      <c r="E56" s="1306"/>
      <c r="F56" s="131">
        <v>3852</v>
      </c>
      <c r="G56" s="131">
        <v>4607</v>
      </c>
      <c r="H56" s="132">
        <v>4349</v>
      </c>
    </row>
    <row r="57" spans="2:8" ht="53.25" customHeight="1" x14ac:dyDescent="0.15">
      <c r="B57" s="130"/>
      <c r="C57" s="1307" t="s">
        <v>50</v>
      </c>
      <c r="D57" s="1307"/>
      <c r="E57" s="1308"/>
      <c r="F57" s="133">
        <v>7805</v>
      </c>
      <c r="G57" s="133">
        <v>7105</v>
      </c>
      <c r="H57" s="134">
        <v>6805</v>
      </c>
    </row>
    <row r="58" spans="2:8" ht="45.75" customHeight="1" x14ac:dyDescent="0.15">
      <c r="B58" s="135"/>
      <c r="C58" s="1295" t="s">
        <v>633</v>
      </c>
      <c r="D58" s="1296"/>
      <c r="E58" s="1297"/>
      <c r="F58" s="136">
        <v>2943</v>
      </c>
      <c r="G58" s="136">
        <v>2749</v>
      </c>
      <c r="H58" s="137">
        <v>2556</v>
      </c>
    </row>
    <row r="59" spans="2:8" ht="45.75" customHeight="1" x14ac:dyDescent="0.15">
      <c r="B59" s="135"/>
      <c r="C59" s="1295" t="s">
        <v>634</v>
      </c>
      <c r="D59" s="1296"/>
      <c r="E59" s="1297"/>
      <c r="F59" s="136">
        <v>2029</v>
      </c>
      <c r="G59" s="136">
        <v>2092</v>
      </c>
      <c r="H59" s="137">
        <v>2295</v>
      </c>
    </row>
    <row r="60" spans="2:8" ht="45.75" customHeight="1" x14ac:dyDescent="0.15">
      <c r="B60" s="135"/>
      <c r="C60" s="1295" t="s">
        <v>635</v>
      </c>
      <c r="D60" s="1296"/>
      <c r="E60" s="1297"/>
      <c r="F60" s="136">
        <v>994</v>
      </c>
      <c r="G60" s="136">
        <v>677</v>
      </c>
      <c r="H60" s="137">
        <v>464</v>
      </c>
    </row>
    <row r="61" spans="2:8" ht="45.75" customHeight="1" x14ac:dyDescent="0.15">
      <c r="B61" s="135"/>
      <c r="C61" s="1295" t="s">
        <v>636</v>
      </c>
      <c r="D61" s="1296"/>
      <c r="E61" s="1297"/>
      <c r="F61" s="136">
        <v>500</v>
      </c>
      <c r="G61" s="136">
        <v>413</v>
      </c>
      <c r="H61" s="137">
        <v>380</v>
      </c>
    </row>
    <row r="62" spans="2:8" ht="45.75" customHeight="1" thickBot="1" x14ac:dyDescent="0.2">
      <c r="B62" s="138"/>
      <c r="C62" s="1298" t="s">
        <v>637</v>
      </c>
      <c r="D62" s="1299"/>
      <c r="E62" s="1300"/>
      <c r="F62" s="139">
        <v>307</v>
      </c>
      <c r="G62" s="139">
        <v>355</v>
      </c>
      <c r="H62" s="140">
        <v>355</v>
      </c>
    </row>
    <row r="63" spans="2:8" ht="52.5" customHeight="1" thickBot="1" x14ac:dyDescent="0.2">
      <c r="B63" s="141"/>
      <c r="C63" s="1301" t="s">
        <v>51</v>
      </c>
      <c r="D63" s="1301"/>
      <c r="E63" s="1302"/>
      <c r="F63" s="142">
        <v>15097</v>
      </c>
      <c r="G63" s="142">
        <v>15387</v>
      </c>
      <c r="H63" s="143">
        <v>15083</v>
      </c>
    </row>
    <row r="64" spans="2:8" ht="15" customHeight="1" x14ac:dyDescent="0.15"/>
  </sheetData>
  <sheetProtection algorithmName="SHA-512" hashValue="h2u7jIAFsb/cOIc8HJWSy598S+fY0W95d7HJslniG9Yjejym79nRk70mn2FWRZ7aiYdUv8wfLDZY0OSlU6KYqg==" saltValue="OO9SyoS0mhxGZi9W5QXw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T13" zoomScaleNormal="100" zoomScaleSheetLayoutView="55" workbookViewId="0">
      <selection activeCell="BP57" sqref="BP57:BW5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639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640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652</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641</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582</v>
      </c>
      <c r="BQ50" s="1323"/>
      <c r="BR50" s="1323"/>
      <c r="BS50" s="1323"/>
      <c r="BT50" s="1323"/>
      <c r="BU50" s="1323"/>
      <c r="BV50" s="1323"/>
      <c r="BW50" s="1323"/>
      <c r="BX50" s="1323" t="s">
        <v>583</v>
      </c>
      <c r="BY50" s="1323"/>
      <c r="BZ50" s="1323"/>
      <c r="CA50" s="1323"/>
      <c r="CB50" s="1323"/>
      <c r="CC50" s="1323"/>
      <c r="CD50" s="1323"/>
      <c r="CE50" s="1323"/>
      <c r="CF50" s="1323" t="s">
        <v>584</v>
      </c>
      <c r="CG50" s="1323"/>
      <c r="CH50" s="1323"/>
      <c r="CI50" s="1323"/>
      <c r="CJ50" s="1323"/>
      <c r="CK50" s="1323"/>
      <c r="CL50" s="1323"/>
      <c r="CM50" s="1323"/>
      <c r="CN50" s="1323" t="s">
        <v>585</v>
      </c>
      <c r="CO50" s="1323"/>
      <c r="CP50" s="1323"/>
      <c r="CQ50" s="1323"/>
      <c r="CR50" s="1323"/>
      <c r="CS50" s="1323"/>
      <c r="CT50" s="1323"/>
      <c r="CU50" s="1323"/>
      <c r="CV50" s="1323" t="s">
        <v>586</v>
      </c>
      <c r="CW50" s="1323"/>
      <c r="CX50" s="1323"/>
      <c r="CY50" s="1323"/>
      <c r="CZ50" s="1323"/>
      <c r="DA50" s="1323"/>
      <c r="DB50" s="1323"/>
      <c r="DC50" s="1323"/>
    </row>
    <row r="51" spans="1:109" ht="13.5" customHeight="1" x14ac:dyDescent="0.15">
      <c r="B51" s="395"/>
      <c r="G51" s="1324"/>
      <c r="H51" s="1324"/>
      <c r="I51" s="1327"/>
      <c r="J51" s="1327"/>
      <c r="K51" s="1325"/>
      <c r="L51" s="1325"/>
      <c r="M51" s="1325"/>
      <c r="N51" s="1325"/>
      <c r="AM51" s="404"/>
      <c r="AN51" s="1326" t="s">
        <v>642</v>
      </c>
      <c r="AO51" s="1326"/>
      <c r="AP51" s="1326"/>
      <c r="AQ51" s="1326"/>
      <c r="AR51" s="1326"/>
      <c r="AS51" s="1326"/>
      <c r="AT51" s="1326"/>
      <c r="AU51" s="1326"/>
      <c r="AV51" s="1326"/>
      <c r="AW51" s="1326"/>
      <c r="AX51" s="1326"/>
      <c r="AY51" s="1326"/>
      <c r="AZ51" s="1326"/>
      <c r="BA51" s="1326"/>
      <c r="BB51" s="1326" t="s">
        <v>643</v>
      </c>
      <c r="BC51" s="1326"/>
      <c r="BD51" s="1326"/>
      <c r="BE51" s="1326"/>
      <c r="BF51" s="1326"/>
      <c r="BG51" s="1326"/>
      <c r="BH51" s="1326"/>
      <c r="BI51" s="1326"/>
      <c r="BJ51" s="1326"/>
      <c r="BK51" s="1326"/>
      <c r="BL51" s="1326"/>
      <c r="BM51" s="1326"/>
      <c r="BN51" s="1326"/>
      <c r="BO51" s="1326"/>
      <c r="BP51" s="1309">
        <v>93.1</v>
      </c>
      <c r="BQ51" s="1309"/>
      <c r="BR51" s="1309"/>
      <c r="BS51" s="1309"/>
      <c r="BT51" s="1309"/>
      <c r="BU51" s="1309"/>
      <c r="BV51" s="1309"/>
      <c r="BW51" s="1309"/>
      <c r="BX51" s="1309">
        <v>82.6</v>
      </c>
      <c r="BY51" s="1309"/>
      <c r="BZ51" s="1309"/>
      <c r="CA51" s="1309"/>
      <c r="CB51" s="1309"/>
      <c r="CC51" s="1309"/>
      <c r="CD51" s="1309"/>
      <c r="CE51" s="1309"/>
      <c r="CF51" s="1309">
        <v>72.3</v>
      </c>
      <c r="CG51" s="1309"/>
      <c r="CH51" s="1309"/>
      <c r="CI51" s="1309"/>
      <c r="CJ51" s="1309"/>
      <c r="CK51" s="1309"/>
      <c r="CL51" s="1309"/>
      <c r="CM51" s="1309"/>
      <c r="CN51" s="1309">
        <v>59.5</v>
      </c>
      <c r="CO51" s="1309"/>
      <c r="CP51" s="1309"/>
      <c r="CQ51" s="1309"/>
      <c r="CR51" s="1309"/>
      <c r="CS51" s="1309"/>
      <c r="CT51" s="1309"/>
      <c r="CU51" s="1309"/>
      <c r="CV51" s="1309">
        <v>54.6</v>
      </c>
      <c r="CW51" s="1309"/>
      <c r="CX51" s="1309"/>
      <c r="CY51" s="1309"/>
      <c r="CZ51" s="1309"/>
      <c r="DA51" s="1309"/>
      <c r="DB51" s="1309"/>
      <c r="DC51" s="1309"/>
    </row>
    <row r="52" spans="1:109" x14ac:dyDescent="0.15">
      <c r="B52" s="395"/>
      <c r="G52" s="1324"/>
      <c r="H52" s="1324"/>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644</v>
      </c>
      <c r="BC53" s="1326"/>
      <c r="BD53" s="1326"/>
      <c r="BE53" s="1326"/>
      <c r="BF53" s="1326"/>
      <c r="BG53" s="1326"/>
      <c r="BH53" s="1326"/>
      <c r="BI53" s="1326"/>
      <c r="BJ53" s="1326"/>
      <c r="BK53" s="1326"/>
      <c r="BL53" s="1326"/>
      <c r="BM53" s="1326"/>
      <c r="BN53" s="1326"/>
      <c r="BO53" s="1326"/>
      <c r="BP53" s="1309">
        <v>49.2</v>
      </c>
      <c r="BQ53" s="1309"/>
      <c r="BR53" s="1309"/>
      <c r="BS53" s="1309"/>
      <c r="BT53" s="1309"/>
      <c r="BU53" s="1309"/>
      <c r="BV53" s="1309"/>
      <c r="BW53" s="1309"/>
      <c r="BX53" s="1309">
        <v>50.7</v>
      </c>
      <c r="BY53" s="1309"/>
      <c r="BZ53" s="1309"/>
      <c r="CA53" s="1309"/>
      <c r="CB53" s="1309"/>
      <c r="CC53" s="1309"/>
      <c r="CD53" s="1309"/>
      <c r="CE53" s="1309"/>
      <c r="CF53" s="1309">
        <v>52.5</v>
      </c>
      <c r="CG53" s="1309"/>
      <c r="CH53" s="1309"/>
      <c r="CI53" s="1309"/>
      <c r="CJ53" s="1309"/>
      <c r="CK53" s="1309"/>
      <c r="CL53" s="1309"/>
      <c r="CM53" s="1309"/>
      <c r="CN53" s="1309">
        <v>54.3</v>
      </c>
      <c r="CO53" s="1309"/>
      <c r="CP53" s="1309"/>
      <c r="CQ53" s="1309"/>
      <c r="CR53" s="1309"/>
      <c r="CS53" s="1309"/>
      <c r="CT53" s="1309"/>
      <c r="CU53" s="1309"/>
      <c r="CV53" s="1309">
        <v>55.7</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645</v>
      </c>
      <c r="AO55" s="1323"/>
      <c r="AP55" s="1323"/>
      <c r="AQ55" s="1323"/>
      <c r="AR55" s="1323"/>
      <c r="AS55" s="1323"/>
      <c r="AT55" s="1323"/>
      <c r="AU55" s="1323"/>
      <c r="AV55" s="1323"/>
      <c r="AW55" s="1323"/>
      <c r="AX55" s="1323"/>
      <c r="AY55" s="1323"/>
      <c r="AZ55" s="1323"/>
      <c r="BA55" s="1323"/>
      <c r="BB55" s="1326" t="s">
        <v>646</v>
      </c>
      <c r="BC55" s="1326"/>
      <c r="BD55" s="1326"/>
      <c r="BE55" s="1326"/>
      <c r="BF55" s="1326"/>
      <c r="BG55" s="1326"/>
      <c r="BH55" s="1326"/>
      <c r="BI55" s="1326"/>
      <c r="BJ55" s="1326"/>
      <c r="BK55" s="1326"/>
      <c r="BL55" s="1326"/>
      <c r="BM55" s="1326"/>
      <c r="BN55" s="1326"/>
      <c r="BO55" s="1326"/>
      <c r="BP55" s="1309">
        <v>33.6</v>
      </c>
      <c r="BQ55" s="1309"/>
      <c r="BR55" s="1309"/>
      <c r="BS55" s="1309"/>
      <c r="BT55" s="1309"/>
      <c r="BU55" s="1309"/>
      <c r="BV55" s="1309"/>
      <c r="BW55" s="1309"/>
      <c r="BX55" s="1309">
        <v>35.299999999999997</v>
      </c>
      <c r="BY55" s="1309"/>
      <c r="BZ55" s="1309"/>
      <c r="CA55" s="1309"/>
      <c r="CB55" s="1309"/>
      <c r="CC55" s="1309"/>
      <c r="CD55" s="1309"/>
      <c r="CE55" s="1309"/>
      <c r="CF55" s="1309">
        <v>31.9</v>
      </c>
      <c r="CG55" s="1309"/>
      <c r="CH55" s="1309"/>
      <c r="CI55" s="1309"/>
      <c r="CJ55" s="1309"/>
      <c r="CK55" s="1309"/>
      <c r="CL55" s="1309"/>
      <c r="CM55" s="1309"/>
      <c r="CN55" s="1309">
        <v>24.2</v>
      </c>
      <c r="CO55" s="1309"/>
      <c r="CP55" s="1309"/>
      <c r="CQ55" s="1309"/>
      <c r="CR55" s="1309"/>
      <c r="CS55" s="1309"/>
      <c r="CT55" s="1309"/>
      <c r="CU55" s="1309"/>
      <c r="CV55" s="1309">
        <v>22.1</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647</v>
      </c>
      <c r="BC57" s="1326"/>
      <c r="BD57" s="1326"/>
      <c r="BE57" s="1326"/>
      <c r="BF57" s="1326"/>
      <c r="BG57" s="1326"/>
      <c r="BH57" s="1326"/>
      <c r="BI57" s="1326"/>
      <c r="BJ57" s="1326"/>
      <c r="BK57" s="1326"/>
      <c r="BL57" s="1326"/>
      <c r="BM57" s="1326"/>
      <c r="BN57" s="1326"/>
      <c r="BO57" s="1326"/>
      <c r="BP57" s="1309">
        <v>56.8</v>
      </c>
      <c r="BQ57" s="1309"/>
      <c r="BR57" s="1309"/>
      <c r="BS57" s="1309"/>
      <c r="BT57" s="1309"/>
      <c r="BU57" s="1309"/>
      <c r="BV57" s="1309"/>
      <c r="BW57" s="1309"/>
      <c r="BX57" s="1309">
        <v>60.4</v>
      </c>
      <c r="BY57" s="1309"/>
      <c r="BZ57" s="1309"/>
      <c r="CA57" s="1309"/>
      <c r="CB57" s="1309"/>
      <c r="CC57" s="1309"/>
      <c r="CD57" s="1309"/>
      <c r="CE57" s="1309"/>
      <c r="CF57" s="1309">
        <v>59.3</v>
      </c>
      <c r="CG57" s="1309"/>
      <c r="CH57" s="1309"/>
      <c r="CI57" s="1309"/>
      <c r="CJ57" s="1309"/>
      <c r="CK57" s="1309"/>
      <c r="CL57" s="1309"/>
      <c r="CM57" s="1309"/>
      <c r="CN57" s="1309">
        <v>59.9</v>
      </c>
      <c r="CO57" s="1309"/>
      <c r="CP57" s="1309"/>
      <c r="CQ57" s="1309"/>
      <c r="CR57" s="1309"/>
      <c r="CS57" s="1309"/>
      <c r="CT57" s="1309"/>
      <c r="CU57" s="1309"/>
      <c r="CV57" s="1309">
        <v>61.5</v>
      </c>
      <c r="CW57" s="1309"/>
      <c r="CX57" s="1309"/>
      <c r="CY57" s="1309"/>
      <c r="CZ57" s="1309"/>
      <c r="DA57" s="1309"/>
      <c r="DB57" s="1309"/>
      <c r="DC57" s="1309"/>
      <c r="DD57" s="408"/>
      <c r="DE57" s="407"/>
    </row>
    <row r="58" spans="1:109" s="403" customFormat="1" x14ac:dyDescent="0.15">
      <c r="A58" s="388"/>
      <c r="B58" s="407"/>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648</v>
      </c>
    </row>
    <row r="64" spans="1:109" x14ac:dyDescent="0.15">
      <c r="B64" s="395"/>
      <c r="G64" s="402"/>
      <c r="I64" s="415"/>
      <c r="J64" s="415"/>
      <c r="K64" s="415"/>
      <c r="L64" s="415"/>
      <c r="M64" s="415"/>
      <c r="N64" s="416"/>
      <c r="AM64" s="402"/>
      <c r="AN64" s="402" t="s">
        <v>640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653</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641</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582</v>
      </c>
      <c r="BQ72" s="1323"/>
      <c r="BR72" s="1323"/>
      <c r="BS72" s="1323"/>
      <c r="BT72" s="1323"/>
      <c r="BU72" s="1323"/>
      <c r="BV72" s="1323"/>
      <c r="BW72" s="1323"/>
      <c r="BX72" s="1323" t="s">
        <v>583</v>
      </c>
      <c r="BY72" s="1323"/>
      <c r="BZ72" s="1323"/>
      <c r="CA72" s="1323"/>
      <c r="CB72" s="1323"/>
      <c r="CC72" s="1323"/>
      <c r="CD72" s="1323"/>
      <c r="CE72" s="1323"/>
      <c r="CF72" s="1323" t="s">
        <v>584</v>
      </c>
      <c r="CG72" s="1323"/>
      <c r="CH72" s="1323"/>
      <c r="CI72" s="1323"/>
      <c r="CJ72" s="1323"/>
      <c r="CK72" s="1323"/>
      <c r="CL72" s="1323"/>
      <c r="CM72" s="1323"/>
      <c r="CN72" s="1323" t="s">
        <v>585</v>
      </c>
      <c r="CO72" s="1323"/>
      <c r="CP72" s="1323"/>
      <c r="CQ72" s="1323"/>
      <c r="CR72" s="1323"/>
      <c r="CS72" s="1323"/>
      <c r="CT72" s="1323"/>
      <c r="CU72" s="1323"/>
      <c r="CV72" s="1323" t="s">
        <v>586</v>
      </c>
      <c r="CW72" s="1323"/>
      <c r="CX72" s="1323"/>
      <c r="CY72" s="1323"/>
      <c r="CZ72" s="1323"/>
      <c r="DA72" s="1323"/>
      <c r="DB72" s="1323"/>
      <c r="DC72" s="1323"/>
    </row>
    <row r="73" spans="2:107" x14ac:dyDescent="0.15">
      <c r="B73" s="395"/>
      <c r="G73" s="1324"/>
      <c r="H73" s="1324"/>
      <c r="I73" s="1324"/>
      <c r="J73" s="1324"/>
      <c r="K73" s="1329"/>
      <c r="L73" s="1329"/>
      <c r="M73" s="1329"/>
      <c r="N73" s="1329"/>
      <c r="AM73" s="404"/>
      <c r="AN73" s="1326" t="s">
        <v>642</v>
      </c>
      <c r="AO73" s="1326"/>
      <c r="AP73" s="1326"/>
      <c r="AQ73" s="1326"/>
      <c r="AR73" s="1326"/>
      <c r="AS73" s="1326"/>
      <c r="AT73" s="1326"/>
      <c r="AU73" s="1326"/>
      <c r="AV73" s="1326"/>
      <c r="AW73" s="1326"/>
      <c r="AX73" s="1326"/>
      <c r="AY73" s="1326"/>
      <c r="AZ73" s="1326"/>
      <c r="BA73" s="1326"/>
      <c r="BB73" s="1326" t="s">
        <v>646</v>
      </c>
      <c r="BC73" s="1326"/>
      <c r="BD73" s="1326"/>
      <c r="BE73" s="1326"/>
      <c r="BF73" s="1326"/>
      <c r="BG73" s="1326"/>
      <c r="BH73" s="1326"/>
      <c r="BI73" s="1326"/>
      <c r="BJ73" s="1326"/>
      <c r="BK73" s="1326"/>
      <c r="BL73" s="1326"/>
      <c r="BM73" s="1326"/>
      <c r="BN73" s="1326"/>
      <c r="BO73" s="1326"/>
      <c r="BP73" s="1309">
        <v>93.1</v>
      </c>
      <c r="BQ73" s="1309"/>
      <c r="BR73" s="1309"/>
      <c r="BS73" s="1309"/>
      <c r="BT73" s="1309"/>
      <c r="BU73" s="1309"/>
      <c r="BV73" s="1309"/>
      <c r="BW73" s="1309"/>
      <c r="BX73" s="1309">
        <v>82.6</v>
      </c>
      <c r="BY73" s="1309"/>
      <c r="BZ73" s="1309"/>
      <c r="CA73" s="1309"/>
      <c r="CB73" s="1309"/>
      <c r="CC73" s="1309"/>
      <c r="CD73" s="1309"/>
      <c r="CE73" s="1309"/>
      <c r="CF73" s="1309">
        <v>72.3</v>
      </c>
      <c r="CG73" s="1309"/>
      <c r="CH73" s="1309"/>
      <c r="CI73" s="1309"/>
      <c r="CJ73" s="1309"/>
      <c r="CK73" s="1309"/>
      <c r="CL73" s="1309"/>
      <c r="CM73" s="1309"/>
      <c r="CN73" s="1309">
        <v>59.5</v>
      </c>
      <c r="CO73" s="1309"/>
      <c r="CP73" s="1309"/>
      <c r="CQ73" s="1309"/>
      <c r="CR73" s="1309"/>
      <c r="CS73" s="1309"/>
      <c r="CT73" s="1309"/>
      <c r="CU73" s="1309"/>
      <c r="CV73" s="1309">
        <v>54.6</v>
      </c>
      <c r="CW73" s="1309"/>
      <c r="CX73" s="1309"/>
      <c r="CY73" s="1309"/>
      <c r="CZ73" s="1309"/>
      <c r="DA73" s="1309"/>
      <c r="DB73" s="1309"/>
      <c r="DC73" s="1309"/>
    </row>
    <row r="74" spans="2:107" x14ac:dyDescent="0.15">
      <c r="B74" s="395"/>
      <c r="G74" s="1324"/>
      <c r="H74" s="1324"/>
      <c r="I74" s="1324"/>
      <c r="J74" s="1324"/>
      <c r="K74" s="1329"/>
      <c r="L74" s="1329"/>
      <c r="M74" s="1329"/>
      <c r="N74" s="1329"/>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649</v>
      </c>
      <c r="BC75" s="1326"/>
      <c r="BD75" s="1326"/>
      <c r="BE75" s="1326"/>
      <c r="BF75" s="1326"/>
      <c r="BG75" s="1326"/>
      <c r="BH75" s="1326"/>
      <c r="BI75" s="1326"/>
      <c r="BJ75" s="1326"/>
      <c r="BK75" s="1326"/>
      <c r="BL75" s="1326"/>
      <c r="BM75" s="1326"/>
      <c r="BN75" s="1326"/>
      <c r="BO75" s="1326"/>
      <c r="BP75" s="1309">
        <v>10.6</v>
      </c>
      <c r="BQ75" s="1309"/>
      <c r="BR75" s="1309"/>
      <c r="BS75" s="1309"/>
      <c r="BT75" s="1309"/>
      <c r="BU75" s="1309"/>
      <c r="BV75" s="1309"/>
      <c r="BW75" s="1309"/>
      <c r="BX75" s="1309">
        <v>9.9</v>
      </c>
      <c r="BY75" s="1309"/>
      <c r="BZ75" s="1309"/>
      <c r="CA75" s="1309"/>
      <c r="CB75" s="1309"/>
      <c r="CC75" s="1309"/>
      <c r="CD75" s="1309"/>
      <c r="CE75" s="1309"/>
      <c r="CF75" s="1309">
        <v>10.1</v>
      </c>
      <c r="CG75" s="1309"/>
      <c r="CH75" s="1309"/>
      <c r="CI75" s="1309"/>
      <c r="CJ75" s="1309"/>
      <c r="CK75" s="1309"/>
      <c r="CL75" s="1309"/>
      <c r="CM75" s="1309"/>
      <c r="CN75" s="1309">
        <v>10.5</v>
      </c>
      <c r="CO75" s="1309"/>
      <c r="CP75" s="1309"/>
      <c r="CQ75" s="1309"/>
      <c r="CR75" s="1309"/>
      <c r="CS75" s="1309"/>
      <c r="CT75" s="1309"/>
      <c r="CU75" s="1309"/>
      <c r="CV75" s="1309">
        <v>10.9</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29"/>
      <c r="L77" s="1329"/>
      <c r="M77" s="1329"/>
      <c r="N77" s="1329"/>
      <c r="AN77" s="1323" t="s">
        <v>650</v>
      </c>
      <c r="AO77" s="1323"/>
      <c r="AP77" s="1323"/>
      <c r="AQ77" s="1323"/>
      <c r="AR77" s="1323"/>
      <c r="AS77" s="1323"/>
      <c r="AT77" s="1323"/>
      <c r="AU77" s="1323"/>
      <c r="AV77" s="1323"/>
      <c r="AW77" s="1323"/>
      <c r="AX77" s="1323"/>
      <c r="AY77" s="1323"/>
      <c r="AZ77" s="1323"/>
      <c r="BA77" s="1323"/>
      <c r="BB77" s="1326" t="s">
        <v>646</v>
      </c>
      <c r="BC77" s="1326"/>
      <c r="BD77" s="1326"/>
      <c r="BE77" s="1326"/>
      <c r="BF77" s="1326"/>
      <c r="BG77" s="1326"/>
      <c r="BH77" s="1326"/>
      <c r="BI77" s="1326"/>
      <c r="BJ77" s="1326"/>
      <c r="BK77" s="1326"/>
      <c r="BL77" s="1326"/>
      <c r="BM77" s="1326"/>
      <c r="BN77" s="1326"/>
      <c r="BO77" s="1326"/>
      <c r="BP77" s="1309">
        <v>33.6</v>
      </c>
      <c r="BQ77" s="1309"/>
      <c r="BR77" s="1309"/>
      <c r="BS77" s="1309"/>
      <c r="BT77" s="1309"/>
      <c r="BU77" s="1309"/>
      <c r="BV77" s="1309"/>
      <c r="BW77" s="1309"/>
      <c r="BX77" s="1309">
        <v>35.299999999999997</v>
      </c>
      <c r="BY77" s="1309"/>
      <c r="BZ77" s="1309"/>
      <c r="CA77" s="1309"/>
      <c r="CB77" s="1309"/>
      <c r="CC77" s="1309"/>
      <c r="CD77" s="1309"/>
      <c r="CE77" s="1309"/>
      <c r="CF77" s="1309">
        <v>31.9</v>
      </c>
      <c r="CG77" s="1309"/>
      <c r="CH77" s="1309"/>
      <c r="CI77" s="1309"/>
      <c r="CJ77" s="1309"/>
      <c r="CK77" s="1309"/>
      <c r="CL77" s="1309"/>
      <c r="CM77" s="1309"/>
      <c r="CN77" s="1309">
        <v>24.2</v>
      </c>
      <c r="CO77" s="1309"/>
      <c r="CP77" s="1309"/>
      <c r="CQ77" s="1309"/>
      <c r="CR77" s="1309"/>
      <c r="CS77" s="1309"/>
      <c r="CT77" s="1309"/>
      <c r="CU77" s="1309"/>
      <c r="CV77" s="1309">
        <v>22.1</v>
      </c>
      <c r="CW77" s="1309"/>
      <c r="CX77" s="1309"/>
      <c r="CY77" s="1309"/>
      <c r="CZ77" s="1309"/>
      <c r="DA77" s="1309"/>
      <c r="DB77" s="1309"/>
      <c r="DC77" s="1309"/>
    </row>
    <row r="78" spans="2:107" x14ac:dyDescent="0.15">
      <c r="B78" s="395"/>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6" t="s">
        <v>649</v>
      </c>
      <c r="BC79" s="1326"/>
      <c r="BD79" s="1326"/>
      <c r="BE79" s="1326"/>
      <c r="BF79" s="1326"/>
      <c r="BG79" s="1326"/>
      <c r="BH79" s="1326"/>
      <c r="BI79" s="1326"/>
      <c r="BJ79" s="1326"/>
      <c r="BK79" s="1326"/>
      <c r="BL79" s="1326"/>
      <c r="BM79" s="1326"/>
      <c r="BN79" s="1326"/>
      <c r="BO79" s="1326"/>
      <c r="BP79" s="1309">
        <v>7</v>
      </c>
      <c r="BQ79" s="1309"/>
      <c r="BR79" s="1309"/>
      <c r="BS79" s="1309"/>
      <c r="BT79" s="1309"/>
      <c r="BU79" s="1309"/>
      <c r="BV79" s="1309"/>
      <c r="BW79" s="1309"/>
      <c r="BX79" s="1309">
        <v>6.9</v>
      </c>
      <c r="BY79" s="1309"/>
      <c r="BZ79" s="1309"/>
      <c r="CA79" s="1309"/>
      <c r="CB79" s="1309"/>
      <c r="CC79" s="1309"/>
      <c r="CD79" s="1309"/>
      <c r="CE79" s="1309"/>
      <c r="CF79" s="1309">
        <v>6.6</v>
      </c>
      <c r="CG79" s="1309"/>
      <c r="CH79" s="1309"/>
      <c r="CI79" s="1309"/>
      <c r="CJ79" s="1309"/>
      <c r="CK79" s="1309"/>
      <c r="CL79" s="1309"/>
      <c r="CM79" s="1309"/>
      <c r="CN79" s="1309">
        <v>6.4</v>
      </c>
      <c r="CO79" s="1309"/>
      <c r="CP79" s="1309"/>
      <c r="CQ79" s="1309"/>
      <c r="CR79" s="1309"/>
      <c r="CS79" s="1309"/>
      <c r="CT79" s="1309"/>
      <c r="CU79" s="1309"/>
      <c r="CV79" s="1309">
        <v>6.3</v>
      </c>
      <c r="CW79" s="1309"/>
      <c r="CX79" s="1309"/>
      <c r="CY79" s="1309"/>
      <c r="CZ79" s="1309"/>
      <c r="DA79" s="1309"/>
      <c r="DB79" s="1309"/>
      <c r="DC79" s="1309"/>
    </row>
    <row r="80" spans="2:107" x14ac:dyDescent="0.15">
      <c r="B80" s="395"/>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Iz1e82LweA8katMCXlqdm8K+tjCvGybK5zdva6XAzUNJRS5zJ4GcgvvuGQWPC/K4sqIl8JQTsNKLD5UGnL1piw==" saltValue="0hPsM5WQQaEDkcVt4MGz9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CJ60" sqref="CJ6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651</v>
      </c>
    </row>
  </sheetData>
  <sheetProtection algorithmName="SHA-512" hashValue="SFuB/nLQDeJ5a4vuKIpJN1PJ5xMoXhLecWUskb42xXa2yTu0hl/v0XMvcMpLpd73szazzlcS96ttqnrUQXV/Xg==" saltValue="eXUvmQ8nf4V0MSEDoJqV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0" zoomScaleNormal="100" zoomScaleSheetLayoutView="55" workbookViewId="0">
      <selection activeCell="CJ60" sqref="CJ6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651</v>
      </c>
    </row>
  </sheetData>
  <sheetProtection algorithmName="SHA-512" hashValue="Ao7+kvimC8lzp67rrG/0PLrknCT/wd9UdwzA1KO+uuISR/cRr47r0cSaWhd+TaXVDO3OYO8gWwjfkqFG2FAz5A==" saltValue="1fe1jG688FJ0owC3pwyUU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579</v>
      </c>
      <c r="G2" s="157"/>
      <c r="H2" s="158"/>
    </row>
    <row r="3" spans="1:8" x14ac:dyDescent="0.15">
      <c r="A3" s="154" t="s">
        <v>572</v>
      </c>
      <c r="B3" s="159"/>
      <c r="C3" s="160"/>
      <c r="D3" s="161">
        <v>114807</v>
      </c>
      <c r="E3" s="162"/>
      <c r="F3" s="163">
        <v>47278</v>
      </c>
      <c r="G3" s="164"/>
      <c r="H3" s="165"/>
    </row>
    <row r="4" spans="1:8" x14ac:dyDescent="0.15">
      <c r="A4" s="166"/>
      <c r="B4" s="167"/>
      <c r="C4" s="168"/>
      <c r="D4" s="169">
        <v>60763</v>
      </c>
      <c r="E4" s="170"/>
      <c r="F4" s="171">
        <v>24096</v>
      </c>
      <c r="G4" s="172"/>
      <c r="H4" s="173"/>
    </row>
    <row r="5" spans="1:8" x14ac:dyDescent="0.15">
      <c r="A5" s="154" t="s">
        <v>574</v>
      </c>
      <c r="B5" s="159"/>
      <c r="C5" s="160"/>
      <c r="D5" s="161">
        <v>90256</v>
      </c>
      <c r="E5" s="162"/>
      <c r="F5" s="163">
        <v>44504</v>
      </c>
      <c r="G5" s="164"/>
      <c r="H5" s="165"/>
    </row>
    <row r="6" spans="1:8" x14ac:dyDescent="0.15">
      <c r="A6" s="166"/>
      <c r="B6" s="167"/>
      <c r="C6" s="168"/>
      <c r="D6" s="169">
        <v>47016</v>
      </c>
      <c r="E6" s="170"/>
      <c r="F6" s="171">
        <v>25876</v>
      </c>
      <c r="G6" s="172"/>
      <c r="H6" s="173"/>
    </row>
    <row r="7" spans="1:8" x14ac:dyDescent="0.15">
      <c r="A7" s="154" t="s">
        <v>575</v>
      </c>
      <c r="B7" s="159"/>
      <c r="C7" s="160"/>
      <c r="D7" s="161">
        <v>78980</v>
      </c>
      <c r="E7" s="162"/>
      <c r="F7" s="163">
        <v>47820</v>
      </c>
      <c r="G7" s="164"/>
      <c r="H7" s="165"/>
    </row>
    <row r="8" spans="1:8" x14ac:dyDescent="0.15">
      <c r="A8" s="166"/>
      <c r="B8" s="167"/>
      <c r="C8" s="168"/>
      <c r="D8" s="169">
        <v>39248</v>
      </c>
      <c r="E8" s="170"/>
      <c r="F8" s="171">
        <v>25855</v>
      </c>
      <c r="G8" s="172"/>
      <c r="H8" s="173"/>
    </row>
    <row r="9" spans="1:8" x14ac:dyDescent="0.15">
      <c r="A9" s="154" t="s">
        <v>576</v>
      </c>
      <c r="B9" s="159"/>
      <c r="C9" s="160"/>
      <c r="D9" s="161">
        <v>115919</v>
      </c>
      <c r="E9" s="162"/>
      <c r="F9" s="163">
        <v>41934</v>
      </c>
      <c r="G9" s="164"/>
      <c r="H9" s="165"/>
    </row>
    <row r="10" spans="1:8" x14ac:dyDescent="0.15">
      <c r="A10" s="166"/>
      <c r="B10" s="167"/>
      <c r="C10" s="168"/>
      <c r="D10" s="169">
        <v>35075</v>
      </c>
      <c r="E10" s="170"/>
      <c r="F10" s="171">
        <v>23352</v>
      </c>
      <c r="G10" s="172"/>
      <c r="H10" s="173"/>
    </row>
    <row r="11" spans="1:8" x14ac:dyDescent="0.15">
      <c r="A11" s="154" t="s">
        <v>577</v>
      </c>
      <c r="B11" s="159"/>
      <c r="C11" s="160"/>
      <c r="D11" s="161">
        <v>113392</v>
      </c>
      <c r="E11" s="162"/>
      <c r="F11" s="163">
        <v>45588</v>
      </c>
      <c r="G11" s="164"/>
      <c r="H11" s="165"/>
    </row>
    <row r="12" spans="1:8" x14ac:dyDescent="0.15">
      <c r="A12" s="166"/>
      <c r="B12" s="167"/>
      <c r="C12" s="174"/>
      <c r="D12" s="169">
        <v>39403</v>
      </c>
      <c r="E12" s="170"/>
      <c r="F12" s="171">
        <v>24150</v>
      </c>
      <c r="G12" s="172"/>
      <c r="H12" s="173"/>
    </row>
    <row r="13" spans="1:8" x14ac:dyDescent="0.15">
      <c r="A13" s="154"/>
      <c r="B13" s="159"/>
      <c r="C13" s="175"/>
      <c r="D13" s="176">
        <v>102671</v>
      </c>
      <c r="E13" s="177"/>
      <c r="F13" s="178">
        <v>45425</v>
      </c>
      <c r="G13" s="179"/>
      <c r="H13" s="165"/>
    </row>
    <row r="14" spans="1:8" x14ac:dyDescent="0.15">
      <c r="A14" s="166"/>
      <c r="B14" s="167"/>
      <c r="C14" s="168"/>
      <c r="D14" s="169">
        <v>44301</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3.03</v>
      </c>
      <c r="C19" s="180">
        <f>ROUND(VALUE(SUBSTITUTE(実質収支比率等に係る経年分析!G$48,"▲","-")),2)</f>
        <v>2.7</v>
      </c>
      <c r="D19" s="180">
        <f>ROUND(VALUE(SUBSTITUTE(実質収支比率等に係る経年分析!H$48,"▲","-")),2)</f>
        <v>2.25</v>
      </c>
      <c r="E19" s="180">
        <f>ROUND(VALUE(SUBSTITUTE(実質収支比率等に係る経年分析!I$48,"▲","-")),2)</f>
        <v>2.38</v>
      </c>
      <c r="F19" s="180">
        <f>ROUND(VALUE(SUBSTITUTE(実質収支比率等に係る経年分析!J$48,"▲","-")),2)</f>
        <v>2.78</v>
      </c>
    </row>
    <row r="20" spans="1:11" x14ac:dyDescent="0.15">
      <c r="A20" s="180" t="s">
        <v>55</v>
      </c>
      <c r="B20" s="180">
        <f>ROUND(VALUE(SUBSTITUTE(実質収支比率等に係る経年分析!F$47,"▲","-")),2)</f>
        <v>18.510000000000002</v>
      </c>
      <c r="C20" s="180">
        <f>ROUND(VALUE(SUBSTITUTE(実質収支比率等に係る経年分析!G$47,"▲","-")),2)</f>
        <v>20.16</v>
      </c>
      <c r="D20" s="180">
        <f>ROUND(VALUE(SUBSTITUTE(実質収支比率等に係る経年分析!H$47,"▲","-")),2)</f>
        <v>16.899999999999999</v>
      </c>
      <c r="E20" s="180">
        <f>ROUND(VALUE(SUBSTITUTE(実質収支比率等に係る経年分析!I$47,"▲","-")),2)</f>
        <v>18.05</v>
      </c>
      <c r="F20" s="180">
        <f>ROUND(VALUE(SUBSTITUTE(実質収支比率等に係る経年分析!J$47,"▲","-")),2)</f>
        <v>19.53</v>
      </c>
    </row>
    <row r="21" spans="1:11" x14ac:dyDescent="0.15">
      <c r="A21" s="180" t="s">
        <v>56</v>
      </c>
      <c r="B21" s="180">
        <f>IF(ISNUMBER(VALUE(SUBSTITUTE(実質収支比率等に係る経年分析!F$49,"▲","-"))),ROUND(VALUE(SUBSTITUTE(実質収支比率等に係る経年分析!F$49,"▲","-")),2),NA())</f>
        <v>5.12</v>
      </c>
      <c r="C21" s="180">
        <f>IF(ISNUMBER(VALUE(SUBSTITUTE(実質収支比率等に係る経年分析!G$49,"▲","-"))),ROUND(VALUE(SUBSTITUTE(実質収支比率等に係る経年分析!G$49,"▲","-")),2),NA())</f>
        <v>4.08</v>
      </c>
      <c r="D21" s="180">
        <f>IF(ISNUMBER(VALUE(SUBSTITUTE(実質収支比率等に係る経年分析!H$49,"▲","-"))),ROUND(VALUE(SUBSTITUTE(実質収支比率等に係る経年分析!H$49,"▲","-")),2),NA())</f>
        <v>1.22</v>
      </c>
      <c r="E21" s="180">
        <f>IF(ISNUMBER(VALUE(SUBSTITUTE(実質収支比率等に係る経年分析!I$49,"▲","-"))),ROUND(VALUE(SUBSTITUTE(実質収支比率等に係る経年分析!I$49,"▲","-")),2),NA())</f>
        <v>3.32</v>
      </c>
      <c r="F21" s="180">
        <f>IF(ISNUMBER(VALUE(SUBSTITUTE(実質収支比率等に係る経年分析!J$49,"▲","-"))),ROUND(VALUE(SUBSTITUTE(実質収支比率等に係る経年分析!J$49,"▲","-")),2),NA())</f>
        <v>5.24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公設水産物仲買売場特別会計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0.19</v>
      </c>
    </row>
    <row r="34" spans="1:16" x14ac:dyDescent="0.15">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2.2999999999999998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2.4300000000000002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5.07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4574</v>
      </c>
      <c r="E42" s="182"/>
      <c r="F42" s="182"/>
      <c r="G42" s="182">
        <f>'実質公債費比率（分子）の構造'!L$52</f>
        <v>4768</v>
      </c>
      <c r="H42" s="182"/>
      <c r="I42" s="182"/>
      <c r="J42" s="182">
        <f>'実質公債費比率（分子）の構造'!M$52</f>
        <v>4882</v>
      </c>
      <c r="K42" s="182"/>
      <c r="L42" s="182"/>
      <c r="M42" s="182">
        <f>'実質公債費比率（分子）の構造'!N$52</f>
        <v>5072</v>
      </c>
      <c r="N42" s="182"/>
      <c r="O42" s="182"/>
      <c r="P42" s="182">
        <f>'実質公債費比率（分子）の構造'!O$52</f>
        <v>5090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379</v>
      </c>
      <c r="C45" s="182"/>
      <c r="D45" s="182"/>
      <c r="E45" s="182">
        <f>'実質公債費比率（分子）の構造'!L$49</f>
        <v>379</v>
      </c>
      <c r="F45" s="182"/>
      <c r="G45" s="182"/>
      <c r="H45" s="182">
        <f>'実質公債費比率（分子）の構造'!M$49</f>
        <v>379</v>
      </c>
      <c r="I45" s="182"/>
      <c r="J45" s="182"/>
      <c r="K45" s="182">
        <f>'実質公債費比率（分子）の構造'!N$49</f>
        <v>379</v>
      </c>
      <c r="L45" s="182"/>
      <c r="M45" s="182"/>
      <c r="N45" s="182">
        <f>'実質公債費比率（分子）の構造'!O$49</f>
        <v>379</v>
      </c>
      <c r="O45" s="182"/>
      <c r="P45" s="182"/>
    </row>
    <row r="46" spans="1:16" x14ac:dyDescent="0.15">
      <c r="A46" s="182" t="s">
        <v>67</v>
      </c>
      <c r="B46" s="182">
        <f>'実質公債費比率（分子）の構造'!K$48</f>
        <v>1040</v>
      </c>
      <c r="C46" s="182"/>
      <c r="D46" s="182"/>
      <c r="E46" s="182">
        <f>'実質公債費比率（分子）の構造'!L$48</f>
        <v>1086</v>
      </c>
      <c r="F46" s="182"/>
      <c r="G46" s="182"/>
      <c r="H46" s="182">
        <f>'実質公債費比率（分子）の構造'!M$48</f>
        <v>1157</v>
      </c>
      <c r="I46" s="182"/>
      <c r="J46" s="182"/>
      <c r="K46" s="182">
        <f>'実質公債費比率（分子）の構造'!N$48</f>
        <v>1149</v>
      </c>
      <c r="L46" s="182"/>
      <c r="M46" s="182"/>
      <c r="N46" s="182">
        <f>'実質公債費比率（分子）の構造'!O$48</f>
        <v>1205</v>
      </c>
      <c r="O46" s="182"/>
      <c r="P46" s="182"/>
    </row>
    <row r="47" spans="1:16" x14ac:dyDescent="0.15">
      <c r="A47" s="182" t="s">
        <v>68</v>
      </c>
      <c r="B47" s="182">
        <f>'実質公債費比率（分子）の構造'!K$47</f>
        <v>17</v>
      </c>
      <c r="C47" s="182"/>
      <c r="D47" s="182"/>
      <c r="E47" s="182">
        <f>'実質公債費比率（分子）の構造'!L$47</f>
        <v>17</v>
      </c>
      <c r="F47" s="182"/>
      <c r="G47" s="182"/>
      <c r="H47" s="182">
        <f>'実質公債費比率（分子）の構造'!M$47</f>
        <v>13</v>
      </c>
      <c r="I47" s="182"/>
      <c r="J47" s="182"/>
      <c r="K47" s="182">
        <f>'実質公債費比率（分子）の構造'!N$47</f>
        <v>10</v>
      </c>
      <c r="L47" s="182"/>
      <c r="M47" s="182"/>
      <c r="N47" s="182">
        <f>'実質公債費比率（分子）の構造'!O$47</f>
        <v>7</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4684</v>
      </c>
      <c r="C49" s="182"/>
      <c r="D49" s="182"/>
      <c r="E49" s="182">
        <f>'実質公債費比率（分子）の構造'!L$45</f>
        <v>4932</v>
      </c>
      <c r="F49" s="182"/>
      <c r="G49" s="182"/>
      <c r="H49" s="182">
        <f>'実質公債費比率（分子）の構造'!M$45</f>
        <v>5027</v>
      </c>
      <c r="I49" s="182"/>
      <c r="J49" s="182"/>
      <c r="K49" s="182">
        <f>'実質公債費比率（分子）の構造'!N$45</f>
        <v>5154</v>
      </c>
      <c r="L49" s="182"/>
      <c r="M49" s="182"/>
      <c r="N49" s="182">
        <f>'実質公債費比率（分子）の構造'!O$45</f>
        <v>5228</v>
      </c>
      <c r="O49" s="182"/>
      <c r="P49" s="182"/>
    </row>
    <row r="50" spans="1:16" x14ac:dyDescent="0.15">
      <c r="A50" s="182" t="s">
        <v>71</v>
      </c>
      <c r="B50" s="182" t="e">
        <f>NA()</f>
        <v>#N/A</v>
      </c>
      <c r="C50" s="182">
        <f>IF(ISNUMBER('実質公債費比率（分子）の構造'!K$53),'実質公債費比率（分子）の構造'!K$53,NA())</f>
        <v>1546</v>
      </c>
      <c r="D50" s="182" t="e">
        <f>NA()</f>
        <v>#N/A</v>
      </c>
      <c r="E50" s="182" t="e">
        <f>NA()</f>
        <v>#N/A</v>
      </c>
      <c r="F50" s="182">
        <f>IF(ISNUMBER('実質公債費比率（分子）の構造'!L$53),'実質公債費比率（分子）の構造'!L$53,NA())</f>
        <v>1646</v>
      </c>
      <c r="G50" s="182" t="e">
        <f>NA()</f>
        <v>#N/A</v>
      </c>
      <c r="H50" s="182" t="e">
        <f>NA()</f>
        <v>#N/A</v>
      </c>
      <c r="I50" s="182">
        <f>IF(ISNUMBER('実質公債費比率（分子）の構造'!M$53),'実質公債費比率（分子）の構造'!M$53,NA())</f>
        <v>1694</v>
      </c>
      <c r="J50" s="182" t="e">
        <f>NA()</f>
        <v>#N/A</v>
      </c>
      <c r="K50" s="182" t="e">
        <f>NA()</f>
        <v>#N/A</v>
      </c>
      <c r="L50" s="182">
        <f>IF(ISNUMBER('実質公債費比率（分子）の構造'!N$53),'実質公債費比率（分子）の構造'!N$53,NA())</f>
        <v>1620</v>
      </c>
      <c r="M50" s="182" t="e">
        <f>NA()</f>
        <v>#N/A</v>
      </c>
      <c r="N50" s="182" t="e">
        <f>NA()</f>
        <v>#N/A</v>
      </c>
      <c r="O50" s="182">
        <f>IF(ISNUMBER('実質公債費比率（分子）の構造'!O$53),'実質公債費比率（分子）の構造'!O$53,NA())</f>
        <v>1729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50404</v>
      </c>
      <c r="E56" s="181"/>
      <c r="F56" s="181"/>
      <c r="G56" s="181">
        <f>'将来負担比率（分子）の構造'!J$52</f>
        <v>49974</v>
      </c>
      <c r="H56" s="181"/>
      <c r="I56" s="181"/>
      <c r="J56" s="181">
        <f>'将来負担比率（分子）の構造'!K$52</f>
        <v>48964</v>
      </c>
      <c r="K56" s="181"/>
      <c r="L56" s="181"/>
      <c r="M56" s="181">
        <f>'将来負担比率（分子）の構造'!L$52</f>
        <v>48185</v>
      </c>
      <c r="N56" s="181"/>
      <c r="O56" s="181"/>
      <c r="P56" s="181">
        <f>'将来負担比率（分子）の構造'!M$52</f>
        <v>46861</v>
      </c>
    </row>
    <row r="57" spans="1:16" x14ac:dyDescent="0.15">
      <c r="A57" s="181" t="s">
        <v>42</v>
      </c>
      <c r="B57" s="181"/>
      <c r="C57" s="181"/>
      <c r="D57" s="181">
        <f>'将来負担比率（分子）の構造'!I$51</f>
        <v>1822</v>
      </c>
      <c r="E57" s="181"/>
      <c r="F57" s="181"/>
      <c r="G57" s="181">
        <f>'将来負担比率（分子）の構造'!J$51</f>
        <v>1760</v>
      </c>
      <c r="H57" s="181"/>
      <c r="I57" s="181"/>
      <c r="J57" s="181">
        <f>'将来負担比率（分子）の構造'!K$51</f>
        <v>1624</v>
      </c>
      <c r="K57" s="181"/>
      <c r="L57" s="181"/>
      <c r="M57" s="181">
        <f>'将来負担比率（分子）の構造'!L$51</f>
        <v>1352</v>
      </c>
      <c r="N57" s="181"/>
      <c r="O57" s="181"/>
      <c r="P57" s="181">
        <f>'将来負担比率（分子）の構造'!M$51</f>
        <v>1209</v>
      </c>
    </row>
    <row r="58" spans="1:16" x14ac:dyDescent="0.15">
      <c r="A58" s="181" t="s">
        <v>41</v>
      </c>
      <c r="B58" s="181"/>
      <c r="C58" s="181"/>
      <c r="D58" s="181">
        <f>'将来負担比率（分子）の構造'!I$50</f>
        <v>11559</v>
      </c>
      <c r="E58" s="181"/>
      <c r="F58" s="181"/>
      <c r="G58" s="181">
        <f>'将来負担比率（分子）の構造'!J$50</f>
        <v>12619</v>
      </c>
      <c r="H58" s="181"/>
      <c r="I58" s="181"/>
      <c r="J58" s="181">
        <f>'将来負担比率（分子）の構造'!K$50</f>
        <v>13027</v>
      </c>
      <c r="K58" s="181"/>
      <c r="L58" s="181"/>
      <c r="M58" s="181">
        <f>'将来負担比率（分子）の構造'!L$50</f>
        <v>13682</v>
      </c>
      <c r="N58" s="181"/>
      <c r="O58" s="181"/>
      <c r="P58" s="181">
        <f>'将来負担比率（分子）の構造'!M$50</f>
        <v>13542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4927</v>
      </c>
      <c r="C62" s="181"/>
      <c r="D62" s="181"/>
      <c r="E62" s="181">
        <f>'将来負担比率（分子）の構造'!J$45</f>
        <v>4971</v>
      </c>
      <c r="F62" s="181"/>
      <c r="G62" s="181"/>
      <c r="H62" s="181">
        <f>'将来負担比率（分子）の構造'!K$45</f>
        <v>4884</v>
      </c>
      <c r="I62" s="181"/>
      <c r="J62" s="181"/>
      <c r="K62" s="181">
        <f>'将来負担比率（分子）の構造'!L$45</f>
        <v>4719</v>
      </c>
      <c r="L62" s="181"/>
      <c r="M62" s="181"/>
      <c r="N62" s="181">
        <f>'将来負担比率（分子）の構造'!M$45</f>
        <v>4699</v>
      </c>
      <c r="O62" s="181"/>
      <c r="P62" s="181"/>
    </row>
    <row r="63" spans="1:16" x14ac:dyDescent="0.15">
      <c r="A63" s="181" t="s">
        <v>34</v>
      </c>
      <c r="B63" s="181">
        <f>'将来負担比率（分子）の構造'!I$44</f>
        <v>1807</v>
      </c>
      <c r="C63" s="181"/>
      <c r="D63" s="181"/>
      <c r="E63" s="181">
        <f>'将来負担比率（分子）の構造'!J$44</f>
        <v>1456</v>
      </c>
      <c r="F63" s="181"/>
      <c r="G63" s="181"/>
      <c r="H63" s="181">
        <f>'将来負担比率（分子）の構造'!K$44</f>
        <v>1100</v>
      </c>
      <c r="I63" s="181"/>
      <c r="J63" s="181"/>
      <c r="K63" s="181">
        <f>'将来負担比率（分子）の構造'!L$44</f>
        <v>738</v>
      </c>
      <c r="L63" s="181"/>
      <c r="M63" s="181"/>
      <c r="N63" s="181">
        <f>'将来負担比率（分子）の構造'!M$44</f>
        <v>370</v>
      </c>
      <c r="O63" s="181"/>
      <c r="P63" s="181"/>
    </row>
    <row r="64" spans="1:16" x14ac:dyDescent="0.15">
      <c r="A64" s="181" t="s">
        <v>33</v>
      </c>
      <c r="B64" s="181">
        <f>'将来負担比率（分子）の構造'!I$43</f>
        <v>16034</v>
      </c>
      <c r="C64" s="181"/>
      <c r="D64" s="181"/>
      <c r="E64" s="181">
        <f>'将来負担比率（分子）の構造'!J$43</f>
        <v>15310</v>
      </c>
      <c r="F64" s="181"/>
      <c r="G64" s="181"/>
      <c r="H64" s="181">
        <f>'将来負担比率（分子）の構造'!K$43</f>
        <v>14821</v>
      </c>
      <c r="I64" s="181"/>
      <c r="J64" s="181"/>
      <c r="K64" s="181">
        <f>'将来負担比率（分子）の構造'!L$43</f>
        <v>13791</v>
      </c>
      <c r="L64" s="181"/>
      <c r="M64" s="181"/>
      <c r="N64" s="181">
        <f>'将来負担比率（分子）の構造'!M$43</f>
        <v>12984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56217</v>
      </c>
      <c r="C66" s="181"/>
      <c r="D66" s="181"/>
      <c r="E66" s="181">
        <f>'将来負担比率（分子）の構造'!J$41</f>
        <v>55886</v>
      </c>
      <c r="F66" s="181"/>
      <c r="G66" s="181"/>
      <c r="H66" s="181">
        <f>'将来負担比率（分子）の構造'!K$41</f>
        <v>54117</v>
      </c>
      <c r="I66" s="181"/>
      <c r="J66" s="181"/>
      <c r="K66" s="181">
        <f>'将来負担比率（分子）の構造'!L$41</f>
        <v>53174</v>
      </c>
      <c r="L66" s="181"/>
      <c r="M66" s="181"/>
      <c r="N66" s="181">
        <f>'将来負担比率（分子）の構造'!M$41</f>
        <v>51849</v>
      </c>
      <c r="O66" s="181"/>
      <c r="P66" s="181"/>
    </row>
    <row r="67" spans="1:16" x14ac:dyDescent="0.15">
      <c r="A67" s="181" t="s">
        <v>75</v>
      </c>
      <c r="B67" s="181" t="e">
        <f>NA()</f>
        <v>#N/A</v>
      </c>
      <c r="C67" s="181">
        <f>IF(ISNUMBER('将来負担比率（分子）の構造'!I$53), IF('将来負担比率（分子）の構造'!I$53 &lt; 0, 0, '将来負担比率（分子）の構造'!I$53), NA())</f>
        <v>15201</v>
      </c>
      <c r="D67" s="181" t="e">
        <f>NA()</f>
        <v>#N/A</v>
      </c>
      <c r="E67" s="181" t="e">
        <f>NA()</f>
        <v>#N/A</v>
      </c>
      <c r="F67" s="181">
        <f>IF(ISNUMBER('将来負担比率（分子）の構造'!J$53), IF('将来負担比率（分子）の構造'!J$53 &lt; 0, 0, '将来負担比率（分子）の構造'!J$53), NA())</f>
        <v>13270</v>
      </c>
      <c r="G67" s="181" t="e">
        <f>NA()</f>
        <v>#N/A</v>
      </c>
      <c r="H67" s="181" t="e">
        <f>NA()</f>
        <v>#N/A</v>
      </c>
      <c r="I67" s="181">
        <f>IF(ISNUMBER('将来負担比率（分子）の構造'!K$53), IF('将来負担比率（分子）の構造'!K$53 &lt; 0, 0, '将来負担比率（分子）の構造'!K$53), NA())</f>
        <v>11307</v>
      </c>
      <c r="J67" s="181" t="e">
        <f>NA()</f>
        <v>#N/A</v>
      </c>
      <c r="K67" s="181" t="e">
        <f>NA()</f>
        <v>#N/A</v>
      </c>
      <c r="L67" s="181">
        <f>IF(ISNUMBER('将来負担比率（分子）の構造'!L$53), IF('将来負担比率（分子）の構造'!L$53 &lt; 0, 0, '将来負担比率（分子）の構造'!L$53), NA())</f>
        <v>9203</v>
      </c>
      <c r="M67" s="181" t="e">
        <f>NA()</f>
        <v>#N/A</v>
      </c>
      <c r="N67" s="181" t="e">
        <f>NA()</f>
        <v>#N/A</v>
      </c>
      <c r="O67" s="181">
        <f>IF(ISNUMBER('将来負担比率（分子）の構造'!M$53), IF('将来負担比率（分子）の構造'!M$53 &lt; 0, 0, '将来負担比率（分子）の構造'!M$53), NA())</f>
        <v>8290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3441</v>
      </c>
      <c r="C72" s="185">
        <f>基金残高に係る経年分析!G55</f>
        <v>3675</v>
      </c>
      <c r="D72" s="185">
        <f>基金残高に係る経年分析!H55</f>
        <v>3929</v>
      </c>
    </row>
    <row r="73" spans="1:16" x14ac:dyDescent="0.15">
      <c r="A73" s="184" t="s">
        <v>78</v>
      </c>
      <c r="B73" s="185">
        <f>基金残高に係る経年分析!F56</f>
        <v>3852</v>
      </c>
      <c r="C73" s="185">
        <f>基金残高に係る経年分析!G56</f>
        <v>4607</v>
      </c>
      <c r="D73" s="185">
        <f>基金残高に係る経年分析!H56</f>
        <v>4349</v>
      </c>
    </row>
    <row r="74" spans="1:16" x14ac:dyDescent="0.15">
      <c r="A74" s="184" t="s">
        <v>79</v>
      </c>
      <c r="B74" s="185">
        <f>基金残高に係る経年分析!F57</f>
        <v>7805</v>
      </c>
      <c r="C74" s="185">
        <f>基金残高に係る経年分析!G57</f>
        <v>7105</v>
      </c>
      <c r="D74" s="185">
        <f>基金残高に係る経年分析!H57</f>
        <v>6805</v>
      </c>
    </row>
  </sheetData>
  <sheetProtection algorithmName="SHA-512" hashValue="hwXoIHhVDM/8tcjTDgUZtub/wg4yd29+uuc0/zOIP6+rn3T2YGROpOWImhAT35OOkGj2A3CD4XjyhZ5AwsXtgw==" saltValue="yh3bbEmIsSU3ZkK5FKyP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島田 拓也</cp:lastModifiedBy>
  <cp:lastPrinted>2021-10-19T04:18:31Z</cp:lastPrinted>
  <dcterms:created xsi:type="dcterms:W3CDTF">2021-02-05T03:49:38Z</dcterms:created>
  <dcterms:modified xsi:type="dcterms:W3CDTF">2021-10-19T04:19:32Z</dcterms:modified>
  <cp:category/>
</cp:coreProperties>
</file>