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<sst xmlns="http://schemas.openxmlformats.org/spreadsheetml/2006/main" count="1147" uniqueCount="601">
  <si>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</si>
  <si>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</si>
  <si>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</si>
  <si>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</si>
  <si>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</si>
  <si>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</si>
  <si>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</si>
  <si>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</si>
  <si>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</si>
  <si>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</si>
  <si>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</si>
  <si>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</si>
  <si>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</si>
  <si>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</si>
  <si>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</si>
  <si>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</si>
  <si>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</si>
  <si>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</si>
  <si>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</si>
  <si>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</si>
  <si>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</si>
  <si>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</si>
  <si>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</si>
  <si>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</si>
  <si>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</si>
  <si>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</si>
  <si>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</si>
  <si>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</si>
  <si>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</si>
  <si>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</si>
  <si>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</si>
  <si>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</si>
  <si>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</si>
  <si>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</si>
  <si>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</si>
  <si>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</si>
  <si>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</si>
  <si>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</si>
  <si>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</si>
  <si>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</si>
  <si>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</si>
  <si>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</si>
  <si>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</si>
  <si>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</si>
  <si>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</si>
  <si>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</si>
  <si>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</si>
  <si>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</si>
  <si>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</si>
  <si>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</si>
  <si>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</si>
  <si>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</si>
  <si>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</si>
  <si>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</si>
  <si>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</si>
  <si>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</si>
  <si>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</si>
  <si>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</si>
  <si>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</si>
  <si>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</si>
  <si>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</si>
  <si>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</si>
  <si>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</si>
  <si>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</si>
  <si>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</si>
  <si>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</si>
  <si>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</si>
  <si>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</si>
  <si>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</si>
  <si>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</si>
  <si>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</si>
  <si>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</si>
  <si>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</si>
  <si>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</si>
  <si>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</si>
  <si>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</si>
  <si>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</si>
  <si>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</si>
  <si>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</si>
  <si>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</si>
  <si>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</si>
  <si>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</si>
  <si>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</si>
  <si>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</si>
  <si>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</si>
  <si>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</si>
  <si>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</si>
  <si>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</si>
  <si>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</si>
  <si>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</si>
  <si>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</si>
  <si>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</si>
  <si>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</si>
  <si>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</si>
  <si>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</si>
  <si>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</si>
  <si>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</si>
  <si>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</si>
  <si>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</si>
  <si>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</si>
  <si>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</si>
  <si>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</si>
  <si>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</si>
  <si>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</si>
  <si>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</si>
  <si>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</si>
  <si>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</si>
  <si>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</si>
  <si>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</si>
  <si>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</si>
  <si>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</si>
  <si>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</si>
  <si>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</si>
  <si>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</si>
  <si>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</si>
  <si>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</si>
  <si>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</si>
  <si>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</si>
  <si>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</si>
  <si>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</si>
  <si>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</si>
  <si>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</si>
  <si>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</si>
  <si>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</si>
  <si>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</si>
  <si>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</si>
  <si>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</si>
  <si>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</si>
  <si>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</si>
  <si>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</si>
  <si>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</si>
  <si>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</si>
  <si>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</si>
  <si>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</si>
  <si>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</si>
  <si>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</si>
  <si>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</si>
  <si>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</si>
  <si>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</si>
  <si>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</si>
  <si>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</si>
  <si>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</si>
  <si>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</si>
  <si>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</si>
  <si>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</si>
  <si>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</si>
  <si>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</si>
  <si>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</si>
  <si>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</si>
  <si>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</si>
  <si>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</si>
  <si>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</si>
  <si>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</si>
  <si>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</si>
  <si>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</si>
  <si>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</si>
  <si>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</si>
  <si>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</si>
  <si>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</si>
  <si>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</si>
  <si>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</si>
  <si>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</si>
  <si>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</si>
  <si>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</si>
  <si>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</si>
  <si>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</si>
  <si>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</si>
  <si>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</si>
  <si>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</si>
  <si>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</si>
  <si>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</si>
  <si>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</si>
  <si>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</si>
  <si>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</si>
  <si>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</si>
  <si>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</si>
  <si>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</si>
  <si>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</si>
  <si>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</si>
  <si>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</si>
  <si>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</si>
  <si>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</si>
  <si>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</si>
  <si>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</si>
  <si>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</si>
  <si>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</si>
  <si>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</si>
  <si>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</si>
  <si>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</si>
  <si>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</si>
  <si>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</si>
  <si>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</si>
  <si>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</si>
  <si>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</si>
  <si>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</si>
  <si>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</si>
  <si>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</si>
  <si>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</si>
  <si>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</si>
  <si>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</si>
  <si>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</si>
  <si>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</si>
  <si>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</si>
  <si>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</si>
  <si>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</si>
  <si>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</si>
  <si>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</si>
  <si>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</si>
  <si>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</si>
  <si>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</si>
  <si>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</si>
  <si>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</si>
  <si>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島根県西ノ島町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</si>
  <si>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</si>
  <si>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</si>
  <si>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</si>
  <si>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</si>
  <si>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</si>
  <si>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</si>
  <si>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</si>
  <si>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</si>
  <si>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</si>
  <si>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</si>
  <si>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</si>
  <si>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</si>
  <si>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</si>
  <si>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</si>
  <si>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</si>
  <si>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</si>
  <si>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</si>
  <si>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</si>
  <si>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</si>
  <si>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</si>
  <si>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</si>
  <si>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</si>
  <si>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</si>
  <si>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</si>
  <si>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</si>
  <si>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</si>
  <si>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</si>
  <si>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</si>
  <si>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</si>
  <si>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</si>
  <si>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</si>
  <si>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</si>
  <si>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</si>
  <si>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</si>
  <si>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</si>
  <si>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</si>
  <si>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</si>
  <si>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</si>
  <si>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</si>
  <si>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</si>
  <si>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</si>
  <si>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</si>
  <si>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</si>
  <si>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</si>
  <si>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</si>
  <si>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</si>
  <si>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</si>
  <si>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</si>
  <si>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</si>
  <si>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</si>
  <si>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</si>
  <si>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</si>
  <si>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</si>
  <si>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</si>
  <si>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</si>
  <si>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</si>
  <si>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</si>
  <si>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</si>
  <si>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</si>
  <si>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</si>
  <si>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</si>
  <si>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</si>
  <si>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</si>
  <si>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</si>
  <si>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</si>
  <si>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</si>
  <si>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</si>
  <si>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</si>
  <si>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</si>
  <si>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</si>
  <si>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</si>
  <si>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</si>
  <si>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</si>
  <si>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</si>
  <si>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</si>
  <si>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</si>
  <si>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</si>
  <si>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</si>
  <si>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</si>
  <si>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</si>
  <si>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</si>
  <si>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</si>
  <si>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</si>
  <si>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</si>
  <si>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</si>
  <si>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</si>
  <si>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</si>
  <si>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</si>
  <si>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</si>
  <si>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</si>
  <si>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</si>
  <si>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</si>
  <si>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</si>
  <si>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</si>
  <si>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</si>
  <si>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</si>
  <si>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</si>
  <si>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</si>
  <si>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</si>
  <si>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</si>
  <si>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</si>
  <si>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</si>
  <si>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</si>
  <si>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</si>
  <si>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</si>
  <si>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</si>
  <si>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</si>
  <si>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</si>
  <si>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</si>
  <si>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</si>
  <si>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</si>
  <si>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</si>
  <si>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</si>
  <si>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</si>
  <si>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</si>
  <si>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</si>
  <si>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</si>
  <si>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</si>
  <si>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</si>
  <si>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</si>
  <si>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</si>
  <si>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</si>
  <si>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</si>
  <si>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</si>
  <si>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</si>
  <si>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</si>
  <si>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</si>
  <si>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</si>
  <si>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</si>
  <si>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</si>
  <si>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</si>
  <si>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</si>
  <si>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</si>
  <si>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</si>
  <si>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</si>
  <si>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</si>
  <si>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</si>
  <si>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</si>
  <si>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</si>
  <si>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</si>
  <si>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</si>
  <si>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</si>
  <si>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</si>
  <si>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</si>
  <si>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</si>
  <si>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</si>
  <si>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</si>
  <si>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</si>
  <si>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</si>
  <si>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島根県西ノ島町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</si>
  <si>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</si>
  <si>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</si>
  <si>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</si>
  <si>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</si>
  <si>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</si>
  <si>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</si>
  <si>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</si>
  <si>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</si>
  <si>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</si>
  <si>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</si>
  <si>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</si>
  <si>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</si>
  <si>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</si>
  <si>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</si>
  <si>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</si>
  <si>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</si>
  <si>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</si>
  <si>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</si>
  <si>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</si>
  <si>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</si>
  <si>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</si>
  <si>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</si>
  <si>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</si>
  <si>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</si>
  <si>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</si>
  <si>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</si>
  <si>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</si>
  <si>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</si>
  <si>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</si>
  <si>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</si>
  <si>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</si>
  <si>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</si>
  <si>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</si>
  <si>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</si>
  <si>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</si>
  <si>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</si>
  <si>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</si>
  <si>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</si>
  <si>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</si>
  <si>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</si>
  <si>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</si>
  <si>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</si>
  <si>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</si>
  <si>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</si>
  <si>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</si>
  <si>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</si>
  <si>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</si>
  <si>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</si>
  <si>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</si>
  <si>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</si>
  <si>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</si>
  <si>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</si>
  <si>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</si>
  <si>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</si>
  <si>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</si>
  <si>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</si>
  <si>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</si>
  <si>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</si>
  <si>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</si>
  <si>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</si>
  <si>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</si>
  <si>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</si>
  <si>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</si>
  <si>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</si>
  <si>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</si>
  <si>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</si>
  <si>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</si>
  <si>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</si>
  <si>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</si>
  <si>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</si>
  <si>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</si>
  <si>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</si>
  <si>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</si>
  <si>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</si>
  <si>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</si>
  <si>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</si>
  <si>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</si>
  <si>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</si>
  <si>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</si>
  <si>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</si>
  <si>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</si>
  <si>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</si>
  <si>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</si>
  <si>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</si>
  <si>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</si>
  <si>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</si>
  <si>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</si>
  <si>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</si>
  <si>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</si>
  <si>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</si>
  <si>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</si>
  <si>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</si>
  <si>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</si>
  <si>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</si>
  <si>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</si>
  <si>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</si>
  <si>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</si>
  <si>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</si>
  <si>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</si>
  <si>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</si>
  <si>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</si>
  <si>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</si>
  <si>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</si>
  <si>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</si>
  <si>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</si>
  <si>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</si>
  <si>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</si>
  <si>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</si>
  <si>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</si>
  <si>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</si>
  <si>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</si>
  <si>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</si>
  <si>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</si>
  <si>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</si>
  <si>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</si>
  <si>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</si>
  <si>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</si>
  <si>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</si>
  <si>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</si>
  <si>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</si>
  <si>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</si>
  <si>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</si>
  <si>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</si>
  <si>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</si>
  <si>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</si>
  <si>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</si>
  <si>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</si>
  <si>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</si>
  <si>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</si>
  <si>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</si>
  <si>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</si>
  <si>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</si>
  <si>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</si>
  <si>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</si>
  <si>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</si>
  <si>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</si>
  <si>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</si>
  <si>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</si>
  <si>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</si>
  <si>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</si>
  <si>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</si>
  <si>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</si>
  <si>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</si>
  <si>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</si>
  <si>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</si>
  <si>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</si>
  <si>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</si>
  <si>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</si>
  <si>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</si>
  <si>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</si>
  <si>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</si>
  <si>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</si>
  <si>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</si>
  <si>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</si>
  <si>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</si>
  <si>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</si>
  <si>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</si>
  <si>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</si>
  <si>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</si>
  <si>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</si>
  <si>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</si>
  <si>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</si>
  <si>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</si>
  <si>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</si>
  <si>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</si>
  <si>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</si>
  <si>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</si>
  <si>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</si>
  <si>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</si>
  <si>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</si>
  <si>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</si>
  <si>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</si>
  <si>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</si>
  <si>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</si>
  <si>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</si>
  <si>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</si>
  <si>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</si>
  <si>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</si>
  <si>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</si>
  <si>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</si>
  <si>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</si>
  <si>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</si>
  <si>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</si>
  <si>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</si>
  <si>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</si>
  <si>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</si>
  <si>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</si>
  <si>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</si>
  <si>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</si>
  <si>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</si>
  <si>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</si>
  <si>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</si>
  <si>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</si>
  <si>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</si>
  <si>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2.10</t>
  </si>
  <si>
    <t>▲ 1.09</t>
  </si>
  <si>
    <t>一般会計</t>
  </si>
  <si>
    <t>特別会計国民健康保険事業</t>
  </si>
  <si>
    <t>特別会計下水道事業</t>
  </si>
  <si>
    <t>特別会計簡易水道事業</t>
  </si>
  <si>
    <t>特別会計へき地三度出張診療所</t>
  </si>
  <si>
    <t>特別会計浦郷診療所</t>
  </si>
  <si>
    <t>特別会計後期高齢者医療保険事業</t>
  </si>
  <si>
    <t>その他会計（赤字）</t>
  </si>
  <si>
    <t>その他会計（黒字）</t>
  </si>
  <si>
    <t>H25末</t>
    <phoneticPr fontId="5"/>
  </si>
  <si>
    <t>H26末</t>
    <phoneticPr fontId="5"/>
  </si>
  <si>
    <t>H27末</t>
    <phoneticPr fontId="5"/>
  </si>
  <si>
    <t>H28末</t>
    <phoneticPr fontId="5"/>
  </si>
  <si>
    <t>H29末</t>
    <phoneticPr fontId="5"/>
  </si>
  <si>
    <t>庁舎建設基金</t>
    <rPh sb="0" eb="2">
      <t>チョウシャ</t>
    </rPh>
    <rPh sb="2" eb="4">
      <t>ケンセツ</t>
    </rPh>
    <rPh sb="4" eb="6">
      <t>キキン</t>
    </rPh>
    <phoneticPr fontId="11"/>
  </si>
  <si>
    <t>ふるさと西ノ島基金わがとこ</t>
    <rPh sb="4" eb="5">
      <t>ニシ</t>
    </rPh>
    <rPh sb="6" eb="7">
      <t>シマ</t>
    </rPh>
    <rPh sb="7" eb="9">
      <t>キキン</t>
    </rPh>
    <phoneticPr fontId="11"/>
  </si>
  <si>
    <t>家畜市場整備基金</t>
    <rPh sb="0" eb="2">
      <t>カチク</t>
    </rPh>
    <rPh sb="2" eb="4">
      <t>シジョウ</t>
    </rPh>
    <rPh sb="4" eb="6">
      <t>セイビ</t>
    </rPh>
    <rPh sb="6" eb="8">
      <t>キキン</t>
    </rPh>
    <phoneticPr fontId="2"/>
  </si>
  <si>
    <t>ジオパーク拠点施設整備基金</t>
    <rPh sb="5" eb="7">
      <t>キョテン</t>
    </rPh>
    <rPh sb="7" eb="9">
      <t>シセツ</t>
    </rPh>
    <rPh sb="9" eb="11">
      <t>セイビ</t>
    </rPh>
    <rPh sb="11" eb="13">
      <t>キキン</t>
    </rPh>
    <phoneticPr fontId="11"/>
  </si>
  <si>
    <t>隠岐島前病院整備基金</t>
    <rPh sb="0" eb="2">
      <t>オキ</t>
    </rPh>
    <rPh sb="2" eb="4">
      <t>ドウゼン</t>
    </rPh>
    <rPh sb="4" eb="6">
      <t>ビョウイン</t>
    </rPh>
    <rPh sb="6" eb="8">
      <t>セイビ</t>
    </rPh>
    <rPh sb="8" eb="10">
      <t>キキン</t>
    </rPh>
    <phoneticPr fontId="11"/>
  </si>
  <si>
    <t>-</t>
    <phoneticPr fontId="2"/>
  </si>
  <si>
    <t>-</t>
    <phoneticPr fontId="2"/>
  </si>
  <si>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</si>
  <si>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</si>
  <si>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</si>
  <si>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</si>
  <si>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</si>
  <si>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</si>
  <si>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</si>
  <si>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</si>
  <si>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</si>
  <si>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</si>
  <si>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</si>
  <si>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</si>
  <si>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</si>
  <si>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</si>
  <si>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</si>
  <si>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</si>
  <si>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</si>
  <si>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</si>
  <si>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</si>
  <si>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他団体と比較し有形固定資産減価償却率がやや低い状況にあり、将来負担比率は皆増となっています。
　平成29年度まで積極的に施設整備・更新を行ったことにより、有形固定資産減価償却率は改善しましたが、それに伴う地方債の借入を行ったため将来負担比率は増加していました。
　平成29年度決算と平成30年度決算を比較すると、上記とは逆に有形固定資産減価償却率は悪化し、地方債の償還により将来負担比率は改善したことがわかります。
　平成30年度～令和2年度に庁舎建設事業を予定しているため、有形固定資産減価償却率は大きく改善し、将来負担比率は悪化するものと考えられます。</t>
    <rPh sb="49" eb="51">
      <t>ヘイセイ</t>
    </rPh>
    <rPh sb="53" eb="55">
      <t>ネンド</t>
    </rPh>
    <rPh sb="57" eb="60">
      <t>セッキョクテキ</t>
    </rPh>
    <rPh sb="133" eb="135">
      <t>ヘイセイ</t>
    </rPh>
    <rPh sb="137" eb="139">
      <t>ネンド</t>
    </rPh>
    <rPh sb="139" eb="141">
      <t>ケッサン</t>
    </rPh>
    <rPh sb="142" eb="144">
      <t>ヘイセイ</t>
    </rPh>
    <rPh sb="146" eb="148">
      <t>ネンド</t>
    </rPh>
    <rPh sb="148" eb="150">
      <t>ケッサン</t>
    </rPh>
    <rPh sb="151" eb="153">
      <t>ヒカク</t>
    </rPh>
    <rPh sb="157" eb="159">
      <t>ジョウキ</t>
    </rPh>
    <rPh sb="161" eb="162">
      <t>ギャク</t>
    </rPh>
    <rPh sb="163" eb="165">
      <t>ユウケイ</t>
    </rPh>
    <rPh sb="165" eb="167">
      <t>コテイ</t>
    </rPh>
    <rPh sb="167" eb="169">
      <t>シサン</t>
    </rPh>
    <rPh sb="169" eb="171">
      <t>ゲンカ</t>
    </rPh>
    <rPh sb="171" eb="173">
      <t>ショウキャク</t>
    </rPh>
    <rPh sb="173" eb="174">
      <t>リツ</t>
    </rPh>
    <rPh sb="175" eb="177">
      <t>アッカ</t>
    </rPh>
    <rPh sb="179" eb="181">
      <t>チホウ</t>
    </rPh>
    <rPh sb="181" eb="182">
      <t>サイ</t>
    </rPh>
    <rPh sb="183" eb="185">
      <t>ショウカン</t>
    </rPh>
    <rPh sb="188" eb="190">
      <t>ショウライ</t>
    </rPh>
    <rPh sb="190" eb="192">
      <t>フタン</t>
    </rPh>
    <rPh sb="192" eb="194">
      <t>ヒリツ</t>
    </rPh>
    <rPh sb="195" eb="197">
      <t>カイゼン</t>
    </rPh>
    <rPh sb="210" eb="212">
      <t>ヘイセイ</t>
    </rPh>
    <rPh sb="215" eb="216">
      <t>ド</t>
    </rPh>
    <rPh sb="217" eb="219">
      <t>レイワ</t>
    </rPh>
    <rPh sb="220" eb="221">
      <t>ネン</t>
    </rPh>
    <rPh sb="221" eb="222">
      <t>ド</t>
    </rPh>
    <rPh sb="223" eb="225">
      <t>チョウシャ</t>
    </rPh>
    <rPh sb="225" eb="227">
      <t>ケンセツ</t>
    </rPh>
    <rPh sb="227" eb="229">
      <t>ジギョウ</t>
    </rPh>
    <rPh sb="230" eb="232">
      <t>ヨテイ</t>
    </rPh>
    <rPh sb="239" eb="241">
      <t>ユウケイ</t>
    </rPh>
    <rPh sb="241" eb="243">
      <t>コテイ</t>
    </rPh>
    <rPh sb="243" eb="245">
      <t>シサン</t>
    </rPh>
    <rPh sb="245" eb="247">
      <t>ゲンカ</t>
    </rPh>
    <rPh sb="247" eb="249">
      <t>ショウキャク</t>
    </rPh>
    <rPh sb="249" eb="250">
      <t>リツ</t>
    </rPh>
    <rPh sb="251" eb="252">
      <t>オオ</t>
    </rPh>
    <rPh sb="254" eb="256">
      <t>カイゼン</t>
    </rPh>
    <rPh sb="258" eb="260">
      <t>ショウライ</t>
    </rPh>
    <rPh sb="260" eb="262">
      <t>フタン</t>
    </rPh>
    <rPh sb="262" eb="264">
      <t>ヒリツ</t>
    </rPh>
    <rPh sb="265" eb="267">
      <t>アッカ</t>
    </rPh>
    <rPh sb="272" eb="273">
      <t>カンガ</t>
    </rPh>
    <phoneticPr fontId="5"/>
  </si>
  <si>
    <t>　将来負担比率、実質公債費比率ともに類似団体と比較して高い水準にあります。公債費負担金適正化計画に基づく繰上償還の実施や交付税措置の有利な地方債の運用に努めたことによる基金残高の増加、行財政改革による歳出の抑制等により各指標ともに減少していましたが、近年の積極的な財政運営により普通建設事業が増加し、それに伴う地方債借入が多くなったため将来負担比率は増加に転じていましたが、平成30年度は前年度比で、将来負担比率は1.8％改善しました。一方、実質公債費比率は地方債の償還額が増えたため0.7％悪化しています。</t>
    <rPh sb="211" eb="213">
      <t>カイゼン</t>
    </rPh>
    <rPh sb="218" eb="220">
      <t>イッポウ</t>
    </rPh>
    <rPh sb="229" eb="232">
      <t>チホウサイ</t>
    </rPh>
    <rPh sb="233" eb="235">
      <t>ショウカン</t>
    </rPh>
    <rPh sb="235" eb="236">
      <t>ガク</t>
    </rPh>
    <rPh sb="237" eb="238">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</si>
</sst>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CD2-4435-AD36-318A8C2B63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475679</c:v>
                </c:pt>
                <c:pt idx="1">
                  <c:v>1108701</c:v>
                </c:pt>
                <c:pt idx="2">
                  <c:v>406918</c:v>
                </c:pt>
                <c:pt idx="3">
                  <c:v>1018049</c:v>
                </c:pt>
                <c:pt idx="4">
                  <c:v>535075</c:v>
                </c:pt>
              </c:numCache>
            </c:numRef>
          </c:val>
          <c:smooth val="0"/>
          <c:extLst>
            <c:ext xmlns:c16="http://schemas.microsoft.com/office/drawing/2014/chart" uri="{C3380CC4-5D6E-409C-BE32-E72D297353CC}">
              <c16:uniqueId val="{00000001-0CD2-4435-AD36-318A8C2B63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8.94</c:v>
                </c:pt>
                <c:pt idx="1">
                  <c:v>1.95</c:v>
                </c:pt>
                <c:pt idx="2">
                  <c:v>2.76</c:v>
                </c:pt>
                <c:pt idx="3">
                  <c:v>1.97</c:v>
                </c:pt>
                <c:pt idx="4">
                  <c:v>2.83</c:v>
                </c:pt>
              </c:numCache>
            </c:numRef>
          </c:val>
          <c:extLst>
            <c:ext xmlns:c16="http://schemas.microsoft.com/office/drawing/2014/chart" uri="{C3380CC4-5D6E-409C-BE32-E72D297353CC}">
              <c16:uniqueId val="{00000000-471C-4B3C-9E8C-06540FBB60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39.880000000000003</c:v>
                </c:pt>
                <c:pt idx="1">
                  <c:v>40.67</c:v>
                </c:pt>
                <c:pt idx="2">
                  <c:v>39.799999999999997</c:v>
                </c:pt>
                <c:pt idx="3">
                  <c:v>35.68</c:v>
                </c:pt>
                <c:pt idx="4">
                  <c:v>34.96</c:v>
                </c:pt>
              </c:numCache>
            </c:numRef>
          </c:val>
          <c:extLst>
            <c:ext xmlns:c16="http://schemas.microsoft.com/office/drawing/2014/chart" uri="{C3380CC4-5D6E-409C-BE32-E72D297353CC}">
              <c16:uniqueId val="{00000001-471C-4B3C-9E8C-06540FBB60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8.48</c:v>
                </c:pt>
                <c:pt idx="1">
                  <c:v>-2.1</c:v>
                </c:pt>
                <c:pt idx="2">
                  <c:v>1.06</c:v>
                </c:pt>
                <c:pt idx="3">
                  <c:v>-1.0900000000000001</c:v>
                </c:pt>
                <c:pt idx="4">
                  <c:v>2.99</c:v>
                </c:pt>
              </c:numCache>
            </c:numRef>
          </c:val>
          <c:smooth val="0"/>
          <c:extLst>
            <c:ext xmlns:c16="http://schemas.microsoft.com/office/drawing/2014/chart" uri="{C3380CC4-5D6E-409C-BE32-E72D297353CC}">
              <c16:uniqueId val="{00000002-471C-4B3C-9E8C-06540FBB60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D2-4C1B-9608-CC0570EE0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D2-4C1B-9608-CC0570EE0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D2-4C1B-9608-CC0570EE0C43}"/>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76D2-4C1B-9608-CC0570EE0C43}"/>
            </c:ext>
          </c:extLst>
        </c:ser>
        <c:ser>
          <c:idx val="4"/>
          <c:order val="4"/>
          <c:tx>
            <c:strRef>
              <c:f>データシート!$A$31</c:f>
              <c:strCache>
                <c:ptCount val="1"/>
                <c:pt idx="0">
                  <c:v>特別会計浦郷診療所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6D2-4C1B-9608-CC0570EE0C43}"/>
            </c:ext>
          </c:extLst>
        </c:ser>
        <c:ser>
          <c:idx val="5"/>
          <c:order val="5"/>
          <c:tx>
            <c:strRef>
              <c:f>データシート!$A$32</c:f>
              <c:strCache>
                <c:ptCount val="1"/>
                <c:pt idx="0">
                  <c:v>特別会計へき地三度出張診療所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6D2-4C1B-9608-CC0570EE0C43}"/>
            </c:ext>
          </c:extLst>
        </c:ser>
        <c:ser>
          <c:idx val="6"/>
          <c:order val="6"/>
          <c:tx>
            <c:strRef>
              <c:f>データシート!$A$33</c:f>
              <c:strCache>
                <c:ptCount val="1"/>
                <c:pt idx="0">
                  <c:v>特別会計簡易水道事業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76D2-4C1B-9608-CC0570EE0C43}"/>
            </c:ext>
          </c:extLst>
        </c:ser>
        <c:ser>
          <c:idx val="7"/>
          <c:order val="7"/>
          <c:tx>
            <c:strRef>
              <c:f>データシート!$A$34</c:f>
              <c:strCache>
                <c:ptCount val="1"/>
                <c:pt idx="0">
                  <c:v>特別会計下水道事業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7-76D2-4C1B-9608-CC0570EE0C43}"/>
            </c:ext>
          </c:extLst>
        </c:ser>
        <c:ser>
          <c:idx val="8"/>
          <c:order val="8"/>
          <c:tx>
            <c:strRef>
              <c:f>データシート!$A$35</c:f>
              <c:strCache>
                <c:ptCount val="1"/>
                <c:pt idx="0">
                  <c:v>特別会計国民健康保険事業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0.76</c:v>
                </c:pt>
                <c:pt idx="2">
                  <c:v>#N/A</c:v>
                </c:pt>
                <c:pt idx="3">
                  <c:v>0.02</c:v>
                </c:pt>
                <c:pt idx="4">
                  <c:v>#N/A</c:v>
                </c:pt>
                <c:pt idx="5">
                  <c:v>0</c:v>
                </c:pt>
                <c:pt idx="6">
                  <c:v>#N/A</c:v>
                </c:pt>
                <c:pt idx="7">
                  <c:v>0.5</c:v>
                </c:pt>
                <c:pt idx="8">
                  <c:v>#N/A</c:v>
                </c:pt>
                <c:pt idx="9">
                  <c:v>0.11</c:v>
                </c:pt>
              </c:numCache>
            </c:numRef>
          </c:val>
          <c:extLst>
            <c:ext xmlns:c16="http://schemas.microsoft.com/office/drawing/2014/chart" uri="{C3380CC4-5D6E-409C-BE32-E72D297353CC}">
              <c16:uniqueId val="{00000008-76D2-4C1B-9608-CC0570EE0C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8.93</c:v>
                </c:pt>
                <c:pt idx="2">
                  <c:v>#N/A</c:v>
                </c:pt>
                <c:pt idx="3">
                  <c:v>1.94</c:v>
                </c:pt>
                <c:pt idx="4">
                  <c:v>#N/A</c:v>
                </c:pt>
                <c:pt idx="5">
                  <c:v>2.75</c:v>
                </c:pt>
                <c:pt idx="6">
                  <c:v>#N/A</c:v>
                </c:pt>
                <c:pt idx="7">
                  <c:v>1.96</c:v>
                </c:pt>
                <c:pt idx="8">
                  <c:v>#N/A</c:v>
                </c:pt>
                <c:pt idx="9">
                  <c:v>2.82</c:v>
                </c:pt>
              </c:numCache>
            </c:numRef>
          </c:val>
          <c:extLst>
            <c:ext xmlns:c16="http://schemas.microsoft.com/office/drawing/2014/chart" uri="{C3380CC4-5D6E-409C-BE32-E72D297353CC}">
              <c16:uniqueId val="{00000009-76D2-4C1B-9608-CC0570EE0C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598</c:v>
                </c:pt>
                <c:pt idx="5">
                  <c:v>699</c:v>
                </c:pt>
                <c:pt idx="8">
                  <c:v>753</c:v>
                </c:pt>
                <c:pt idx="11">
                  <c:v>772</c:v>
                </c:pt>
                <c:pt idx="14">
                  <c:v>853</c:v>
                </c:pt>
              </c:numCache>
            </c:numRef>
          </c:val>
          <c:extLst>
            <c:ext xmlns:c16="http://schemas.microsoft.com/office/drawing/2014/chart" uri="{C3380CC4-5D6E-409C-BE32-E72D297353CC}">
              <c16:uniqueId val="{00000000-65EF-4A6A-9888-75ABD43CC4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EF-4A6A-9888-75ABD43CC4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EF-4A6A-9888-75ABD43CC4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19</c:v>
                </c:pt>
                <c:pt idx="6">
                  <c:v>21</c:v>
                </c:pt>
                <c:pt idx="9">
                  <c:v>23</c:v>
                </c:pt>
                <c:pt idx="12">
                  <c:v>24</c:v>
                </c:pt>
              </c:numCache>
            </c:numRef>
          </c:val>
          <c:extLst>
            <c:ext xmlns:c16="http://schemas.microsoft.com/office/drawing/2014/chart" uri="{C3380CC4-5D6E-409C-BE32-E72D297353CC}">
              <c16:uniqueId val="{00000003-65EF-4A6A-9888-75ABD43CC4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151</c:v>
                </c:pt>
                <c:pt idx="3">
                  <c:v>167</c:v>
                </c:pt>
                <c:pt idx="6">
                  <c:v>178</c:v>
                </c:pt>
                <c:pt idx="9">
                  <c:v>178</c:v>
                </c:pt>
                <c:pt idx="12">
                  <c:v>176</c:v>
                </c:pt>
              </c:numCache>
            </c:numRef>
          </c:val>
          <c:extLst>
            <c:ext xmlns:c16="http://schemas.microsoft.com/office/drawing/2014/chart" uri="{C3380CC4-5D6E-409C-BE32-E72D297353CC}">
              <c16:uniqueId val="{00000004-65EF-4A6A-9888-75ABD43CC4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F-4A6A-9888-75ABD43CC4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F-4A6A-9888-75ABD43CC4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604</c:v>
                </c:pt>
                <c:pt idx="3">
                  <c:v>701</c:v>
                </c:pt>
                <c:pt idx="6">
                  <c:v>769</c:v>
                </c:pt>
                <c:pt idx="9">
                  <c:v>788</c:v>
                </c:pt>
                <c:pt idx="12">
                  <c:v>891</c:v>
                </c:pt>
              </c:numCache>
            </c:numRef>
          </c:val>
          <c:extLst>
            <c:ext xmlns:c16="http://schemas.microsoft.com/office/drawing/2014/chart" uri="{C3380CC4-5D6E-409C-BE32-E72D297353CC}">
              <c16:uniqueId val="{00000007-65EF-4A6A-9888-75ABD43CC4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175</c:v>
                </c:pt>
                <c:pt idx="2">
                  <c:v>#N/A</c:v>
                </c:pt>
                <c:pt idx="3">
                  <c:v>#N/A</c:v>
                </c:pt>
                <c:pt idx="4">
                  <c:v>188</c:v>
                </c:pt>
                <c:pt idx="5">
                  <c:v>#N/A</c:v>
                </c:pt>
                <c:pt idx="6">
                  <c:v>#N/A</c:v>
                </c:pt>
                <c:pt idx="7">
                  <c:v>215</c:v>
                </c:pt>
                <c:pt idx="8">
                  <c:v>#N/A</c:v>
                </c:pt>
                <c:pt idx="9">
                  <c:v>#N/A</c:v>
                </c:pt>
                <c:pt idx="10">
                  <c:v>217</c:v>
                </c:pt>
                <c:pt idx="11">
                  <c:v>#N/A</c:v>
                </c:pt>
                <c:pt idx="12">
                  <c:v>#N/A</c:v>
                </c:pt>
                <c:pt idx="13">
                  <c:v>238</c:v>
                </c:pt>
                <c:pt idx="14">
                  <c:v>#N/A</c:v>
                </c:pt>
              </c:numCache>
            </c:numRef>
          </c:val>
          <c:smooth val="0"/>
          <c:extLst>
            <c:ext xmlns:c16="http://schemas.microsoft.com/office/drawing/2014/chart" uri="{C3380CC4-5D6E-409C-BE32-E72D297353CC}">
              <c16:uniqueId val="{00000008-65EF-4A6A-9888-75ABD43CC4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6514</c:v>
                </c:pt>
                <c:pt idx="5">
                  <c:v>7883</c:v>
                </c:pt>
                <c:pt idx="8">
                  <c:v>7791</c:v>
                </c:pt>
                <c:pt idx="11">
                  <c:v>9332</c:v>
                </c:pt>
                <c:pt idx="14">
                  <c:v>9729</c:v>
                </c:pt>
              </c:numCache>
            </c:numRef>
          </c:val>
          <c:extLst>
            <c:ext xmlns:c16="http://schemas.microsoft.com/office/drawing/2014/chart" uri="{C3380CC4-5D6E-409C-BE32-E72D297353CC}">
              <c16:uniqueId val="{00000000-25BD-409B-BB53-81C46A0C9D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498</c:v>
                </c:pt>
                <c:pt idx="5">
                  <c:v>453</c:v>
                </c:pt>
                <c:pt idx="8">
                  <c:v>403</c:v>
                </c:pt>
                <c:pt idx="11">
                  <c:v>451</c:v>
                </c:pt>
                <c:pt idx="14">
                  <c:v>409</c:v>
                </c:pt>
              </c:numCache>
            </c:numRef>
          </c:val>
          <c:extLst>
            <c:ext xmlns:c16="http://schemas.microsoft.com/office/drawing/2014/chart" uri="{C3380CC4-5D6E-409C-BE32-E72D297353CC}">
              <c16:uniqueId val="{00000001-25BD-409B-BB53-81C46A0C9D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1796</c:v>
                </c:pt>
                <c:pt idx="5">
                  <c:v>2125</c:v>
                </c:pt>
                <c:pt idx="8">
                  <c:v>2242</c:v>
                </c:pt>
                <c:pt idx="11">
                  <c:v>2367</c:v>
                </c:pt>
                <c:pt idx="14">
                  <c:v>2435</c:v>
                </c:pt>
              </c:numCache>
            </c:numRef>
          </c:val>
          <c:extLst>
            <c:ext xmlns:c16="http://schemas.microsoft.com/office/drawing/2014/chart" uri="{C3380CC4-5D6E-409C-BE32-E72D297353CC}">
              <c16:uniqueId val="{00000002-25BD-409B-BB53-81C46A0C9D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BD-409B-BB53-81C46A0C9D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BD-409B-BB53-81C46A0C9D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BD-409B-BB53-81C46A0C9D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744</c:v>
                </c:pt>
                <c:pt idx="3">
                  <c:v>710</c:v>
                </c:pt>
                <c:pt idx="6">
                  <c:v>698</c:v>
                </c:pt>
                <c:pt idx="9">
                  <c:v>690</c:v>
                </c:pt>
                <c:pt idx="12">
                  <c:v>660</c:v>
                </c:pt>
              </c:numCache>
            </c:numRef>
          </c:val>
          <c:extLst>
            <c:ext xmlns:c16="http://schemas.microsoft.com/office/drawing/2014/chart" uri="{C3380CC4-5D6E-409C-BE32-E72D297353CC}">
              <c16:uniqueId val="{00000006-25BD-409B-BB53-81C46A0C9D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252</c:v>
                </c:pt>
                <c:pt idx="3">
                  <c:v>241</c:v>
                </c:pt>
                <c:pt idx="6">
                  <c:v>230</c:v>
                </c:pt>
                <c:pt idx="9">
                  <c:v>231</c:v>
                </c:pt>
                <c:pt idx="12">
                  <c:v>221</c:v>
                </c:pt>
              </c:numCache>
            </c:numRef>
          </c:val>
          <c:extLst>
            <c:ext xmlns:c16="http://schemas.microsoft.com/office/drawing/2014/chart" uri="{C3380CC4-5D6E-409C-BE32-E72D297353CC}">
              <c16:uniqueId val="{00000007-25BD-409B-BB53-81C46A0C9D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1725</c:v>
                </c:pt>
                <c:pt idx="3">
                  <c:v>1680</c:v>
                </c:pt>
                <c:pt idx="6">
                  <c:v>1656</c:v>
                </c:pt>
                <c:pt idx="9">
                  <c:v>1632</c:v>
                </c:pt>
                <c:pt idx="12">
                  <c:v>1542</c:v>
                </c:pt>
              </c:numCache>
            </c:numRef>
          </c:val>
          <c:extLst>
            <c:ext xmlns:c16="http://schemas.microsoft.com/office/drawing/2014/chart" uri="{C3380CC4-5D6E-409C-BE32-E72D297353CC}">
              <c16:uniqueId val="{00000008-25BD-409B-BB53-81C46A0C9D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BD-409B-BB53-81C46A0C9D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7118</c:v>
                </c:pt>
                <c:pt idx="3">
                  <c:v>9155</c:v>
                </c:pt>
                <c:pt idx="6">
                  <c:v>9242</c:v>
                </c:pt>
                <c:pt idx="9">
                  <c:v>11294</c:v>
                </c:pt>
                <c:pt idx="12">
                  <c:v>11809</c:v>
                </c:pt>
              </c:numCache>
            </c:numRef>
          </c:val>
          <c:extLst>
            <c:ext xmlns:c16="http://schemas.microsoft.com/office/drawing/2014/chart" uri="{C3380CC4-5D6E-409C-BE32-E72D297353CC}">
              <c16:uniqueId val="{0000000A-25BD-409B-BB53-81C46A0C9D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1030</c:v>
                </c:pt>
                <c:pt idx="2">
                  <c:v>#N/A</c:v>
                </c:pt>
                <c:pt idx="3">
                  <c:v>#N/A</c:v>
                </c:pt>
                <c:pt idx="4">
                  <c:v>1326</c:v>
                </c:pt>
                <c:pt idx="5">
                  <c:v>#N/A</c:v>
                </c:pt>
                <c:pt idx="6">
                  <c:v>#N/A</c:v>
                </c:pt>
                <c:pt idx="7">
                  <c:v>1391</c:v>
                </c:pt>
                <c:pt idx="8">
                  <c:v>#N/A</c:v>
                </c:pt>
                <c:pt idx="9">
                  <c:v>#N/A</c:v>
                </c:pt>
                <c:pt idx="10">
                  <c:v>1698</c:v>
                </c:pt>
                <c:pt idx="11">
                  <c:v>#N/A</c:v>
                </c:pt>
                <c:pt idx="12">
                  <c:v>#N/A</c:v>
                </c:pt>
                <c:pt idx="13">
                  <c:v>1658</c:v>
                </c:pt>
                <c:pt idx="14">
                  <c:v>#N/A</c:v>
                </c:pt>
              </c:numCache>
            </c:numRef>
          </c:val>
          <c:smooth val="0"/>
          <c:extLst>
            <c:ext xmlns:c16="http://schemas.microsoft.com/office/drawing/2014/chart" uri="{C3380CC4-5D6E-409C-BE32-E72D297353CC}">
              <c16:uniqueId val="{0000000B-25BD-409B-BB53-81C46A0C9D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999</c:v>
                </c:pt>
                <c:pt idx="1">
                  <c:v>932</c:v>
                </c:pt>
                <c:pt idx="2">
                  <c:v>937</c:v>
                </c:pt>
              </c:numCache>
            </c:numRef>
          </c:val>
          <c:extLst>
            <c:ext xmlns:c16="http://schemas.microsoft.com/office/drawing/2014/chart" uri="{C3380CC4-5D6E-409C-BE32-E72D297353CC}">
              <c16:uniqueId val="{00000000-8DCB-4BF5-99D9-605F097879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817</c:v>
                </c:pt>
                <c:pt idx="1">
                  <c:v>845</c:v>
                </c:pt>
                <c:pt idx="2">
                  <c:v>866</c:v>
                </c:pt>
              </c:numCache>
            </c:numRef>
          </c:val>
          <c:extLst>
            <c:ext xmlns:c16="http://schemas.microsoft.com/office/drawing/2014/chart" uri="{C3380CC4-5D6E-409C-BE32-E72D297353CC}">
              <c16:uniqueId val="{00000001-8DCB-4BF5-99D9-605F097879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387</c:v>
                </c:pt>
                <c:pt idx="1">
                  <c:v>551</c:v>
                </c:pt>
                <c:pt idx="2">
                  <c:v>587</c:v>
                </c:pt>
              </c:numCache>
            </c:numRef>
          </c:val>
          <c:extLst>
            <c:ext xmlns:c16="http://schemas.microsoft.com/office/drawing/2014/chart" uri="{C3380CC4-5D6E-409C-BE32-E72D297353CC}">
              <c16:uniqueId val="{00000002-8DCB-4BF5-99D9-605F097879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{B18CB5F4-A9F7-421C-B17E-70E52F44320E}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C2E-4A02-9EEE-C1E53ACD61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{16885B01-8EBC-443B-843F-ACD22274579B}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2E-4A02-9EEE-C1E53ACD61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{6AF47539-43D9-47DF-820B-0C38FF2611E3}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2E-4A02-9EEE-C1E53ACD61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{C3670DCF-289D-405C-8E7E-9751821D18D3}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2E-4A02-9EEE-C1E53ACD61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{6027B43A-461B-4921-A121-FDDA2A8FAC34}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2E-4A02-9EEE-C1E53ACD61B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{D4A5E4F6-4B42-45B5-A4FB-8D08096C3CD0}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C2E-4A02-9EEE-C1E53ACD61B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{76BAA896-100E-4028-832A-563A2CA7D129}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C2E-4A02-9EEE-C1E53ACD61B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{239EA123-3AE7-44C9-A004-61A78B9FAAE6}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C2E-4A02-9EEE-C1E53ACD61B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{775C008F-8499-43A4-BC57-BB5CC1860B74}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C2E-4A02-9EEE-C1E53ACD61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59.2</c:v>
                </c:pt>
                <c:pt idx="24">
                  <c:v>56.5</c:v>
                </c:pt>
                <c:pt idx="32">
                  <c:v>56.9</c:v>
                </c:pt>
              </c:numCache>
            </c:numRef>
          </c:xVal>
          <c:yVal>
            <c:numRef>
              <c:f>公会計指標分析・財政指標組合せ分析表!$BP$51:$DC$51</c:f>
              <c:numCache>
                <c:formatCode>#,##0.0;"▲ "#,##0.0</c:formatCode>
                <c:ptCount val="40"/>
                <c:pt idx="8">
                  <c:v>72.7</c:v>
                </c:pt>
                <c:pt idx="16">
                  <c:v>75.8</c:v>
                </c:pt>
                <c:pt idx="24">
                  <c:v>89</c:v>
                </c:pt>
                <c:pt idx="32">
                  <c:v>87.2</c:v>
                </c:pt>
              </c:numCache>
            </c:numRef>
          </c:yVal>
          <c:smooth val="0"/>
          <c:extLst>
            <c:ext xmlns:c16="http://schemas.microsoft.com/office/drawing/2014/chart" uri="{C3380CC4-5D6E-409C-BE32-E72D297353CC}">
              <c16:uniqueId val="{00000009-4C2E-4A02-9EEE-C1E53ACD61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{958BC499-F8E4-48E4-BA96-F2DB0F4BEB93}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C2E-4A02-9EEE-C1E53ACD61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{9BA549F2-1534-4128-89BA-CF845F029858}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2E-4A02-9EEE-C1E53ACD61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{C7C97BBF-851B-4F2D-9512-E85B519B0C98}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2E-4A02-9EEE-C1E53ACD61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{159DEF0B-8616-4DC5-B544-2576BB0A687D}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2E-4A02-9EEE-C1E53ACD61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{98B1D331-1B18-422F-931A-EB582BC87321}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2E-4A02-9EEE-C1E53ACD61B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{A4F98F61-EE4B-4AED-A415-7CF6586B2D0C}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C2E-4A02-9EEE-C1E53ACD61B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{04384F54-23A9-4AE8-86C7-7DB770C4F888}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C2E-4A02-9EEE-C1E53ACD61B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{E9BEAFCA-39A4-41DF-9279-1FAF2A9A0855}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C2E-4A02-9EEE-C1E53ACD61B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{BB7855E4-290E-43EC-B5BC-7F74A6159387}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C2E-4A02-9EEE-C1E53ACD61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C2E-4A02-9EEE-C1E53ACD61BD}"/>
            </c:ext>
          </c:extLst>
        </c:ser>
        <c:dLbls>
          <c:showLegendKey val="0"/>
          <c:showVal val="1"/>
          <c:showCatName val="0"/>
          <c:showSerName val="0"/>
          <c:showPercent val="0"/>
          <c:showBubbleSize val="0"/>
        </c:dLbls>
        <c:axId val="46179840"/>
        <c:axId val="46181760"/>
      </c:scatterChart>
      <c:valAx>
        <c:axId val="46179840"/>
        <c:scaling>
          <c:orientation val="minMax"/>
          <c:max val="59.5"/>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{78E8778C-BC56-458C-A528-F380DBCCEC44}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1F5-4621-B4AF-928C0E88E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{314F5939-28D9-48F6-B169-531BA3514A58}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5-4621-B4AF-928C0E88E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{B78BED94-7298-48FE-A6E2-3494D650A20C}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5-4621-B4AF-928C0E88E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{D41206DC-B9D5-40E4-99F9-CF536F0D2FFF}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5-4621-B4AF-928C0E88E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{B478E14E-C7DA-471F-9BD5-0090EAFBBEBA}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5-4621-B4AF-928C0E88E7B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{926F7B74-238A-425E-B8A5-643216AE6CD5}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1F5-4621-B4AF-928C0E88E7B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{A370169F-90D9-46B1-87EB-94A381F7E7D7}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1F5-4621-B4AF-928C0E88E7B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{06073E8E-9E03-4015-BCEB-7C47CB94B8D1}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1F5-4621-B4AF-928C0E88E7B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{D7606DA4-F9EC-416B-AFBD-BEB28B38DDE2}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1F5-4621-B4AF-928C0E88E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c:v>
                </c:pt>
                <c:pt idx="16">
                  <c:v>10.7</c:v>
                </c:pt>
                <c:pt idx="24">
                  <c:v>11.1</c:v>
                </c:pt>
                <c:pt idx="32">
                  <c:v>11.8</c:v>
                </c:pt>
              </c:numCache>
            </c:numRef>
          </c:xVal>
          <c:yVal>
            <c:numRef>
              <c:f>公会計指標分析・財政指標組合せ分析表!$BP$73:$DC$73</c:f>
              <c:numCache>
                <c:formatCode>#,##0.0;"▲ "#,##0.0</c:formatCode>
                <c:ptCount val="40"/>
                <c:pt idx="0">
                  <c:v>60</c:v>
                </c:pt>
                <c:pt idx="8">
                  <c:v>72.7</c:v>
                </c:pt>
                <c:pt idx="16">
                  <c:v>75.8</c:v>
                </c:pt>
                <c:pt idx="24">
                  <c:v>89</c:v>
                </c:pt>
                <c:pt idx="32">
                  <c:v>87.2</c:v>
                </c:pt>
              </c:numCache>
            </c:numRef>
          </c:yVal>
          <c:smooth val="0"/>
          <c:extLst>
            <c:ext xmlns:c16="http://schemas.microsoft.com/office/drawing/2014/chart" uri="{C3380CC4-5D6E-409C-BE32-E72D297353CC}">
              <c16:uniqueId val="{00000009-11F5-4621-B4AF-928C0E88E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{03C7E1E7-0AAD-4ADB-AC1F-2A0EDBF78A30}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1F5-4621-B4AF-928C0E88E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{8AC38C5C-2E34-4941-9309-12F93B22EE68}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5-4621-B4AF-928C0E88E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{8FBCD000-3A07-4418-AA1A-4727F3DD7337}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5-4621-B4AF-928C0E88E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{A4DD9C7B-58A6-4BB8-9349-2C6BDB0C40C8}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5-4621-B4AF-928C0E88E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{7EB19022-F3C4-4F85-8C48-860701A79A08}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5-4621-B4AF-928C0E88E7B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{FDFFF618-FC9E-487C-90B4-F60179DB4033}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1F5-4621-B4AF-928C0E88E7BC}"/>
                </c:ext>
              </c:extLst>
            </c:dLbl>
            <c:dLbl>
              <c:idx val="16"/>
              <c:layout>
                <c:manualLayout>
                  <c:x val="-3.170746836489954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{A596AED1-233B-434C-88CB-470C352CA784}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1F5-4621-B4AF-928C0E88E7BC}"/>
                </c:ext>
              </c:extLst>
            </c:dLbl>
            <c:dLbl>
              <c:idx val="24"/>
              <c:layout>
                <c:manualLayout>
                  <c:x val="-3.16885148733217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{0C54F6D3-FC5E-4B7D-A83C-4788BE3C5DAB}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1F5-4621-B4AF-928C0E88E7B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{FB6997F7-F7C4-48F0-BC9C-D57818654128}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1F5-4621-B4AF-928C0E88E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F5-4621-B4AF-928C0E88E7BC}"/>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本土から約</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p>
        <a:p>
          <a:r>
            <a:rPr kumimoji="1" lang="ja-JP" altLang="en-US" sz="1100">
              <a:latin typeface="ＭＳ Ｐゴシック" panose="020B0600070205080204" pitchFamily="50" charset="-128"/>
              <a:ea typeface="ＭＳ Ｐゴシック" panose="020B0600070205080204" pitchFamily="50" charset="-128"/>
            </a:rPr>
            <a:t>　また、自主財源が乏しい財政構造が大きく変わることは見込めないことから、歳出の削減に努め、財政の健全化を図っています。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歳入では、前年度と比較し地方税（町民税、固定資産税、軽自動車税）は微減となり、普通交付税が大きく増加しました。</a:t>
          </a:r>
        </a:p>
        <a:p>
          <a:r>
            <a:rPr kumimoji="1" lang="ja-JP" altLang="en-US" sz="1050">
              <a:latin typeface="ＭＳ Ｐゴシック" panose="020B0600070205080204" pitchFamily="50" charset="-128"/>
              <a:ea typeface="ＭＳ Ｐゴシック" panose="020B0600070205080204" pitchFamily="50" charset="-128"/>
            </a:rPr>
            <a:t>　歳出では、維持補修費、繰出金は減少しましたが、人件費（職員数の増）、物件費、公債費が大きく増加したため歳出全体では増加となりました。</a:t>
          </a:r>
        </a:p>
        <a:p>
          <a:r>
            <a:rPr kumimoji="1" lang="ja-JP" altLang="en-US" sz="1050">
              <a:latin typeface="ＭＳ Ｐゴシック" panose="020B0600070205080204" pitchFamily="50" charset="-128"/>
              <a:ea typeface="ＭＳ Ｐゴシック" panose="020B0600070205080204" pitchFamily="50" charset="-128"/>
            </a:rPr>
            <a:t>　歳入に比べ歳出の増加が多く、人件費、公債費だけでなく物件費で新規施設（ごみ処理施設、コミュニティ図書館）の維持管理費が増加したため比率は</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ポイントと急激に悪化しました。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類似団体平均値を</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ポイント上回っており改善が必要ですが、大型事業の元金償還が始まるため公債費の急激な増加が予想されており令和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年度に定期償還分公債費のピークを迎えるため今後も悪化することが見込まれています。</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64</xdr:row>
      <xdr:rowOff>1164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99563"/>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104246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995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19791</xdr:rowOff>
    </xdr:from>
    <xdr:to>
      <xdr:col>15</xdr:col>
      <xdr:colOff>82550</xdr:colOff>
      <xdr:row>63</xdr:row>
      <xdr:rowOff>104246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114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19791</xdr:rowOff>
    </xdr:from>
    <xdr:to>
      <xdr:col>11</xdr:col>
      <xdr:colOff>31750</xdr:colOff>
      <xdr:row>63</xdr:row>
      <xdr:rowOff>112289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1141"/>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121814</xdr:rowOff>
    </xdr:from>
    <xdr:to>
      <xdr:col>23</xdr:col>
      <xdr:colOff>184150</xdr:colOff>
      <xdr:row>64</xdr:row>
      <xdr:rowOff>51964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93891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53446</xdr:rowOff>
    </xdr:from>
    <xdr:to>
      <xdr:col>15</xdr:col>
      <xdr:colOff>133350</xdr:colOff>
      <xdr:row>63</xdr:row>
      <xdr:rowOff>155046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139823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140441</xdr:rowOff>
    </xdr:from>
    <xdr:to>
      <xdr:col>11</xdr:col>
      <xdr:colOff>82550</xdr:colOff>
      <xdr:row>63</xdr:row>
      <xdr:rowOff>70591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55368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61489</xdr:rowOff>
    </xdr:from>
    <xdr:to>
      <xdr:col>7</xdr:col>
      <xdr:colOff>31750</xdr:colOff>
      <xdr:row>63</xdr:row>
      <xdr:rowOff>163089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147866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離島という地理的条件から、社会福祉施設・環境衛生施設等の広域的な取り組みが難しく管理運営にかかるコストが高くなります。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年度は維持補修費は微減となりましたが、人件費、物件費が大きく増加したことにより人口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人当たり人件費・物件費決算額は大きく増加しました。</a:t>
          </a:r>
        </a:p>
        <a:p>
          <a:r>
            <a:rPr kumimoji="1" lang="ja-JP" altLang="en-US" sz="1100">
              <a:latin typeface="ＭＳ Ｐゴシック" panose="020B0600070205080204" pitchFamily="50" charset="-128"/>
              <a:ea typeface="ＭＳ Ｐゴシック" panose="020B0600070205080204" pitchFamily="50" charset="-128"/>
            </a:rPr>
            <a:t>　人件費は職員数が増となったことによる増加です。</a:t>
          </a:r>
        </a:p>
        <a:p>
          <a:r>
            <a:rPr kumimoji="1" lang="ja-JP" altLang="en-US" sz="1100">
              <a:latin typeface="ＭＳ Ｐゴシック" panose="020B0600070205080204" pitchFamily="50" charset="-128"/>
              <a:ea typeface="ＭＳ Ｐゴシック" panose="020B0600070205080204" pitchFamily="50" charset="-128"/>
            </a:rPr>
            <a:t>　物件費については前述した新規施設の稼働開始による維持管理費が大きく増加したことによるものです。</a:t>
          </a:r>
        </a:p>
        <a:p>
          <a:r>
            <a:rPr kumimoji="1" lang="ja-JP" altLang="en-US" sz="1100">
              <a:latin typeface="ＭＳ Ｐゴシック" panose="020B0600070205080204" pitchFamily="50" charset="-128"/>
              <a:ea typeface="ＭＳ Ｐゴシック" panose="020B0600070205080204" pitchFamily="50" charset="-128"/>
            </a:rPr>
            <a:t>　類似団体平均と比較しても高い状況にあるため改善を行っていく必要があると言えます。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19909</xdr:rowOff>
    </xdr:from>
    <xdr:to>
      <xdr:col>23</xdr:col>
      <xdr:colOff>133350</xdr:colOff>
      <xdr:row>81</xdr:row>
      <xdr:rowOff>32116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7359"/>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16552</xdr:rowOff>
    </xdr:from>
    <xdr:to>
      <xdr:col>19</xdr:col>
      <xdr:colOff>133350</xdr:colOff>
      <xdr:row>81</xdr:row>
      <xdr:rowOff>19909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4002"/>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16552</xdr:rowOff>
    </xdr:from>
    <xdr:to>
      <xdr:col>15</xdr:col>
      <xdr:colOff>82550</xdr:colOff>
      <xdr:row>81</xdr:row>
      <xdr:rowOff>18473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0400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3750</xdr:rowOff>
    </xdr:from>
    <xdr:to>
      <xdr:col>11</xdr:col>
      <xdr:colOff>31750</xdr:colOff>
      <xdr:row>81</xdr:row>
      <xdr:rowOff>18473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1200"/>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152766</xdr:rowOff>
    </xdr:from>
    <xdr:to>
      <xdr:col>23</xdr:col>
      <xdr:colOff>184150</xdr:colOff>
      <xdr:row>81</xdr:row>
      <xdr:rowOff>82916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29593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140559</xdr:rowOff>
    </xdr:from>
    <xdr:to>
      <xdr:col>19</xdr:col>
      <xdr:colOff>184150</xdr:colOff>
      <xdr:row>81</xdr:row>
      <xdr:rowOff>70709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80886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5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137202</xdr:rowOff>
    </xdr:from>
    <xdr:to>
      <xdr:col>15</xdr:col>
      <xdr:colOff>133350</xdr:colOff>
      <xdr:row>81</xdr:row>
      <xdr:rowOff>67352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77529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139123</xdr:rowOff>
    </xdr:from>
    <xdr:to>
      <xdr:col>11</xdr:col>
      <xdr:colOff>82550</xdr:colOff>
      <xdr:row>81</xdr:row>
      <xdr:rowOff>69273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79450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124400</xdr:rowOff>
    </xdr:from>
    <xdr:to>
      <xdr:col>7</xdr:col>
      <xdr:colOff>31750</xdr:colOff>
      <xdr:row>81</xdr:row>
      <xdr:rowOff>54550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年度に国家公務員が給与削減措置を行っていた際は、指数が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を超えていましたが、その措置が終了したことにより数値は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を下回る状況が続いています。</a:t>
          </a:r>
        </a:p>
        <a:p>
          <a:r>
            <a:rPr kumimoji="1" lang="ja-JP" altLang="en-US" sz="1100">
              <a:latin typeface="ＭＳ Ｐゴシック" panose="020B0600070205080204" pitchFamily="50" charset="-128"/>
              <a:ea typeface="ＭＳ Ｐゴシック" panose="020B0600070205080204" pitchFamily="50" charset="-128"/>
            </a:rPr>
            <a:t>　引き続き職員給与の適正化に努めてまいります。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66357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117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88</xdr:row>
      <xdr:rowOff>24130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79014"/>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62864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548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38736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0059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159386</xdr:rowOff>
    </xdr:from>
    <xdr:to>
      <xdr:col>68</xdr:col>
      <xdr:colOff>203200</xdr:colOff>
      <xdr:row>87</xdr:row>
      <xdr:rowOff>89536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74313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20020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0.32</a:t>
          </a:r>
          <a:r>
            <a:rPr kumimoji="1" lang="ja-JP" altLang="en-US" sz="1100">
              <a:latin typeface="ＭＳ Ｐゴシック" panose="020B0600070205080204" pitchFamily="50" charset="-128"/>
              <a:ea typeface="ＭＳ Ｐゴシック" panose="020B0600070205080204" pitchFamily="50" charset="-128"/>
            </a:rPr>
            <a:t>人増加し、類似団体の平均値と比較し</a:t>
          </a:r>
          <a:r>
            <a:rPr kumimoji="1" lang="en-US" altLang="ja-JP" sz="1100">
              <a:latin typeface="ＭＳ Ｐゴシック" panose="020B0600070205080204" pitchFamily="50" charset="-128"/>
              <a:ea typeface="ＭＳ Ｐゴシック" panose="020B0600070205080204" pitchFamily="50" charset="-128"/>
            </a:rPr>
            <a:t>0.55</a:t>
          </a:r>
          <a:r>
            <a:rPr kumimoji="1" lang="ja-JP" altLang="en-US" sz="1100">
              <a:latin typeface="ＭＳ Ｐゴシック" panose="020B0600070205080204" pitchFamily="50" charset="-128"/>
              <a:ea typeface="ＭＳ Ｐゴシック" panose="020B0600070205080204" pitchFamily="50" charset="-128"/>
            </a:rPr>
            <a:t>人多い数値となりました。離島である本町の特性から、診療所や保育所をはじめ幅広い公共サービスを行政が行う必要があります。</a:t>
          </a:r>
        </a:p>
        <a:p>
          <a:r>
            <a:rPr kumimoji="1" lang="ja-JP" altLang="en-US" sz="1100">
              <a:latin typeface="ＭＳ Ｐゴシック" panose="020B0600070205080204" pitchFamily="50" charset="-128"/>
              <a:ea typeface="ＭＳ Ｐゴシック" panose="020B0600070205080204" pitchFamily="50" charset="-128"/>
            </a:rPr>
            <a:t>　今後も指定管理者制度等の活用により定員管理の適正化を図ります。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108259</xdr:rowOff>
    </xdr:from>
    <xdr:to>
      <xdr:col>81</xdr:col>
      <xdr:colOff>44450</xdr:colOff>
      <xdr:row>59</xdr:row>
      <xdr:rowOff>111935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23809"/>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73098</xdr:rowOff>
    </xdr:from>
    <xdr:to>
      <xdr:col>77</xdr:col>
      <xdr:colOff>44450</xdr:colOff>
      <xdr:row>59</xdr:row>
      <xdr:rowOff>108259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8864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73098</xdr:rowOff>
    </xdr:from>
    <xdr:to>
      <xdr:col>72</xdr:col>
      <xdr:colOff>203200</xdr:colOff>
      <xdr:row>59</xdr:row>
      <xdr:rowOff>76545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18864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70455</xdr:rowOff>
    </xdr:from>
    <xdr:to>
      <xdr:col>68</xdr:col>
      <xdr:colOff>152400</xdr:colOff>
      <xdr:row>59</xdr:row>
      <xdr:rowOff>76545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86005"/>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61135</xdr:rowOff>
    </xdr:from>
    <xdr:to>
      <xdr:col>81</xdr:col>
      <xdr:colOff>95250</xdr:colOff>
      <xdr:row>59</xdr:row>
      <xdr:rowOff>162735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33212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57459</xdr:rowOff>
    </xdr:from>
    <xdr:to>
      <xdr:col>77</xdr:col>
      <xdr:colOff>95250</xdr:colOff>
      <xdr:row>59</xdr:row>
      <xdr:rowOff>159059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169236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4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22298</xdr:rowOff>
    </xdr:from>
    <xdr:to>
      <xdr:col>73</xdr:col>
      <xdr:colOff>44450</xdr:colOff>
      <xdr:row>59</xdr:row>
      <xdr:rowOff>123898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134075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25745</xdr:rowOff>
    </xdr:from>
    <xdr:to>
      <xdr:col>68</xdr:col>
      <xdr:colOff>203200</xdr:colOff>
      <xdr:row>59</xdr:row>
      <xdr:rowOff>127345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112122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2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類似団体と比較し依然として高い水準にあり、比率は前年度比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ました。今後は、学校校舎やごみ処理施設等の大型建設事業の元金償還が始まっていくことから、さらに悪化することが見込まれているため繰上償還による対応や交付税算入の有利な地方債の活用、適切な事業執行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112268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793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78486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600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600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83312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8382</xdr:rowOff>
    </xdr:from>
    <xdr:to>
      <xdr:col>73</xdr:col>
      <xdr:colOff>44450</xdr:colOff>
      <xdr:row>42</xdr:row>
      <xdr:rowOff>109982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94759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金適正化計画に基づく、繰上償還に伴う地方債残高の減少や、交付税上有利な地方債の運用に努めたことによる基金残高の増加、また、行財政改革による歳出の抑制や普通交付税増加等を要因とし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年度まで比率は改善傾向を続けていました。しかし、近年の大型事業の実施に伴い地方債残高が急激に上昇しており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年度まで悪化し続けています。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体験型施設整備事業、学校給食共同調理場建設事業に伴う地方債借入で地方債残高は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百万円増となりましたが、公営企業繰入見込額等が減額となったこと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改善しました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今後は庁舎建設事業を予定しているため令和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年度にピークを迎え、その後減少していくものと考えられます。</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類似団体内順位でも非常に高い水準にあり、引き続き改善に向け取り組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157395</xdr:rowOff>
    </xdr:from>
    <xdr:to>
      <xdr:col>81</xdr:col>
      <xdr:colOff>44450</xdr:colOff>
      <xdr:row>18</xdr:row>
      <xdr:rowOff>423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07204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65701</xdr:rowOff>
    </xdr:from>
    <xdr:to>
      <xdr:col>77</xdr:col>
      <xdr:colOff>44450</xdr:colOff>
      <xdr:row>18</xdr:row>
      <xdr:rowOff>423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980351"/>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65701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955417"/>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110067</xdr:rowOff>
    </xdr:from>
    <xdr:to>
      <xdr:col>68</xdr:col>
      <xdr:colOff>152400</xdr:colOff>
      <xdr:row>17</xdr:row>
      <xdr:rowOff>40767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853267"/>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106595</xdr:rowOff>
    </xdr:from>
    <xdr:to>
      <xdr:col>81</xdr:col>
      <xdr:colOff>95250</xdr:colOff>
      <xdr:row>18</xdr:row>
      <xdr:rowOff>36745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78672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9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121073</xdr:rowOff>
    </xdr:from>
    <xdr:to>
      <xdr:col>77</xdr:col>
      <xdr:colOff>95250</xdr:colOff>
      <xdr:row>18</xdr:row>
      <xdr:rowOff>51223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36000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12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14901</xdr:rowOff>
    </xdr:from>
    <xdr:to>
      <xdr:col>73</xdr:col>
      <xdr:colOff>44450</xdr:colOff>
      <xdr:row>17</xdr:row>
      <xdr:rowOff>116501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101278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0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161417</xdr:rowOff>
    </xdr:from>
    <xdr:to>
      <xdr:col>68</xdr:col>
      <xdr:colOff>203200</xdr:colOff>
      <xdr:row>17</xdr:row>
      <xdr:rowOff>91567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76344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59267</xdr:rowOff>
    </xdr:from>
    <xdr:to>
      <xdr:col>64</xdr:col>
      <xdr:colOff>152400</xdr:colOff>
      <xdr:row>16</xdr:row>
      <xdr:rowOff>160867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145644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年度と比較し、職員数の増により比率は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ましたが、行財政改革により施設等の外部委託（ごみ処理施設・し尿処理施設等）を進めたことによる職員数の減、また、職員構成の若返りにより、依然として人件費は抑制されており、類似団体平均値を下回ってお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32</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0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92710</xdr:rowOff>
    </xdr:from>
    <xdr:to>
      <xdr:col>19</xdr:col>
      <xdr:colOff>187325</xdr:colOff>
      <xdr:row>32</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579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92710</xdr:rowOff>
    </xdr:from>
    <xdr:to>
      <xdr:col>15</xdr:col>
      <xdr:colOff>98425</xdr:colOff>
      <xdr:row>32</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579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142240</xdr:rowOff>
    </xdr:from>
    <xdr:to>
      <xdr:col>11</xdr:col>
      <xdr:colOff>9525</xdr:colOff>
      <xdr:row>33</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286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91440</xdr:rowOff>
    </xdr:from>
    <xdr:to>
      <xdr:col>24</xdr:col>
      <xdr:colOff>76200</xdr:colOff>
      <xdr:row>33</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68580</xdr:rowOff>
    </xdr:from>
    <xdr:to>
      <xdr:col>20</xdr:col>
      <xdr:colOff>38100</xdr:colOff>
      <xdr:row>32</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41910</xdr:rowOff>
    </xdr:from>
    <xdr:to>
      <xdr:col>15</xdr:col>
      <xdr:colOff>149225</xdr:colOff>
      <xdr:row>32</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2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91440</xdr:rowOff>
    </xdr:from>
    <xdr:to>
      <xdr:col>11</xdr:col>
      <xdr:colOff>60325</xdr:colOff>
      <xdr:row>33</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22860</xdr:rowOff>
    </xdr:from>
    <xdr:to>
      <xdr:col>6</xdr:col>
      <xdr:colOff>171450</xdr:colOff>
      <xdr:row>33</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物件費は概ね類似団体平均値と近い値で推移しており前年度比で</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ポイント増となりました。増加した要因はコミュニティ図書館や新ごみ処理施設に係る管理費の増加によるものです。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今後も引き続き歳出削減に努めてまいります。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5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74422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11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比率はほぼ横ばいで推移しており、類似団体平均値を下回っています。</a:t>
          </a:r>
        </a:p>
        <a:p>
          <a:r>
            <a:rPr kumimoji="1" lang="ja-JP" altLang="en-US" sz="1200">
              <a:latin typeface="ＭＳ Ｐゴシック" panose="020B0600070205080204" pitchFamily="50" charset="-128"/>
              <a:ea typeface="ＭＳ Ｐゴシック" panose="020B0600070205080204" pitchFamily="50" charset="-128"/>
            </a:rPr>
            <a:t>　扶助費は、義務的経費であるため歳出の抑制は難しいですが、対象世帯への健康指導等により扶助の軽減を図り、適切な支給に取組みます。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0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簡易水道及び下水道の管路更新等に伴う繰出金が、今後増加することが予想されるため、維持管理費の低減や下水道への加入を促進し、繰出金の抑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5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132715</xdr:rowOff>
    </xdr:from>
    <xdr:to>
      <xdr:col>69</xdr:col>
      <xdr:colOff>92075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62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81915</xdr:rowOff>
    </xdr:from>
    <xdr:to>
      <xdr:col>65</xdr:col>
      <xdr:colOff>53975</xdr:colOff>
      <xdr:row>56</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22242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離島航路・消防・病院業務等を行う一部事務組合への負担金の割合が多く、当該業務は、離島である本町において、行政が行わざるを得ない公共サービスであり、類似団体平均値を上回る要因となってます。　</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年度から、単独事業として開始した離島航路運賃低廉化事業等により大きく伸び、平成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年度からは特定有人国境離島地域社会維持推進交付金関連事業により上記に加え、輸送コスト支援、雇用拡充、滞在型観光促進などが追加されています。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54610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54610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94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92710</xdr:rowOff>
    </xdr:from>
    <xdr:to>
      <xdr:col>73</xdr:col>
      <xdr:colOff>180975</xdr:colOff>
      <xdr:row>37</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649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92710</xdr:rowOff>
    </xdr:from>
    <xdr:to>
      <xdr:col>69</xdr:col>
      <xdr:colOff>92075</xdr:colOff>
      <xdr:row>36</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649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118110</xdr:rowOff>
    </xdr:from>
    <xdr:to>
      <xdr:col>65</xdr:col>
      <xdr:colOff>53975</xdr:colOff>
      <xdr:row>37</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33037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上償還等により公債費の改善に取組んでいますが、依然として類似団体平均値を上回っています。今後は、学校建設事業やごみ処理施設整備事業といった大型事業の元金償還が始まることにより公債費の増加が見込まれることから、計画的な事業実施、繰上償還や交付税参入に有利な地方債の活用に努めてまります。</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5534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553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477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76200</xdr:rowOff>
    </xdr:from>
    <xdr:to>
      <xdr:col>24</xdr:col>
      <xdr:colOff>76200</xdr:colOff>
      <xdr:row>80</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48277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133350</xdr:rowOff>
    </xdr:from>
    <xdr:to>
      <xdr:col>15</xdr:col>
      <xdr:colOff>149225</xdr:colOff>
      <xdr:row>79</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公債費以外は類似団体平均値を下回る数値となっていますが、大型建設事業により今後は、公債費が増加することが見込まれます。公債費以外についても、物件費等をはじめ、更なる歳出削減に努めます。</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25763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363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36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153126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7432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146413</xdr:rowOff>
    </xdr:from>
    <xdr:to>
      <xdr:col>82</xdr:col>
      <xdr:colOff>158750</xdr:colOff>
      <xdr:row>76</xdr:row>
      <xdr:rowOff>76563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162940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67146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42653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70032</xdr:rowOff>
    </xdr:from>
    <xdr:to>
      <xdr:col>29</xdr:col>
      <xdr:colOff>127000</xdr:colOff>
      <xdr:row>18</xdr:row>
      <xdr:rowOff>101351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3757"/>
          <a:ext cx="6477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101351</xdr:rowOff>
    </xdr:from>
    <xdr:to>
      <xdr:col>26</xdr:col>
      <xdr:colOff>50800</xdr:colOff>
      <xdr:row>18</xdr:row>
      <xdr:rowOff>119292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35076"/>
          <a:ext cx="698500" cy="1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111718</xdr:rowOff>
    </xdr:from>
    <xdr:to>
      <xdr:col>22</xdr:col>
      <xdr:colOff>114300</xdr:colOff>
      <xdr:row>18</xdr:row>
      <xdr:rowOff>119292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245443"/>
          <a:ext cx="698500" cy="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111718</xdr:rowOff>
    </xdr:from>
    <xdr:to>
      <xdr:col>18</xdr:col>
      <xdr:colOff>177800</xdr:colOff>
      <xdr:row>18</xdr:row>
      <xdr:rowOff>120354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5443"/>
          <a:ext cx="698500" cy="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19232</xdr:rowOff>
    </xdr:from>
    <xdr:to>
      <xdr:col>29</xdr:col>
      <xdr:colOff>177800</xdr:colOff>
      <xdr:row>18</xdr:row>
      <xdr:rowOff>120832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162759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50551</xdr:rowOff>
    </xdr:from>
    <xdr:to>
      <xdr:col>26</xdr:col>
      <xdr:colOff>101600</xdr:colOff>
      <xdr:row>18</xdr:row>
      <xdr:rowOff>152150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84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136927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7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68492</xdr:rowOff>
    </xdr:from>
    <xdr:to>
      <xdr:col>22</xdr:col>
      <xdr:colOff>165100</xdr:colOff>
      <xdr:row>18</xdr:row>
      <xdr:rowOff>170092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154869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60918</xdr:rowOff>
    </xdr:from>
    <xdr:to>
      <xdr:col>19</xdr:col>
      <xdr:colOff>38100</xdr:colOff>
      <xdr:row>18</xdr:row>
      <xdr:rowOff>162518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147295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69554</xdr:rowOff>
    </xdr:from>
    <xdr:to>
      <xdr:col>15</xdr:col>
      <xdr:colOff>101600</xdr:colOff>
      <xdr:row>18</xdr:row>
      <xdr:rowOff>171154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155931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128430</xdr:rowOff>
    </xdr:from>
    <xdr:to>
      <xdr:col>29</xdr:col>
      <xdr:colOff>127000</xdr:colOff>
      <xdr:row>35</xdr:row>
      <xdr:rowOff>182373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8780"/>
          <a:ext cx="647700" cy="5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182373</xdr:rowOff>
    </xdr:from>
    <xdr:to>
      <xdr:col>26</xdr:col>
      <xdr:colOff>50800</xdr:colOff>
      <xdr:row>35</xdr:row>
      <xdr:rowOff>195593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92723"/>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195593</xdr:rowOff>
    </xdr:from>
    <xdr:to>
      <xdr:col>22</xdr:col>
      <xdr:colOff>114300</xdr:colOff>
      <xdr:row>35</xdr:row>
      <xdr:rowOff>261822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05943"/>
          <a:ext cx="698500" cy="6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261822</xdr:rowOff>
    </xdr:from>
    <xdr:to>
      <xdr:col>18</xdr:col>
      <xdr:colOff>177800</xdr:colOff>
      <xdr:row>35</xdr:row>
      <xdr:rowOff>299482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2172"/>
          <a:ext cx="698500" cy="3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77630</xdr:rowOff>
    </xdr:from>
    <xdr:to>
      <xdr:col>29</xdr:col>
      <xdr:colOff>177800</xdr:colOff>
      <xdr:row>35</xdr:row>
      <xdr:rowOff>179230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265607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131573</xdr:rowOff>
    </xdr:from>
    <xdr:to>
      <xdr:col>26</xdr:col>
      <xdr:colOff>101600</xdr:colOff>
      <xdr:row>35</xdr:row>
      <xdr:rowOff>233173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243350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144793</xdr:rowOff>
    </xdr:from>
    <xdr:to>
      <xdr:col>22</xdr:col>
      <xdr:colOff>165100</xdr:colOff>
      <xdr:row>35</xdr:row>
      <xdr:rowOff>246393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5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256570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211022</xdr:rowOff>
    </xdr:from>
    <xdr:to>
      <xdr:col>19</xdr:col>
      <xdr:colOff>38100</xdr:colOff>
      <xdr:row>35</xdr:row>
      <xdr:rowOff>312622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1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322799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248682</xdr:rowOff>
    </xdr:from>
    <xdr:to>
      <xdr:col>15</xdr:col>
      <xdr:colOff>101600</xdr:colOff>
      <xdr:row>36</xdr:row>
      <xdr:rowOff>7382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120693</xdr:rowOff>
    </xdr:from>
    <xdr:to>
      <xdr:col>24</xdr:col>
      <xdr:colOff>63500</xdr:colOff>
      <xdr:row>37</xdr:row>
      <xdr:rowOff>143511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4343"/>
          <a:ext cx="8382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143511</xdr:rowOff>
    </xdr:from>
    <xdr:to>
      <xdr:col>19</xdr:col>
      <xdr:colOff>177800</xdr:colOff>
      <xdr:row>37</xdr:row>
      <xdr:rowOff>163492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87161"/>
          <a:ext cx="889000" cy="1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151305</xdr:rowOff>
    </xdr:from>
    <xdr:to>
      <xdr:col>15</xdr:col>
      <xdr:colOff>50800</xdr:colOff>
      <xdr:row>37</xdr:row>
      <xdr:rowOff>163492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94955"/>
          <a:ext cx="8890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151305</xdr:rowOff>
    </xdr:from>
    <xdr:to>
      <xdr:col>10</xdr:col>
      <xdr:colOff>114300</xdr:colOff>
      <xdr:row>37</xdr:row>
      <xdr:rowOff>154631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4955"/>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69893</xdr:rowOff>
    </xdr:from>
    <xdr:to>
      <xdr:col>24</xdr:col>
      <xdr:colOff>114300</xdr:colOff>
      <xdr:row>38</xdr:row>
      <xdr:rowOff>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48320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92711</xdr:rowOff>
    </xdr:from>
    <xdr:to>
      <xdr:col>20</xdr:col>
      <xdr:colOff>38100</xdr:colOff>
      <xdr:row>38</xdr:row>
      <xdr:rowOff>22861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13988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112692</xdr:rowOff>
    </xdr:from>
    <xdr:to>
      <xdr:col>15</xdr:col>
      <xdr:colOff>101600</xdr:colOff>
      <xdr:row>38</xdr:row>
      <xdr:rowOff>42842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33969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4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100505</xdr:rowOff>
    </xdr:from>
    <xdr:to>
      <xdr:col>10</xdr:col>
      <xdr:colOff>165100</xdr:colOff>
      <xdr:row>38</xdr:row>
      <xdr:rowOff>30655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21782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103831</xdr:rowOff>
    </xdr:from>
    <xdr:to>
      <xdr:col>6</xdr:col>
      <xdr:colOff>38100</xdr:colOff>
      <xdr:row>38</xdr:row>
      <xdr:rowOff>33981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25109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97919</xdr:rowOff>
    </xdr:from>
    <xdr:to>
      <xdr:col>24</xdr:col>
      <xdr:colOff>63500</xdr:colOff>
      <xdr:row>58</xdr:row>
      <xdr:rowOff>106642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42019"/>
          <a:ext cx="8382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106642</xdr:rowOff>
    </xdr:from>
    <xdr:to>
      <xdr:col>19</xdr:col>
      <xdr:colOff>177800</xdr:colOff>
      <xdr:row>58</xdr:row>
      <xdr:rowOff>107717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0742"/>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107645</xdr:rowOff>
    </xdr:from>
    <xdr:to>
      <xdr:col>15</xdr:col>
      <xdr:colOff>50800</xdr:colOff>
      <xdr:row>58</xdr:row>
      <xdr:rowOff>107717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5174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107645</xdr:rowOff>
    </xdr:from>
    <xdr:to>
      <xdr:col>10</xdr:col>
      <xdr:colOff>114300</xdr:colOff>
      <xdr:row>58</xdr:row>
      <xdr:rowOff>118949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1745"/>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47119</xdr:rowOff>
    </xdr:from>
    <xdr:to>
      <xdr:col>24</xdr:col>
      <xdr:colOff>114300</xdr:colOff>
      <xdr:row>58</xdr:row>
      <xdr:rowOff>148719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55842</xdr:rowOff>
    </xdr:from>
    <xdr:to>
      <xdr:col>20</xdr:col>
      <xdr:colOff>38100</xdr:colOff>
      <xdr:row>58</xdr:row>
      <xdr:rowOff>157442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7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56917</xdr:rowOff>
    </xdr:from>
    <xdr:to>
      <xdr:col>15</xdr:col>
      <xdr:colOff>101600</xdr:colOff>
      <xdr:row>58</xdr:row>
      <xdr:rowOff>158517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7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56845</xdr:rowOff>
    </xdr:from>
    <xdr:to>
      <xdr:col>10</xdr:col>
      <xdr:colOff>165100</xdr:colOff>
      <xdr:row>58</xdr:row>
      <xdr:rowOff>158445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149572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9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68149</xdr:rowOff>
    </xdr:from>
    <xdr:to>
      <xdr:col>6</xdr:col>
      <xdr:colOff>38100</xdr:colOff>
      <xdr:row>58</xdr:row>
      <xdr:rowOff>169749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5717</xdr:rowOff>
    </xdr:from>
    <xdr:to>
      <xdr:col>24</xdr:col>
      <xdr:colOff>63500</xdr:colOff>
      <xdr:row>79</xdr:row>
      <xdr:rowOff>12971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50267"/>
          <a:ext cx="8382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146517</xdr:rowOff>
    </xdr:from>
    <xdr:to>
      <xdr:col>19</xdr:col>
      <xdr:colOff>177800</xdr:colOff>
      <xdr:row>79</xdr:row>
      <xdr:rowOff>5717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9617"/>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146517</xdr:rowOff>
    </xdr:from>
    <xdr:to>
      <xdr:col>15</xdr:col>
      <xdr:colOff>50800</xdr:colOff>
      <xdr:row>78</xdr:row>
      <xdr:rowOff>159786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9617"/>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159786</xdr:rowOff>
    </xdr:from>
    <xdr:to>
      <xdr:col>10</xdr:col>
      <xdr:colOff>114300</xdr:colOff>
      <xdr:row>79</xdr:row>
      <xdr:rowOff>22394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2886"/>
          <a:ext cx="8890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133621</xdr:rowOff>
    </xdr:from>
    <xdr:to>
      <xdr:col>24</xdr:col>
      <xdr:colOff>114300</xdr:colOff>
      <xdr:row>79</xdr:row>
      <xdr:rowOff>63771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126367</xdr:rowOff>
    </xdr:from>
    <xdr:to>
      <xdr:col>20</xdr:col>
      <xdr:colOff>38100</xdr:colOff>
      <xdr:row>79</xdr:row>
      <xdr:rowOff>56517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47644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95717</xdr:rowOff>
    </xdr:from>
    <xdr:to>
      <xdr:col>15</xdr:col>
      <xdr:colOff>101600</xdr:colOff>
      <xdr:row>79</xdr:row>
      <xdr:rowOff>25867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16994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108986</xdr:rowOff>
    </xdr:from>
    <xdr:to>
      <xdr:col>10</xdr:col>
      <xdr:colOff>165100</xdr:colOff>
      <xdr:row>79</xdr:row>
      <xdr:rowOff>39136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30263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143044</xdr:rowOff>
    </xdr:from>
    <xdr:to>
      <xdr:col>6</xdr:col>
      <xdr:colOff>38100</xdr:colOff>
      <xdr:row>79</xdr:row>
      <xdr:rowOff>73194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64321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89822</xdr:rowOff>
    </xdr:from>
    <xdr:to>
      <xdr:col>24</xdr:col>
      <xdr:colOff>63500</xdr:colOff>
      <xdr:row>95</xdr:row>
      <xdr:rowOff>122206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7757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23538</xdr:rowOff>
    </xdr:from>
    <xdr:to>
      <xdr:col>19</xdr:col>
      <xdr:colOff>177800</xdr:colOff>
      <xdr:row>95</xdr:row>
      <xdr:rowOff>89822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11288"/>
          <a:ext cx="8890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23538</xdr:rowOff>
    </xdr:from>
    <xdr:to>
      <xdr:col>15</xdr:col>
      <xdr:colOff>50800</xdr:colOff>
      <xdr:row>95</xdr:row>
      <xdr:rowOff>121314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11288"/>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121314</xdr:rowOff>
    </xdr:from>
    <xdr:to>
      <xdr:col>10</xdr:col>
      <xdr:colOff>114300</xdr:colOff>
      <xdr:row>95</xdr:row>
      <xdr:rowOff>153448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09064"/>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71406</xdr:rowOff>
    </xdr:from>
    <xdr:to>
      <xdr:col>24</xdr:col>
      <xdr:colOff>114300</xdr:colOff>
      <xdr:row>96</xdr:row>
      <xdr:rowOff>1556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49833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39022</xdr:rowOff>
    </xdr:from>
    <xdr:to>
      <xdr:col>20</xdr:col>
      <xdr:colOff>38100</xdr:colOff>
      <xdr:row>95</xdr:row>
      <xdr:rowOff>140622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144188</xdr:rowOff>
    </xdr:from>
    <xdr:to>
      <xdr:col>15</xdr:col>
      <xdr:colOff>101600</xdr:colOff>
      <xdr:row>95</xdr:row>
      <xdr:rowOff>74338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65465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70514</xdr:rowOff>
    </xdr:from>
    <xdr:to>
      <xdr:col>10</xdr:col>
      <xdr:colOff>165100</xdr:colOff>
      <xdr:row>96</xdr:row>
      <xdr:rowOff>664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163241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102648</xdr:rowOff>
    </xdr:from>
    <xdr:to>
      <xdr:col>6</xdr:col>
      <xdr:colOff>38100</xdr:colOff>
      <xdr:row>96</xdr:row>
      <xdr:rowOff>32798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23925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71726</xdr:rowOff>
    </xdr:from>
    <xdr:to>
      <xdr:col>55</xdr:col>
      <xdr:colOff>0</xdr:colOff>
      <xdr:row>35</xdr:row>
      <xdr:rowOff>95567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72476"/>
          <a:ext cx="8382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71726</xdr:rowOff>
    </xdr:from>
    <xdr:to>
      <xdr:col>50</xdr:col>
      <xdr:colOff>114300</xdr:colOff>
      <xdr:row>36</xdr:row>
      <xdr:rowOff>5521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72476"/>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5521</xdr:rowOff>
    </xdr:from>
    <xdr:to>
      <xdr:col>45</xdr:col>
      <xdr:colOff>177800</xdr:colOff>
      <xdr:row>36</xdr:row>
      <xdr:rowOff>39590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77721"/>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39590</xdr:rowOff>
    </xdr:from>
    <xdr:to>
      <xdr:col>41</xdr:col>
      <xdr:colOff>50800</xdr:colOff>
      <xdr:row>36</xdr:row>
      <xdr:rowOff>52335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1790"/>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44767</xdr:rowOff>
    </xdr:from>
    <xdr:to>
      <xdr:col>55</xdr:col>
      <xdr:colOff>50800</xdr:colOff>
      <xdr:row>35</xdr:row>
      <xdr:rowOff>146367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67644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9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20926</xdr:rowOff>
    </xdr:from>
    <xdr:to>
      <xdr:col>50</xdr:col>
      <xdr:colOff>165100</xdr:colOff>
      <xdr:row>35</xdr:row>
      <xdr:rowOff>122526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139053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9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126171</xdr:rowOff>
    </xdr:from>
    <xdr:to>
      <xdr:col>46</xdr:col>
      <xdr:colOff>38100</xdr:colOff>
      <xdr:row>36</xdr:row>
      <xdr:rowOff>56321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72848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0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160240</xdr:rowOff>
    </xdr:from>
    <xdr:to>
      <xdr:col>41</xdr:col>
      <xdr:colOff>101600</xdr:colOff>
      <xdr:row>36</xdr:row>
      <xdr:rowOff>90390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106917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1535</xdr:rowOff>
    </xdr:from>
    <xdr:to>
      <xdr:col>36</xdr:col>
      <xdr:colOff>165100</xdr:colOff>
      <xdr:row>36</xdr:row>
      <xdr:rowOff>103135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119662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4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170924</xdr:rowOff>
    </xdr:from>
    <xdr:to>
      <xdr:col>55</xdr:col>
      <xdr:colOff>0</xdr:colOff>
      <xdr:row>58</xdr:row>
      <xdr:rowOff>12036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72124"/>
          <a:ext cx="838200" cy="1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170924</xdr:rowOff>
    </xdr:from>
    <xdr:to>
      <xdr:col>50</xdr:col>
      <xdr:colOff>114300</xdr:colOff>
      <xdr:row>58</xdr:row>
      <xdr:rowOff>60865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2124"/>
          <a:ext cx="889000" cy="2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136385</xdr:rowOff>
    </xdr:from>
    <xdr:to>
      <xdr:col>45</xdr:col>
      <xdr:colOff>177800</xdr:colOff>
      <xdr:row>58</xdr:row>
      <xdr:rowOff>60865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37585"/>
          <a:ext cx="889000" cy="2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136385</xdr:rowOff>
    </xdr:from>
    <xdr:to>
      <xdr:col>41</xdr:col>
      <xdr:colOff>50800</xdr:colOff>
      <xdr:row>58</xdr:row>
      <xdr:rowOff>34666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37585"/>
          <a:ext cx="889000" cy="2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132686</xdr:rowOff>
    </xdr:from>
    <xdr:to>
      <xdr:col>55</xdr:col>
      <xdr:colOff>50800</xdr:colOff>
      <xdr:row>58</xdr:row>
      <xdr:rowOff>62836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155563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120124</xdr:rowOff>
    </xdr:from>
    <xdr:to>
      <xdr:col>50</xdr:col>
      <xdr:colOff>165100</xdr:colOff>
      <xdr:row>57</xdr:row>
      <xdr:rowOff>50274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66801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496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10065</xdr:rowOff>
    </xdr:from>
    <xdr:to>
      <xdr:col>46</xdr:col>
      <xdr:colOff>38100</xdr:colOff>
      <xdr:row>58</xdr:row>
      <xdr:rowOff>111665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128192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85585</xdr:rowOff>
    </xdr:from>
    <xdr:to>
      <xdr:col>41</xdr:col>
      <xdr:colOff>101600</xdr:colOff>
      <xdr:row>57</xdr:row>
      <xdr:rowOff>15735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32262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46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155316</xdr:rowOff>
    </xdr:from>
    <xdr:to>
      <xdr:col>36</xdr:col>
      <xdr:colOff>165100</xdr:colOff>
      <xdr:row>58</xdr:row>
      <xdr:rowOff>85466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101993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126960</xdr:rowOff>
    </xdr:from>
    <xdr:to>
      <xdr:col>55</xdr:col>
      <xdr:colOff>0</xdr:colOff>
      <xdr:row>77</xdr:row>
      <xdr:rowOff>104561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642810"/>
          <a:ext cx="838200" cy="66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126960</xdr:rowOff>
    </xdr:from>
    <xdr:to>
      <xdr:col>50</xdr:col>
      <xdr:colOff>114300</xdr:colOff>
      <xdr:row>77</xdr:row>
      <xdr:rowOff>108283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642810"/>
          <a:ext cx="889000" cy="66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20067</xdr:rowOff>
    </xdr:from>
    <xdr:to>
      <xdr:col>45</xdr:col>
      <xdr:colOff>177800</xdr:colOff>
      <xdr:row>77</xdr:row>
      <xdr:rowOff>108283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535917"/>
          <a:ext cx="889000" cy="7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20067</xdr:rowOff>
    </xdr:from>
    <xdr:to>
      <xdr:col>41</xdr:col>
      <xdr:colOff>50800</xdr:colOff>
      <xdr:row>76</xdr:row>
      <xdr:rowOff>136072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535917"/>
          <a:ext cx="889000" cy="6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53761</xdr:rowOff>
    </xdr:from>
    <xdr:to>
      <xdr:col>55</xdr:col>
      <xdr:colOff>50800</xdr:colOff>
      <xdr:row>77</xdr:row>
      <xdr:rowOff>155361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76638</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0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76160</xdr:rowOff>
    </xdr:from>
    <xdr:to>
      <xdr:col>50</xdr:col>
      <xdr:colOff>165100</xdr:colOff>
      <xdr:row>74</xdr:row>
      <xdr:rowOff>6310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5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22837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36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57483</xdr:rowOff>
    </xdr:from>
    <xdr:to>
      <xdr:col>46</xdr:col>
      <xdr:colOff>38100</xdr:colOff>
      <xdr:row>77</xdr:row>
      <xdr:rowOff>159083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4160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03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140717</xdr:rowOff>
    </xdr:from>
    <xdr:to>
      <xdr:col>41</xdr:col>
      <xdr:colOff>101600</xdr:colOff>
      <xdr:row>73</xdr:row>
      <xdr:rowOff>70867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4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87394</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16205" y="12260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85272</xdr:rowOff>
    </xdr:from>
    <xdr:to>
      <xdr:col>36</xdr:col>
      <xdr:colOff>165100</xdr:colOff>
      <xdr:row>77</xdr:row>
      <xdr:rowOff>15422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31949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89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41256</xdr:rowOff>
    </xdr:from>
    <xdr:to>
      <xdr:col>55</xdr:col>
      <xdr:colOff>0</xdr:colOff>
      <xdr:row>98</xdr:row>
      <xdr:rowOff>95174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43356"/>
          <a:ext cx="8382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95174</xdr:rowOff>
    </xdr:from>
    <xdr:to>
      <xdr:col>50</xdr:col>
      <xdr:colOff>114300</xdr:colOff>
      <xdr:row>98</xdr:row>
      <xdr:rowOff>96690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9727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96690</xdr:rowOff>
    </xdr:from>
    <xdr:to>
      <xdr:col>45</xdr:col>
      <xdr:colOff>177800</xdr:colOff>
      <xdr:row>98</xdr:row>
      <xdr:rowOff>101555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98790"/>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101555</xdr:rowOff>
    </xdr:from>
    <xdr:to>
      <xdr:col>41</xdr:col>
      <xdr:colOff>50800</xdr:colOff>
      <xdr:row>98</xdr:row>
      <xdr:rowOff>125106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03655"/>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161906</xdr:rowOff>
    </xdr:from>
    <xdr:to>
      <xdr:col>55</xdr:col>
      <xdr:colOff>50800</xdr:colOff>
      <xdr:row>98</xdr:row>
      <xdr:rowOff>92056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121283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44374</xdr:rowOff>
    </xdr:from>
    <xdr:to>
      <xdr:col>50</xdr:col>
      <xdr:colOff>165100</xdr:colOff>
      <xdr:row>98</xdr:row>
      <xdr:rowOff>145974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137101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45890</xdr:rowOff>
    </xdr:from>
    <xdr:to>
      <xdr:col>46</xdr:col>
      <xdr:colOff>38100</xdr:colOff>
      <xdr:row>98</xdr:row>
      <xdr:rowOff>147490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138617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50755</xdr:rowOff>
    </xdr:from>
    <xdr:to>
      <xdr:col>41</xdr:col>
      <xdr:colOff>101600</xdr:colOff>
      <xdr:row>98</xdr:row>
      <xdr:rowOff>152355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143482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74306</xdr:rowOff>
    </xdr:from>
    <xdr:to>
      <xdr:col>36</xdr:col>
      <xdr:colOff>165100</xdr:colOff>
      <xdr:row>99</xdr:row>
      <xdr:rowOff>4456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167033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158074</xdr:rowOff>
    </xdr:from>
    <xdr:to>
      <xdr:col>85</xdr:col>
      <xdr:colOff>127000</xdr:colOff>
      <xdr:row>38</xdr:row>
      <xdr:rowOff>14918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1724"/>
          <a:ext cx="838200" cy="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14918</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0018"/>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23868</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38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23868</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8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107274</xdr:rowOff>
    </xdr:from>
    <xdr:to>
      <xdr:col>85</xdr:col>
      <xdr:colOff>177800</xdr:colOff>
      <xdr:row>38</xdr:row>
      <xdr:rowOff>37424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135569</xdr:rowOff>
    </xdr:from>
    <xdr:to>
      <xdr:col>81</xdr:col>
      <xdr:colOff>101600</xdr:colOff>
      <xdr:row>38</xdr:row>
      <xdr:rowOff>65718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9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56845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7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144518</xdr:rowOff>
    </xdr:from>
    <xdr:to>
      <xdr:col>72</xdr:col>
      <xdr:colOff>38100</xdr:colOff>
      <xdr:row>38</xdr:row>
      <xdr:rowOff>74668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65795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8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100688</xdr:rowOff>
    </xdr:from>
    <xdr:to>
      <xdr:col>85</xdr:col>
      <xdr:colOff>127000</xdr:colOff>
      <xdr:row>76</xdr:row>
      <xdr:rowOff>1428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59438"/>
          <a:ext cx="838200" cy="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xdr:rowOff>
    </xdr:from>
    <xdr:to>
      <xdr:col>81</xdr:col>
      <xdr:colOff>50800</xdr:colOff>
      <xdr:row>76</xdr:row>
      <xdr:rowOff>57662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1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57662</xdr:rowOff>
    </xdr:from>
    <xdr:to>
      <xdr:col>76</xdr:col>
      <xdr:colOff>114300</xdr:colOff>
      <xdr:row>76</xdr:row>
      <xdr:rowOff>109696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87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109696</xdr:rowOff>
    </xdr:from>
    <xdr:to>
      <xdr:col>71</xdr:col>
      <xdr:colOff>177800</xdr:colOff>
      <xdr:row>76</xdr:row>
      <xdr:rowOff>136137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39896"/>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49888</xdr:rowOff>
    </xdr:from>
    <xdr:to>
      <xdr:col>85</xdr:col>
      <xdr:colOff>177800</xdr:colOff>
      <xdr:row>75</xdr:row>
      <xdr:rowOff>151488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72765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6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122078</xdr:rowOff>
    </xdr:from>
    <xdr:to>
      <xdr:col>81</xdr:col>
      <xdr:colOff>101600</xdr:colOff>
      <xdr:row>76</xdr:row>
      <xdr:rowOff>52228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68755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6862</xdr:rowOff>
    </xdr:from>
    <xdr:to>
      <xdr:col>76</xdr:col>
      <xdr:colOff>165100</xdr:colOff>
      <xdr:row>76</xdr:row>
      <xdr:rowOff>108462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124988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58896</xdr:rowOff>
    </xdr:from>
    <xdr:to>
      <xdr:col>72</xdr:col>
      <xdr:colOff>38100</xdr:colOff>
      <xdr:row>76</xdr:row>
      <xdr:rowOff>160496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5573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85337</xdr:rowOff>
    </xdr:from>
    <xdr:to>
      <xdr:col>67</xdr:col>
      <xdr:colOff>101600</xdr:colOff>
      <xdr:row>77</xdr:row>
      <xdr:rowOff>15487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32014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9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99696</xdr:rowOff>
    </xdr:from>
    <xdr:to>
      <xdr:col>85</xdr:col>
      <xdr:colOff>127000</xdr:colOff>
      <xdr:row>98</xdr:row>
      <xdr:rowOff>118086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01796"/>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99696</xdr:rowOff>
    </xdr:from>
    <xdr:to>
      <xdr:col>81</xdr:col>
      <xdr:colOff>50800</xdr:colOff>
      <xdr:row>98</xdr:row>
      <xdr:rowOff>101957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01796"/>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85830</xdr:rowOff>
    </xdr:from>
    <xdr:to>
      <xdr:col>76</xdr:col>
      <xdr:colOff>114300</xdr:colOff>
      <xdr:row>98</xdr:row>
      <xdr:rowOff>101957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7930"/>
          <a:ext cx="889000" cy="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85830</xdr:rowOff>
    </xdr:from>
    <xdr:to>
      <xdr:col>71</xdr:col>
      <xdr:colOff>177800</xdr:colOff>
      <xdr:row>98</xdr:row>
      <xdr:rowOff>110584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7930"/>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67286</xdr:rowOff>
    </xdr:from>
    <xdr:to>
      <xdr:col>85</xdr:col>
      <xdr:colOff>177800</xdr:colOff>
      <xdr:row>98</xdr:row>
      <xdr:rowOff>168886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48896</xdr:rowOff>
    </xdr:from>
    <xdr:to>
      <xdr:col>81</xdr:col>
      <xdr:colOff>101600</xdr:colOff>
      <xdr:row>98</xdr:row>
      <xdr:rowOff>150496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167023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51157</xdr:rowOff>
    </xdr:from>
    <xdr:to>
      <xdr:col>76</xdr:col>
      <xdr:colOff>165100</xdr:colOff>
      <xdr:row>98</xdr:row>
      <xdr:rowOff>152757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143884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35030</xdr:rowOff>
    </xdr:from>
    <xdr:to>
      <xdr:col>72</xdr:col>
      <xdr:colOff>38100</xdr:colOff>
      <xdr:row>98</xdr:row>
      <xdr:rowOff>136630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127757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92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59784</xdr:rowOff>
    </xdr:from>
    <xdr:to>
      <xdr:col>67</xdr:col>
      <xdr:colOff>101600</xdr:colOff>
      <xdr:row>98</xdr:row>
      <xdr:rowOff>161384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77155</xdr:rowOff>
    </xdr:from>
    <xdr:to>
      <xdr:col>116</xdr:col>
      <xdr:colOff>63500</xdr:colOff>
      <xdr:row>58</xdr:row>
      <xdr:rowOff>103261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21255"/>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103261</xdr:rowOff>
    </xdr:from>
    <xdr:to>
      <xdr:col>111</xdr:col>
      <xdr:colOff>177800</xdr:colOff>
      <xdr:row>58</xdr:row>
      <xdr:rowOff>116246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736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116246</xdr:rowOff>
    </xdr:from>
    <xdr:to>
      <xdr:col>107</xdr:col>
      <xdr:colOff>50800</xdr:colOff>
      <xdr:row>58</xdr:row>
      <xdr:rowOff>128956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6034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128956</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73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26355</xdr:rowOff>
    </xdr:from>
    <xdr:to>
      <xdr:col>116</xdr:col>
      <xdr:colOff>114300</xdr:colOff>
      <xdr:row>58</xdr:row>
      <xdr:rowOff>127955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112732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8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52461</xdr:rowOff>
    </xdr:from>
    <xdr:to>
      <xdr:col>112</xdr:col>
      <xdr:colOff>38100</xdr:colOff>
      <xdr:row>58</xdr:row>
      <xdr:rowOff>154061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145188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08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65446</xdr:rowOff>
    </xdr:from>
    <xdr:to>
      <xdr:col>107</xdr:col>
      <xdr:colOff>101600</xdr:colOff>
      <xdr:row>58</xdr:row>
      <xdr:rowOff>167046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158173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0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78156</xdr:rowOff>
    </xdr:from>
    <xdr:to>
      <xdr:col>102</xdr:col>
      <xdr:colOff>165100</xdr:colOff>
      <xdr:row>59</xdr:row>
      <xdr:rowOff>8306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170883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21086</xdr:rowOff>
    </xdr:from>
    <xdr:to>
      <xdr:col>116</xdr:col>
      <xdr:colOff>63500</xdr:colOff>
      <xdr:row>77</xdr:row>
      <xdr:rowOff>37548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22736"/>
          <a:ext cx="8382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21086</xdr:rowOff>
    </xdr:from>
    <xdr:to>
      <xdr:col>111</xdr:col>
      <xdr:colOff>177800</xdr:colOff>
      <xdr:row>77</xdr:row>
      <xdr:rowOff>21103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2273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21103</xdr:rowOff>
    </xdr:from>
    <xdr:to>
      <xdr:col>107</xdr:col>
      <xdr:colOff>50800</xdr:colOff>
      <xdr:row>77</xdr:row>
      <xdr:rowOff>32826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22753"/>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32826</xdr:rowOff>
    </xdr:from>
    <xdr:to>
      <xdr:col>102</xdr:col>
      <xdr:colOff>114300</xdr:colOff>
      <xdr:row>77</xdr:row>
      <xdr:rowOff>54406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3447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158198</xdr:rowOff>
    </xdr:from>
    <xdr:to>
      <xdr:col>116</xdr:col>
      <xdr:colOff>114300</xdr:colOff>
      <xdr:row>77</xdr:row>
      <xdr:rowOff>88348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136625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6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141736</xdr:rowOff>
    </xdr:from>
    <xdr:to>
      <xdr:col>112</xdr:col>
      <xdr:colOff>38100</xdr:colOff>
      <xdr:row>77</xdr:row>
      <xdr:rowOff>71886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88413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4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141753</xdr:rowOff>
    </xdr:from>
    <xdr:to>
      <xdr:col>107</xdr:col>
      <xdr:colOff>101600</xdr:colOff>
      <xdr:row>77</xdr:row>
      <xdr:rowOff>71903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88430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4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153476</xdr:rowOff>
    </xdr:from>
    <xdr:to>
      <xdr:col>102</xdr:col>
      <xdr:colOff>165100</xdr:colOff>
      <xdr:row>77</xdr:row>
      <xdr:rowOff>83626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100153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5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3606</xdr:rowOff>
    </xdr:from>
    <xdr:to>
      <xdr:col>98</xdr:col>
      <xdr:colOff>38100</xdr:colOff>
      <xdr:row>77</xdr:row>
      <xdr:rowOff>105206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121733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人件費、扶助費、繰出金については、概ね類似団体平均値と近い値で推移しています。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物件費については、新規施設（ごみ処理施設、コミュニティ図書館）の管理運営経費が増加したため前年度より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百万円増となり、類似団体平均値と比較しても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％高い状況となっています。</a:t>
          </a:r>
        </a:p>
        <a:p>
          <a:r>
            <a:rPr kumimoji="1" lang="ja-JP" altLang="en-US" sz="1100">
              <a:latin typeface="ＭＳ Ｐゴシック" panose="020B0600070205080204" pitchFamily="50" charset="-128"/>
              <a:ea typeface="ＭＳ Ｐゴシック" panose="020B0600070205080204" pitchFamily="50" charset="-128"/>
            </a:rPr>
            <a:t>　維持補修費については、平成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年度に新ごみ処理施設が稼働開始したため、旧施設にかかっていた維持補修費が減少したことなどにより類似団体平均値の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％程度と低い数値となっています。</a:t>
          </a:r>
        </a:p>
        <a:p>
          <a:r>
            <a:rPr kumimoji="1" lang="ja-JP" altLang="en-US" sz="1100">
              <a:latin typeface="ＭＳ Ｐゴシック" panose="020B0600070205080204" pitchFamily="50" charset="-128"/>
              <a:ea typeface="ＭＳ Ｐゴシック" panose="020B0600070205080204" pitchFamily="50" charset="-128"/>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年度から特定有人国境離島地域社会維持推進交付金関係事業が増加したため大きく伸びています。</a:t>
          </a:r>
        </a:p>
        <a:p>
          <a:r>
            <a:rPr kumimoji="1" lang="ja-JP" altLang="en-US" sz="1100">
              <a:latin typeface="ＭＳ Ｐゴシック" panose="020B0600070205080204" pitchFamily="50" charset="-128"/>
              <a:ea typeface="ＭＳ Ｐゴシック" panose="020B0600070205080204" pitchFamily="50" charset="-128"/>
            </a:rPr>
            <a:t>　普通建設事業は、平成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年度にごみ処理施設整備、コミュニティ図書館建設など新規施設整備があり非常に大きい数値であったものが、平成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体験型施設整備、学校給食共同調理場建設事業の新規整備といったものに減少したため相対的に減少しています。しかし、依然として積極的な財政運営を行っているため、類似団体と比較すると高い水準にあります。</a:t>
          </a:r>
        </a:p>
        <a:p>
          <a:r>
            <a:rPr kumimoji="1" lang="ja-JP" altLang="en-US" sz="1100">
              <a:latin typeface="ＭＳ Ｐゴシック" panose="020B0600070205080204" pitchFamily="50" charset="-128"/>
              <a:ea typeface="ＭＳ Ｐゴシック" panose="020B0600070205080204" pitchFamily="50" charset="-128"/>
            </a:rPr>
            <a:t>　公債費については類似団体平均と比較し高い状況にありますが、大型事業の元金償還が始まるため今後も伸びていくことが予想されます。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151917</xdr:rowOff>
    </xdr:from>
    <xdr:to>
      <xdr:col>24</xdr:col>
      <xdr:colOff>63500</xdr:colOff>
      <xdr:row>37</xdr:row>
      <xdr:rowOff>157709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5567"/>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156693</xdr:rowOff>
    </xdr:from>
    <xdr:to>
      <xdr:col>19</xdr:col>
      <xdr:colOff>177800</xdr:colOff>
      <xdr:row>37</xdr:row>
      <xdr:rowOff>157709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0343"/>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141834</xdr:rowOff>
    </xdr:from>
    <xdr:to>
      <xdr:col>15</xdr:col>
      <xdr:colOff>50800</xdr:colOff>
      <xdr:row>37</xdr:row>
      <xdr:rowOff>156693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54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141834</xdr:rowOff>
    </xdr:from>
    <xdr:to>
      <xdr:col>10</xdr:col>
      <xdr:colOff>114300</xdr:colOff>
      <xdr:row>37</xdr:row>
      <xdr:rowOff>167996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5484"/>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101117</xdr:rowOff>
    </xdr:from>
    <xdr:to>
      <xdr:col>24</xdr:col>
      <xdr:colOff>114300</xdr:colOff>
      <xdr:row>38</xdr:row>
      <xdr:rowOff>31268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47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106909</xdr:rowOff>
    </xdr:from>
    <xdr:to>
      <xdr:col>20</xdr:col>
      <xdr:colOff>38100</xdr:colOff>
      <xdr:row>38</xdr:row>
      <xdr:rowOff>37058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28186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105893</xdr:rowOff>
    </xdr:from>
    <xdr:to>
      <xdr:col>15</xdr:col>
      <xdr:colOff>101600</xdr:colOff>
      <xdr:row>38</xdr:row>
      <xdr:rowOff>36043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27170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91034</xdr:rowOff>
    </xdr:from>
    <xdr:to>
      <xdr:col>10</xdr:col>
      <xdr:colOff>165100</xdr:colOff>
      <xdr:row>38</xdr:row>
      <xdr:rowOff>21183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117196</xdr:rowOff>
    </xdr:from>
    <xdr:to>
      <xdr:col>6</xdr:col>
      <xdr:colOff>38100</xdr:colOff>
      <xdr:row>38</xdr:row>
      <xdr:rowOff>47346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38473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139416</xdr:rowOff>
    </xdr:from>
    <xdr:to>
      <xdr:col>24</xdr:col>
      <xdr:colOff>63500</xdr:colOff>
      <xdr:row>58</xdr:row>
      <xdr:rowOff>139845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83516"/>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139845</xdr:rowOff>
    </xdr:from>
    <xdr:to>
      <xdr:col>19</xdr:col>
      <xdr:colOff>177800</xdr:colOff>
      <xdr:row>58</xdr:row>
      <xdr:rowOff>148924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83945"/>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132726</xdr:rowOff>
    </xdr:from>
    <xdr:to>
      <xdr:col>15</xdr:col>
      <xdr:colOff>50800</xdr:colOff>
      <xdr:row>58</xdr:row>
      <xdr:rowOff>148924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6826"/>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132726</xdr:rowOff>
    </xdr:from>
    <xdr:to>
      <xdr:col>10</xdr:col>
      <xdr:colOff>114300</xdr:colOff>
      <xdr:row>58</xdr:row>
      <xdr:rowOff>161051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6826"/>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88616</xdr:rowOff>
    </xdr:from>
    <xdr:to>
      <xdr:col>24</xdr:col>
      <xdr:colOff>114300</xdr:colOff>
      <xdr:row>59</xdr:row>
      <xdr:rowOff>18766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47993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89045</xdr:rowOff>
    </xdr:from>
    <xdr:to>
      <xdr:col>20</xdr:col>
      <xdr:colOff>38100</xdr:colOff>
      <xdr:row>59</xdr:row>
      <xdr:rowOff>19195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35722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80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98124</xdr:rowOff>
    </xdr:from>
    <xdr:to>
      <xdr:col>15</xdr:col>
      <xdr:colOff>101600</xdr:colOff>
      <xdr:row>59</xdr:row>
      <xdr:rowOff>28274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19401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81926</xdr:rowOff>
    </xdr:from>
    <xdr:to>
      <xdr:col>10</xdr:col>
      <xdr:colOff>165100</xdr:colOff>
      <xdr:row>59</xdr:row>
      <xdr:rowOff>12076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28603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0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110251</xdr:rowOff>
    </xdr:from>
    <xdr:to>
      <xdr:col>6</xdr:col>
      <xdr:colOff>38100</xdr:colOff>
      <xdr:row>59</xdr:row>
      <xdr:rowOff>40401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56928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2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18807</xdr:rowOff>
    </xdr:from>
    <xdr:to>
      <xdr:col>24</xdr:col>
      <xdr:colOff>63500</xdr:colOff>
      <xdr:row>76</xdr:row>
      <xdr:rowOff>46089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49007"/>
          <a:ext cx="838200" cy="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46089</xdr:rowOff>
    </xdr:from>
    <xdr:to>
      <xdr:col>19</xdr:col>
      <xdr:colOff>177800</xdr:colOff>
      <xdr:row>76</xdr:row>
      <xdr:rowOff>66115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76289"/>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66115</xdr:rowOff>
    </xdr:from>
    <xdr:to>
      <xdr:col>15</xdr:col>
      <xdr:colOff>50800</xdr:colOff>
      <xdr:row>76</xdr:row>
      <xdr:rowOff>115289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6315"/>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115289</xdr:rowOff>
    </xdr:from>
    <xdr:to>
      <xdr:col>10</xdr:col>
      <xdr:colOff>114300</xdr:colOff>
      <xdr:row>76</xdr:row>
      <xdr:rowOff>118870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4548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139457</xdr:rowOff>
    </xdr:from>
    <xdr:to>
      <xdr:col>24</xdr:col>
      <xdr:colOff>114300</xdr:colOff>
      <xdr:row>76</xdr:row>
      <xdr:rowOff>69607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162334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166739</xdr:rowOff>
    </xdr:from>
    <xdr:to>
      <xdr:col>20</xdr:col>
      <xdr:colOff>38100</xdr:colOff>
      <xdr:row>76</xdr:row>
      <xdr:rowOff>96889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113416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15315</xdr:rowOff>
    </xdr:from>
    <xdr:to>
      <xdr:col>15</xdr:col>
      <xdr:colOff>101600</xdr:colOff>
      <xdr:row>76</xdr:row>
      <xdr:rowOff>116915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64489</xdr:rowOff>
    </xdr:from>
    <xdr:to>
      <xdr:col>10</xdr:col>
      <xdr:colOff>165100</xdr:colOff>
      <xdr:row>76</xdr:row>
      <xdr:rowOff>166089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157216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68070</xdr:rowOff>
    </xdr:from>
    <xdr:to>
      <xdr:col>6</xdr:col>
      <xdr:colOff>38100</xdr:colOff>
      <xdr:row>76</xdr:row>
      <xdr:rowOff>169670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4029</xdr:rowOff>
    </xdr:from>
    <xdr:to>
      <xdr:col>24</xdr:col>
      <xdr:colOff>63500</xdr:colOff>
      <xdr:row>98</xdr:row>
      <xdr:rowOff>51620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63229"/>
          <a:ext cx="838200" cy="39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4029</xdr:rowOff>
    </xdr:from>
    <xdr:to>
      <xdr:col>19</xdr:col>
      <xdr:colOff>177800</xdr:colOff>
      <xdr:row>97</xdr:row>
      <xdr:rowOff>91387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63229"/>
          <a:ext cx="889000" cy="2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80042</xdr:rowOff>
    </xdr:from>
    <xdr:to>
      <xdr:col>15</xdr:col>
      <xdr:colOff>50800</xdr:colOff>
      <xdr:row>97</xdr:row>
      <xdr:rowOff>91387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10692"/>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80042</xdr:rowOff>
    </xdr:from>
    <xdr:to>
      <xdr:col>10</xdr:col>
      <xdr:colOff>114300</xdr:colOff>
      <xdr:row>98</xdr:row>
      <xdr:rowOff>57370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0692"/>
          <a:ext cx="889000" cy="1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820</xdr:rowOff>
    </xdr:from>
    <xdr:to>
      <xdr:col>24</xdr:col>
      <xdr:colOff>114300</xdr:colOff>
      <xdr:row>98</xdr:row>
      <xdr:rowOff>102420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23697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124679</xdr:rowOff>
    </xdr:from>
    <xdr:to>
      <xdr:col>20</xdr:col>
      <xdr:colOff>38100</xdr:colOff>
      <xdr:row>96</xdr:row>
      <xdr:rowOff>54829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1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71356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40587</xdr:rowOff>
    </xdr:from>
    <xdr:to>
      <xdr:col>15</xdr:col>
      <xdr:colOff>101600</xdr:colOff>
      <xdr:row>97</xdr:row>
      <xdr:rowOff>142187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158714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4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29242</xdr:rowOff>
    </xdr:from>
    <xdr:to>
      <xdr:col>10</xdr:col>
      <xdr:colOff>165100</xdr:colOff>
      <xdr:row>97</xdr:row>
      <xdr:rowOff>130842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147369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43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6570</xdr:rowOff>
    </xdr:from>
    <xdr:to>
      <xdr:col>6</xdr:col>
      <xdr:colOff>38100</xdr:colOff>
      <xdr:row>98</xdr:row>
      <xdr:rowOff>108170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124697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58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76602</xdr:rowOff>
    </xdr:from>
    <xdr:to>
      <xdr:col>55</xdr:col>
      <xdr:colOff>0</xdr:colOff>
      <xdr:row>55</xdr:row>
      <xdr:rowOff>48118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34902"/>
          <a:ext cx="838200" cy="1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76602</xdr:rowOff>
    </xdr:from>
    <xdr:to>
      <xdr:col>50</xdr:col>
      <xdr:colOff>114300</xdr:colOff>
      <xdr:row>56</xdr:row>
      <xdr:rowOff>102534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34902"/>
          <a:ext cx="889000" cy="3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102534</xdr:rowOff>
    </xdr:from>
    <xdr:to>
      <xdr:col>45</xdr:col>
      <xdr:colOff>177800</xdr:colOff>
      <xdr:row>56</xdr:row>
      <xdr:rowOff>144491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03734"/>
          <a:ext cx="889000" cy="4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144491</xdr:rowOff>
    </xdr:from>
    <xdr:to>
      <xdr:col>41</xdr:col>
      <xdr:colOff>50800</xdr:colOff>
      <xdr:row>57</xdr:row>
      <xdr:rowOff>23485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45691"/>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168768</xdr:rowOff>
    </xdr:from>
    <xdr:to>
      <xdr:col>55</xdr:col>
      <xdr:colOff>50800</xdr:colOff>
      <xdr:row>55</xdr:row>
      <xdr:rowOff>98918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20195</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7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25802</xdr:rowOff>
    </xdr:from>
    <xdr:to>
      <xdr:col>50</xdr:col>
      <xdr:colOff>165100</xdr:colOff>
      <xdr:row>54</xdr:row>
      <xdr:rowOff>127402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143929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05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51734</xdr:rowOff>
    </xdr:from>
    <xdr:to>
      <xdr:col>46</xdr:col>
      <xdr:colOff>38100</xdr:colOff>
      <xdr:row>56</xdr:row>
      <xdr:rowOff>153334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169861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93691</xdr:rowOff>
    </xdr:from>
    <xdr:to>
      <xdr:col>41</xdr:col>
      <xdr:colOff>101600</xdr:colOff>
      <xdr:row>57</xdr:row>
      <xdr:rowOff>23841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40368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7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144135</xdr:rowOff>
    </xdr:from>
    <xdr:to>
      <xdr:col>36</xdr:col>
      <xdr:colOff>165100</xdr:colOff>
      <xdr:row>57</xdr:row>
      <xdr:rowOff>74285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90812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19847</xdr:rowOff>
    </xdr:from>
    <xdr:to>
      <xdr:col>55</xdr:col>
      <xdr:colOff>0</xdr:colOff>
      <xdr:row>79</xdr:row>
      <xdr:rowOff>31057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64397"/>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31057</xdr:rowOff>
    </xdr:from>
    <xdr:to>
      <xdr:col>50</xdr:col>
      <xdr:colOff>114300</xdr:colOff>
      <xdr:row>79</xdr:row>
      <xdr:rowOff>63525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75607"/>
          <a:ext cx="8890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53524</xdr:rowOff>
    </xdr:from>
    <xdr:to>
      <xdr:col>45</xdr:col>
      <xdr:colOff>177800</xdr:colOff>
      <xdr:row>79</xdr:row>
      <xdr:rowOff>63525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9807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53524</xdr:rowOff>
    </xdr:from>
    <xdr:to>
      <xdr:col>41</xdr:col>
      <xdr:colOff>50800</xdr:colOff>
      <xdr:row>79</xdr:row>
      <xdr:rowOff>57641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8074"/>
          <a:ext cx="8890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140497</xdr:rowOff>
    </xdr:from>
    <xdr:to>
      <xdr:col>55</xdr:col>
      <xdr:colOff>50800</xdr:colOff>
      <xdr:row>79</xdr:row>
      <xdr:rowOff>70647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151707</xdr:rowOff>
    </xdr:from>
    <xdr:to>
      <xdr:col>50</xdr:col>
      <xdr:colOff>165100</xdr:colOff>
      <xdr:row>79</xdr:row>
      <xdr:rowOff>81857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72984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12725</xdr:rowOff>
    </xdr:from>
    <xdr:to>
      <xdr:col>46</xdr:col>
      <xdr:colOff>38100</xdr:colOff>
      <xdr:row>79</xdr:row>
      <xdr:rowOff>114325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105452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2724</xdr:rowOff>
    </xdr:from>
    <xdr:to>
      <xdr:col>41</xdr:col>
      <xdr:colOff>101600</xdr:colOff>
      <xdr:row>79</xdr:row>
      <xdr:rowOff>104324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6841</xdr:rowOff>
    </xdr:from>
    <xdr:to>
      <xdr:col>36</xdr:col>
      <xdr:colOff>165100</xdr:colOff>
      <xdr:row>79</xdr:row>
      <xdr:rowOff>108441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99568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6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88827</xdr:rowOff>
    </xdr:from>
    <xdr:to>
      <xdr:col>55</xdr:col>
      <xdr:colOff>0</xdr:colOff>
      <xdr:row>98</xdr:row>
      <xdr:rowOff>119174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90927"/>
          <a:ext cx="838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88827</xdr:rowOff>
    </xdr:from>
    <xdr:to>
      <xdr:col>50</xdr:col>
      <xdr:colOff>114300</xdr:colOff>
      <xdr:row>98</xdr:row>
      <xdr:rowOff>119924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0927"/>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106600</xdr:rowOff>
    </xdr:from>
    <xdr:to>
      <xdr:col>45</xdr:col>
      <xdr:colOff>177800</xdr:colOff>
      <xdr:row>98</xdr:row>
      <xdr:rowOff>119924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8700"/>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106600</xdr:rowOff>
    </xdr:from>
    <xdr:to>
      <xdr:col>41</xdr:col>
      <xdr:colOff>50800</xdr:colOff>
      <xdr:row>98</xdr:row>
      <xdr:rowOff>112491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0870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68374</xdr:rowOff>
    </xdr:from>
    <xdr:to>
      <xdr:col>55</xdr:col>
      <xdr:colOff>50800</xdr:colOff>
      <xdr:row>98</xdr:row>
      <xdr:rowOff>169974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38027</xdr:rowOff>
    </xdr:from>
    <xdr:to>
      <xdr:col>50</xdr:col>
      <xdr:colOff>165100</xdr:colOff>
      <xdr:row>98</xdr:row>
      <xdr:rowOff>139627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156154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69124</xdr:rowOff>
    </xdr:from>
    <xdr:to>
      <xdr:col>46</xdr:col>
      <xdr:colOff>38100</xdr:colOff>
      <xdr:row>98</xdr:row>
      <xdr:rowOff>170724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161851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55800</xdr:rowOff>
    </xdr:from>
    <xdr:to>
      <xdr:col>41</xdr:col>
      <xdr:colOff>101600</xdr:colOff>
      <xdr:row>98</xdr:row>
      <xdr:rowOff>157400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148527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9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61691</xdr:rowOff>
    </xdr:from>
    <xdr:to>
      <xdr:col>36</xdr:col>
      <xdr:colOff>165100</xdr:colOff>
      <xdr:row>98</xdr:row>
      <xdr:rowOff>163291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154418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95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111763</xdr:rowOff>
    </xdr:from>
    <xdr:to>
      <xdr:col>85</xdr:col>
      <xdr:colOff>127000</xdr:colOff>
      <xdr:row>38</xdr:row>
      <xdr:rowOff>125312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26863"/>
          <a:ext cx="8382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111763</xdr:rowOff>
    </xdr:from>
    <xdr:to>
      <xdr:col>81</xdr:col>
      <xdr:colOff>50800</xdr:colOff>
      <xdr:row>38</xdr:row>
      <xdr:rowOff>127689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2686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122841</xdr:rowOff>
    </xdr:from>
    <xdr:to>
      <xdr:col>76</xdr:col>
      <xdr:colOff>114300</xdr:colOff>
      <xdr:row>38</xdr:row>
      <xdr:rowOff>127689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37941"/>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60498</xdr:rowOff>
    </xdr:from>
    <xdr:to>
      <xdr:col>71</xdr:col>
      <xdr:colOff>177800</xdr:colOff>
      <xdr:row>38</xdr:row>
      <xdr:rowOff>122841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75598"/>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74512</xdr:rowOff>
    </xdr:from>
    <xdr:to>
      <xdr:col>85</xdr:col>
      <xdr:colOff>177800</xdr:colOff>
      <xdr:row>39</xdr:row>
      <xdr:rowOff>4662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60963</xdr:rowOff>
    </xdr:from>
    <xdr:to>
      <xdr:col>81</xdr:col>
      <xdr:colOff>101600</xdr:colOff>
      <xdr:row>38</xdr:row>
      <xdr:rowOff>162563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153690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76889</xdr:rowOff>
    </xdr:from>
    <xdr:to>
      <xdr:col>76</xdr:col>
      <xdr:colOff>165100</xdr:colOff>
      <xdr:row>39</xdr:row>
      <xdr:rowOff>7039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169616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72041</xdr:rowOff>
    </xdr:from>
    <xdr:to>
      <xdr:col>72</xdr:col>
      <xdr:colOff>38100</xdr:colOff>
      <xdr:row>39</xdr:row>
      <xdr:rowOff>2191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164768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9698</xdr:rowOff>
    </xdr:from>
    <xdr:to>
      <xdr:col>67</xdr:col>
      <xdr:colOff>101600</xdr:colOff>
      <xdr:row>38</xdr:row>
      <xdr:rowOff>111298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127825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3860</xdr:rowOff>
    </xdr:from>
    <xdr:to>
      <xdr:col>85</xdr:col>
      <xdr:colOff>126364</xdr:colOff>
      <xdr:row>58</xdr:row>
      <xdr:rowOff>121698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090710"/>
          <a:ext cx="1269" cy="97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125525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121698</xdr:rowOff>
    </xdr:from>
    <xdr:to>
      <xdr:col>86</xdr:col>
      <xdr:colOff>25400</xdr:colOff>
      <xdr:row>58</xdr:row>
      <xdr:rowOff>121698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6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121987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8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3860</xdr:rowOff>
    </xdr:from>
    <xdr:to>
      <xdr:col>86</xdr:col>
      <xdr:colOff>25400</xdr:colOff>
      <xdr:row>53</xdr:row>
      <xdr:rowOff>3860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0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32677</xdr:rowOff>
    </xdr:from>
    <xdr:to>
      <xdr:col>85</xdr:col>
      <xdr:colOff>127000</xdr:colOff>
      <xdr:row>56</xdr:row>
      <xdr:rowOff>153312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33877"/>
          <a:ext cx="838200" cy="1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89477</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86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111050</xdr:rowOff>
    </xdr:from>
    <xdr:to>
      <xdr:col>85</xdr:col>
      <xdr:colOff>177800</xdr:colOff>
      <xdr:row>58</xdr:row>
      <xdr:rowOff>41200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32677</xdr:rowOff>
    </xdr:from>
    <xdr:to>
      <xdr:col>81</xdr:col>
      <xdr:colOff>50800</xdr:colOff>
      <xdr:row>57</xdr:row>
      <xdr:rowOff>127634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33877"/>
          <a:ext cx="889000" cy="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98004</xdr:rowOff>
    </xdr:from>
    <xdr:to>
      <xdr:col>81</xdr:col>
      <xdr:colOff>101600</xdr:colOff>
      <xdr:row>58</xdr:row>
      <xdr:rowOff>28154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19281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125820</xdr:rowOff>
    </xdr:from>
    <xdr:to>
      <xdr:col>76</xdr:col>
      <xdr:colOff>114300</xdr:colOff>
      <xdr:row>57</xdr:row>
      <xdr:rowOff>127634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8698320"/>
          <a:ext cx="889000" cy="120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61954</xdr:rowOff>
    </xdr:from>
    <xdr:to>
      <xdr:col>76</xdr:col>
      <xdr:colOff>165100</xdr:colOff>
      <xdr:row>57</xdr:row>
      <xdr:rowOff>163554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8631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125820</xdr:rowOff>
    </xdr:from>
    <xdr:to>
      <xdr:col>71</xdr:col>
      <xdr:colOff>177800</xdr:colOff>
      <xdr:row>55</xdr:row>
      <xdr:rowOff>134817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698320"/>
          <a:ext cx="889000" cy="86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71938</xdr:rowOff>
    </xdr:from>
    <xdr:to>
      <xdr:col>72</xdr:col>
      <xdr:colOff>38100</xdr:colOff>
      <xdr:row>58</xdr:row>
      <xdr:rowOff>2088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164665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102512</xdr:rowOff>
    </xdr:from>
    <xdr:to>
      <xdr:col>85</xdr:col>
      <xdr:colOff>177800</xdr:colOff>
      <xdr:row>57</xdr:row>
      <xdr:rowOff>32662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125389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153327</xdr:rowOff>
    </xdr:from>
    <xdr:to>
      <xdr:col>81</xdr:col>
      <xdr:colOff>101600</xdr:colOff>
      <xdr:row>56</xdr:row>
      <xdr:rowOff>83477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100004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5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76834</xdr:rowOff>
    </xdr:from>
    <xdr:to>
      <xdr:col>76</xdr:col>
      <xdr:colOff>165100</xdr:colOff>
      <xdr:row>58</xdr:row>
      <xdr:rowOff>6984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169561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94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75020</xdr:rowOff>
    </xdr:from>
    <xdr:to>
      <xdr:col>72</xdr:col>
      <xdr:colOff>38100</xdr:colOff>
      <xdr:row>51</xdr:row>
      <xdr:rowOff>5170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6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21697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42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84017</xdr:rowOff>
    </xdr:from>
    <xdr:to>
      <xdr:col>67</xdr:col>
      <xdr:colOff>101600</xdr:colOff>
      <xdr:row>56</xdr:row>
      <xdr:rowOff>14167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30694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158074</xdr:rowOff>
    </xdr:from>
    <xdr:to>
      <xdr:col>85</xdr:col>
      <xdr:colOff>127000</xdr:colOff>
      <xdr:row>78</xdr:row>
      <xdr:rowOff>14918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59724"/>
          <a:ext cx="838200" cy="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14918</xdr:rowOff>
    </xdr:from>
    <xdr:to>
      <xdr:col>81</xdr:col>
      <xdr:colOff>50800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88018"/>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23868</xdr:rowOff>
    </xdr:from>
    <xdr:to>
      <xdr:col>76</xdr:col>
      <xdr:colOff>114300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96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23868</xdr:rowOff>
    </xdr:from>
    <xdr:to>
      <xdr:col>71</xdr:col>
      <xdr:colOff>177800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96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107274</xdr:rowOff>
    </xdr:from>
    <xdr:to>
      <xdr:col>85</xdr:col>
      <xdr:colOff>177800</xdr:colOff>
      <xdr:row>78</xdr:row>
      <xdr:rowOff>37424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135568</xdr:rowOff>
    </xdr:from>
    <xdr:to>
      <xdr:col>81</xdr:col>
      <xdr:colOff>101600</xdr:colOff>
      <xdr:row>78</xdr:row>
      <xdr:rowOff>65718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56845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144518</xdr:rowOff>
    </xdr:from>
    <xdr:to>
      <xdr:col>72</xdr:col>
      <xdr:colOff>38100</xdr:colOff>
      <xdr:row>78</xdr:row>
      <xdr:rowOff>74668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65795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43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100687</xdr:rowOff>
    </xdr:from>
    <xdr:to>
      <xdr:col>85</xdr:col>
      <xdr:colOff>127000</xdr:colOff>
      <xdr:row>96</xdr:row>
      <xdr:rowOff>1428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88437"/>
          <a:ext cx="8382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1428</xdr:rowOff>
    </xdr:from>
    <xdr:to>
      <xdr:col>81</xdr:col>
      <xdr:colOff>50800</xdr:colOff>
      <xdr:row>96</xdr:row>
      <xdr:rowOff>57662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60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57662</xdr:rowOff>
    </xdr:from>
    <xdr:to>
      <xdr:col>76</xdr:col>
      <xdr:colOff>114300</xdr:colOff>
      <xdr:row>96</xdr:row>
      <xdr:rowOff>109696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16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109696</xdr:rowOff>
    </xdr:from>
    <xdr:to>
      <xdr:col>71</xdr:col>
      <xdr:colOff>177800</xdr:colOff>
      <xdr:row>96</xdr:row>
      <xdr:rowOff>136137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68896"/>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49887</xdr:rowOff>
    </xdr:from>
    <xdr:to>
      <xdr:col>85</xdr:col>
      <xdr:colOff>177800</xdr:colOff>
      <xdr:row>95</xdr:row>
      <xdr:rowOff>151487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72764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8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122078</xdr:rowOff>
    </xdr:from>
    <xdr:to>
      <xdr:col>81</xdr:col>
      <xdr:colOff>101600</xdr:colOff>
      <xdr:row>96</xdr:row>
      <xdr:rowOff>52228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68755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6862</xdr:rowOff>
    </xdr:from>
    <xdr:to>
      <xdr:col>76</xdr:col>
      <xdr:colOff>165100</xdr:colOff>
      <xdr:row>96</xdr:row>
      <xdr:rowOff>108462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124989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2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58896</xdr:rowOff>
    </xdr:from>
    <xdr:to>
      <xdr:col>72</xdr:col>
      <xdr:colOff>38100</xdr:colOff>
      <xdr:row>96</xdr:row>
      <xdr:rowOff>160496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5573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29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85337</xdr:rowOff>
    </xdr:from>
    <xdr:to>
      <xdr:col>67</xdr:col>
      <xdr:colOff>101600</xdr:colOff>
      <xdr:row>97</xdr:row>
      <xdr:rowOff>15487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32014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議会費、総務費、民生費、衛生費、商工費、土木費、消防費は、概ね類似団平均値と近い値で推移しています。</a:t>
          </a:r>
        </a:p>
        <a:p>
          <a:r>
            <a:rPr kumimoji="1" lang="ja-JP" altLang="en-US" sz="1300">
              <a:latin typeface="ＭＳ Ｐゴシック" panose="020B0600070205080204" pitchFamily="50" charset="-128"/>
              <a:ea typeface="ＭＳ Ｐゴシック" panose="020B0600070205080204" pitchFamily="50" charset="-128"/>
            </a:rPr>
            <a:t>　農林水産業費、教育費が類似団体平均値と比較し高いのは、それぞれ、水産加工場建設・海藻類加工場建設、学校給食共同調理場建設の事業費が大きかったことが主な要因です。その要因を除けば、概ね類似団体平均値と近い値で推移しています。</a:t>
          </a:r>
        </a:p>
        <a:p>
          <a:r>
            <a:rPr kumimoji="1" lang="ja-JP" altLang="en-US" sz="1300">
              <a:latin typeface="ＭＳ Ｐゴシック" panose="020B0600070205080204" pitchFamily="50" charset="-128"/>
              <a:ea typeface="ＭＳ Ｐゴシック" panose="020B0600070205080204" pitchFamily="50" charset="-128"/>
            </a:rPr>
            <a:t>　公債費については、普通建設事業実施にあたり起債を活用しているため、類似団体に比べ高い水準が続いています。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p>
        <a:p>
          <a:r>
            <a:rPr kumimoji="1" lang="ja-JP" altLang="en-US" sz="1200">
              <a:latin typeface="ＭＳ ゴシック" pitchFamily="49" charset="-128"/>
              <a:ea typeface="ＭＳ ゴシック" pitchFamily="49" charset="-128"/>
            </a:rPr>
            <a:t>　今後も、引き続き計画的な財政運営に取り組んでまいりますが、大型事業の元金償還が始まる令和元年度以降に公債費の増加に伴い基金繰入を予定しているため実質単年度収支はマイナスが続くことが予想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年度からは一般会計、特別会計ともに赤字はなく、収支は均衡した状態にあります。</a:t>
          </a:r>
        </a:p>
        <a:p>
          <a:r>
            <a:rPr kumimoji="1" lang="ja-JP" altLang="en-US" sz="1400">
              <a:latin typeface="ＭＳ ゴシック" pitchFamily="49" charset="-128"/>
              <a:ea typeface="ＭＳ ゴシック" pitchFamily="49" charset="-128"/>
            </a:rPr>
            <a:t>　全会計とも黒字を確保し、健全な財政運営を行っています。</a:t>
          </a:r>
        </a:p>
        <a:p>
          <a:r>
            <a:rPr kumimoji="1" lang="ja-JP" altLang="en-US" sz="1400">
              <a:latin typeface="ＭＳ ゴシック" pitchFamily="49" charset="-128"/>
              <a:ea typeface="ＭＳ ゴシック" pitchFamily="49" charset="-128"/>
            </a:rPr>
            <a:t>　今後は、大型施設の元金償還が始まることにより公債費の増加が見込まれ、繰上償還や交付税算入上有利な地方債の活用、計画的な事業実施を行うとともに、更なる歳出削減に努めてまいります。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実質公債費比率は、前年度に比べ分母は</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百万円、分子は</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百万円増加しています。前年度と比較し平成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年度単年ベースでは比率が約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年間を平均した比率も</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％と悪化しています。</a:t>
          </a:r>
        </a:p>
        <a:p>
          <a:r>
            <a:rPr kumimoji="1" lang="ja-JP" altLang="en-US" sz="1400">
              <a:latin typeface="ＭＳ ゴシック" pitchFamily="49" charset="-128"/>
              <a:ea typeface="ＭＳ ゴシック" pitchFamily="49" charset="-128"/>
            </a:rPr>
            <a:t>　学校建設事業、ごみ処理施設整備事業といった大型事業の元金償還開始に伴い公債費が大幅に増加することが見込まれていることから、繰上償還や有利な地方債の活用、事業費の圧縮等に努めてまいります。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減債基金残高のうち満期一括償還地方債の財源として積み立てたものがないため、該当なしとなっています。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％でしたが学校建設事業やごみ処理施設整備事業といった大型事業を行ったことにより年々悪化しています。平成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87.2</a:t>
          </a:r>
          <a:r>
            <a:rPr kumimoji="1" lang="ja-JP" altLang="en-US" sz="1400">
              <a:latin typeface="ＭＳ ゴシック" pitchFamily="49" charset="-128"/>
              <a:ea typeface="ＭＳ ゴシック" pitchFamily="49" charset="-128"/>
            </a:rPr>
            <a:t>％となり、平成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89.0</a:t>
          </a:r>
          <a:r>
            <a:rPr kumimoji="1" lang="ja-JP" altLang="en-US" sz="1400">
              <a:latin typeface="ＭＳ ゴシック" pitchFamily="49" charset="-128"/>
              <a:ea typeface="ＭＳ ゴシック" pitchFamily="49" charset="-128"/>
            </a:rPr>
            <a:t>％と比較し一時的に改善しました。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年度は体験型施設整備事業、学校給食共同調理場建設事業に伴う地方債借入で地方債残高は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百万円増となりましたが、公営企業繰入見込額等が減額となったことなどで前年度と比較して分子は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百万円減少しました。分母となる充当可能財源等も</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ておりますが、分子の減少のほうが大きかったため将来負担比率は減少しました。今後も、庁舎建設事業の地方債借入などによる地方債残高の上昇が予想され、将来負担比率の悪化は避けられないことから、繰上償還や有利な地方債の活用、事業費の圧縮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百万円の減、ふるさと西ノ島基金わがとこ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百万円、家畜市場整備基金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令和元年度に繰上償還に伴う減債基金▲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年度の庁舎建設事業実施に伴い庁舎建設基金▲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また、公債費の急激な増加に伴い財政調整基金、減債基金とも取崩しを行っていく予定です。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年度に実施する庁舎建設事業に備え、一般財源を原資に積立てています。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からの負担金を原資として積立て、該当事業の元利償還にあわせ取崩しを行っています。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ふるさと西ノ島基金わがとこは、ふるさと納税を原資に積立て、寄付者の指定した使途にあわせ取崩しを行っています。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ジオパーク拠点施設整備基金、隠岐島前病院整備基金は県補助を原資に積立てを行い、該当事業の元利償還にあわせ取崩しを行っています。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百万円の増となっています。内訳は次のとおりです。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年度繰越）に実施した事業の地方債借入額にあわせ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ジオパーク拠点施設整備基金は地方債償還（利子分のみ）にあわせ▲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千円取崩したのみのため、百万円単位では増減なし。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隠岐島前病院整備基金は、元利償還にあわせ▲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年度までに全額取崩し、家畜市場整備基金、ジオパーク拠点施設整備基金、隠岐島前病院整備基金は元利償還にあわせ全額取り崩す予定です。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ふるさと西ノ島基金わがとこは、寄付額に応じ積立て、取崩しを行う予定としています。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年度ごろまで公債費が高い状況が続くと見込んでおり、それに伴い基金残高は減少していくと見込んでいます。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以上から財政調整基金積立分を除いたものに利子分を追加し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年度ごろまで公債費が高い状況が続くと見込んでおり、それに伴い基金残高は減少していくと見込んでいます。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07C6E0-32E9-4B90-9E1A-1D4FA0DA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B7E737-EBE7-4C7F-B496-2804FECC6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D765A15-9233-48C5-9725-32F7BE4983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7FB0367-5EF4-4965-8E78-A0E18B8351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4E2A46-5D77-402F-8F9A-2ADD7044A3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C49B7D3-6E74-4B28-B982-628FDE97612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8F33FCA-9416-41E3-81B2-433E93B2DEC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5A0664-A520-4FB1-821B-5DD4ABEE6F0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76FC41-F7EF-4859-B97A-7B1ABA9263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C48486-2178-42BC-A8BB-D7A87A4B904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084A1E2-7FBC-4624-8CCE-2298D66585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B3C027-DC97-4C1C-9E2A-55CEEDFC86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120563C-03D4-4EC1-88EE-0B0AD19B729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15974D-8B72-4AC2-BCED-4F1921842E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4B4A64-A352-457E-8D17-1C5173B24C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87F61F-3C56-4443-A96B-0E8194E41E2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594F74-3AB5-4250-8252-A2ADAB1948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BEAFFA-C0B1-4BDC-9EAC-B404C90D44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2FAD95-668E-4F77-9F3D-7AC51410B5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F9C6C7-5840-4E5A-9A66-B84EA677FF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FEEFC32-93A9-4ED1-84DA-E5A6B40772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47B8F10-DA04-490D-BC7D-2A9554440BE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56B27E-F88F-4A8E-B3D3-EB493CEDCE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4FEB00E-DD3C-44E7-A6A2-6F5E7B38FF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9DAFCB-D05B-4EDA-8EB4-4C92D7790B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6C77F0E-1CA6-4623-A354-70B0438FA9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1430B27-2ADF-4AD7-BA9B-A0C5C012B6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EFAF56-F127-4ADC-A41D-D15AB52EFB5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6C338A-5E22-4A5C-85D0-089484FB651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4EDDAFC-14C7-4698-9CBE-1423A7C7AA3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13D0E09-8306-4090-A882-C27F8978D69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484566C-1CA5-4DBF-AEFE-923A96C29A8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5C5404D-F1D9-425A-BA29-91CF7D7C671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FE0CF59-8B8D-4BC9-9028-72357CA04CC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8D3F03A-0BF4-424B-B0B4-26D2B286D5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66C19DB-F95F-4DFA-A0A4-464CC7B4277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3CA262F-2DB2-4A2C-8695-17B0DD731CD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77D2F9D-9B49-457B-B887-78D1292146C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7D1F63D-BD22-4D93-8EC9-EB9475F363A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BB32838-02E0-4CE8-A84A-DDF9498336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B32D82C-1C2E-4449-86F4-A43441D011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D3F8E29-E524-4092-887E-12D7D399ABA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0986007-A9D5-42CC-905E-4BFF2C5D3E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C7ED8C5-A381-4F94-99A8-648E159860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6FC0C1C-C453-4EDC-B327-A0EF6B84B1C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D31153C-DE79-4B63-A99F-A043B32A1A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年度決算では、類似団体内平均値より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％低い状況となっています。道路や建物などの施設別の数値については、施設類型別ストック情報分析表で見ていきますが、平成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ま</a:t>
          </a:r>
          <a:r>
            <a:rPr kumimoji="1" lang="ja-JP" altLang="ja-JP" sz="1100" b="0" i="0" baseline="0">
              <a:solidFill>
                <a:schemeClr val="dk1"/>
              </a:solidFill>
              <a:effectLst/>
              <a:latin typeface="+mn-lt"/>
              <a:ea typeface="+mn-ea"/>
              <a:cs typeface="+mn-cs"/>
            </a:rPr>
            <a:t>では他団体と比較し固定資産の老朽化がやや進んだ状態にあったものが、</a:t>
          </a:r>
          <a:r>
            <a:rPr kumimoji="1" lang="ja-JP" altLang="en-US" sz="1100" b="0" i="0" baseline="0">
              <a:solidFill>
                <a:schemeClr val="dk1"/>
              </a:solidFill>
              <a:effectLst/>
              <a:latin typeface="+mn-lt"/>
              <a:ea typeface="+mn-ea"/>
              <a:cs typeface="+mn-cs"/>
            </a:rPr>
            <a:t>近年積極的に</a:t>
          </a:r>
          <a:r>
            <a:rPr kumimoji="1" lang="ja-JP" altLang="ja-JP" sz="1100" b="0" i="0" baseline="0">
              <a:solidFill>
                <a:schemeClr val="dk1"/>
              </a:solidFill>
              <a:effectLst/>
              <a:latin typeface="+mn-lt"/>
              <a:ea typeface="+mn-ea"/>
              <a:cs typeface="+mn-cs"/>
            </a:rPr>
            <a:t>施設整備・更新を行ったことにより有形固定資産減価償却率は改善しました。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76784CC-8600-4186-8D02-FE45497BC06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DFDF3EF-B845-4888-9AAB-60C5715AFC6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C981B22-3A0E-4FC5-89F4-FD2F8A664A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8FF7D46-C146-469D-B1AF-C26E2EEF040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D6BD876-D36B-4900-9843-1B490867125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7F3D9F3E-5844-47C9-8C60-8073D1AE424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F94AEE7-197D-40B7-852D-7A6230DEE39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6AAF64D-88E9-42E0-B020-7C0FCB82B5F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06EE0F4-5F75-44C7-A62B-17821981B73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9085255-51AB-4132-833F-805E5B048F2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8D336A0-0388-4313-B21D-386FF6B43BE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96670880-5B9D-4181-B407-BCF161EE513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4BF042E-4800-478E-8A18-108170AD88A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D613A90-72E8-4F1D-A1E4-7409A88576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5C50B33-8377-4BB0-82D2-AC18AFFB9F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C3B95276-BEA2-4074-974F-392D9A3B43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id="{45780C7E-FC79-468E-B7F7-BAC8C14D5AF8}"/>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id="{6C8586D3-56D4-4AD8-BA8F-16893DE9086D}"/>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id="{26957E80-2B14-4B65-BAC4-052FD1778152}"/>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id="{89570E04-C34A-4C86-AF7C-44FC877EEF0A}"/>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id="{4A6A700F-BC6E-4666-982B-C5BB5EC65E6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69" name="有形固定資産減価償却率平均値テキスト">
          <a:extLst>
            <a:ext uri="{FF2B5EF4-FFF2-40B4-BE49-F238E27FC236}">
              <a16:creationId xmlns:a16="http://schemas.microsoft.com/office/drawing/2014/main" id="{06726D39-A511-41C7-A529-302EE304D222}"/>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id="{6E6A8A07-AB34-4202-83D1-BB9317D2FAC3}"/>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id="{ADB276A9-7642-4A6B-AE2A-1BC40CCA1A47}"/>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7E6D7AD7-59D9-45F4-988F-E59978AF901C}"/>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a:extLst>
            <a:ext uri="{FF2B5EF4-FFF2-40B4-BE49-F238E27FC236}">
              <a16:creationId xmlns:a16="http://schemas.microsoft.com/office/drawing/2014/main" id="{0C961EE0-30BD-42AC-BE8C-4D775F503D56}"/>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09AB17E-9985-4CCB-89F4-6263C27268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C0A6D20-A488-4701-9B65-817DFC2108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3C23BB-34D4-4DF9-9E06-5FCBF1F51A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9FBCC39-65DF-4797-A891-75565FA7FE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1453A9-301A-44AD-83C9-8D2537416C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9" name="楕円 78">
          <a:extLst>
            <a:ext uri="{FF2B5EF4-FFF2-40B4-BE49-F238E27FC236}">
              <a16:creationId xmlns:a16="http://schemas.microsoft.com/office/drawing/2014/main" id="{2E6D9445-A7C2-4E6C-B3B9-0DAEF370707A}"/>
            </a:ext>
          </a:extLst>
        </xdr:cNvPr>
        <xdr:cNvSpPr/>
      </xdr:nvSpPr>
      <xdr:spPr>
        <a:xfrm>
          <a:off x="47117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0" name="有形固定資産減価償却率該当値テキスト">
          <a:extLst>
            <a:ext uri="{FF2B5EF4-FFF2-40B4-BE49-F238E27FC236}">
              <a16:creationId xmlns:a16="http://schemas.microsoft.com/office/drawing/2014/main" id="{F1E164F6-0B96-46F0-A5AD-719165ADB91E}"/>
            </a:ext>
          </a:extLst>
        </xdr:cNvPr>
        <xdr:cNvSpPr txBox="1"/>
      </xdr:nvSpPr>
      <xdr:spPr>
        <a:xfrm>
          <a:off x="4813300" y="607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1" name="楕円 80">
          <a:extLst>
            <a:ext uri="{FF2B5EF4-FFF2-40B4-BE49-F238E27FC236}">
              <a16:creationId xmlns:a16="http://schemas.microsoft.com/office/drawing/2014/main" id="{158A5DCF-5042-4F37-820C-7011C50AF800}"/>
            </a:ext>
          </a:extLst>
        </xdr:cNvPr>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71967</xdr:rowOff>
    </xdr:to>
    <xdr:cxnSp macro="">
      <xdr:nvCxnSpPr>
        <xdr:cNvPr id="82" name="直線コネクタ 81">
          <a:extLst>
            <a:ext uri="{FF2B5EF4-FFF2-40B4-BE49-F238E27FC236}">
              <a16:creationId xmlns:a16="http://schemas.microsoft.com/office/drawing/2014/main" id="{04B52F18-B7A8-4AB4-9AC5-89F6F9EF48B4}"/>
            </a:ext>
          </a:extLst>
        </xdr:cNvPr>
        <xdr:cNvCxnSpPr/>
      </xdr:nvCxnSpPr>
      <xdr:spPr>
        <a:xfrm flipV="1">
          <a:off x="4051300" y="614404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3" name="楕円 82">
          <a:extLst>
            <a:ext uri="{FF2B5EF4-FFF2-40B4-BE49-F238E27FC236}">
              <a16:creationId xmlns:a16="http://schemas.microsoft.com/office/drawing/2014/main" id="{28F03FF4-A91D-4934-92DD-8E138F87059F}"/>
            </a:ext>
          </a:extLst>
        </xdr:cNvPr>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71967</xdr:rowOff>
    </xdr:to>
    <xdr:cxnSp macro="">
      <xdr:nvCxnSpPr>
        <xdr:cNvPr id="84" name="直線コネクタ 83">
          <a:extLst>
            <a:ext uri="{FF2B5EF4-FFF2-40B4-BE49-F238E27FC236}">
              <a16:creationId xmlns:a16="http://schemas.microsoft.com/office/drawing/2014/main" id="{29478886-43C7-4310-93C8-D6DCA2988D38}"/>
            </a:ext>
          </a:extLst>
        </xdr:cNvPr>
        <xdr:cNvCxnSpPr/>
      </xdr:nvCxnSpPr>
      <xdr:spPr>
        <a:xfrm>
          <a:off x="3289300" y="606128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85" name="楕円 84">
          <a:extLst>
            <a:ext uri="{FF2B5EF4-FFF2-40B4-BE49-F238E27FC236}">
              <a16:creationId xmlns:a16="http://schemas.microsoft.com/office/drawing/2014/main" id="{B644A7FD-5B11-400F-AC1E-27DE54DDA9EC}"/>
            </a:ext>
          </a:extLst>
        </xdr:cNvPr>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39582</xdr:rowOff>
    </xdr:to>
    <xdr:cxnSp macro="">
      <xdr:nvCxnSpPr>
        <xdr:cNvPr id="86" name="直線コネクタ 85">
          <a:extLst>
            <a:ext uri="{FF2B5EF4-FFF2-40B4-BE49-F238E27FC236}">
              <a16:creationId xmlns:a16="http://schemas.microsoft.com/office/drawing/2014/main" id="{4F8D322E-E345-44C6-956F-3B457C26196A}"/>
            </a:ext>
          </a:extLst>
        </xdr:cNvPr>
        <xdr:cNvCxnSpPr/>
      </xdr:nvCxnSpPr>
      <xdr:spPr>
        <a:xfrm flipV="1">
          <a:off x="2527300" y="606128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7" name="n_1aveValue有形固定資産減価償却率">
          <a:extLst>
            <a:ext uri="{FF2B5EF4-FFF2-40B4-BE49-F238E27FC236}">
              <a16:creationId xmlns:a16="http://schemas.microsoft.com/office/drawing/2014/main" id="{B31DDDCE-B904-4BC0-9ADA-8D176A04CAAE}"/>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a:extLst>
            <a:ext uri="{FF2B5EF4-FFF2-40B4-BE49-F238E27FC236}">
              <a16:creationId xmlns:a16="http://schemas.microsoft.com/office/drawing/2014/main" id="{A3E9A3E4-B315-44BB-AFBE-D8D22354495C}"/>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89" name="n_3aveValue有形固定資産減価償却率">
          <a:extLst>
            <a:ext uri="{FF2B5EF4-FFF2-40B4-BE49-F238E27FC236}">
              <a16:creationId xmlns:a16="http://schemas.microsoft.com/office/drawing/2014/main" id="{4C936A9B-1C88-47DC-9F62-05B59F60ECD8}"/>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0" name="n_1mainValue有形固定資産減価償却率">
          <a:extLst>
            <a:ext uri="{FF2B5EF4-FFF2-40B4-BE49-F238E27FC236}">
              <a16:creationId xmlns:a16="http://schemas.microsoft.com/office/drawing/2014/main" id="{7F29FBF4-4203-4D8C-934D-48A4D4CCA70F}"/>
            </a:ext>
          </a:extLst>
        </xdr:cNvPr>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1" name="n_2mainValue有形固定資産減価償却率">
          <a:extLst>
            <a:ext uri="{FF2B5EF4-FFF2-40B4-BE49-F238E27FC236}">
              <a16:creationId xmlns:a16="http://schemas.microsoft.com/office/drawing/2014/main" id="{414D2ED0-622D-4283-A31B-95AB248540DD}"/>
            </a:ext>
          </a:extLst>
        </xdr:cNvPr>
        <xdr:cNvSpPr txBox="1"/>
      </xdr:nvSpPr>
      <xdr:spPr>
        <a:xfrm>
          <a:off x="3086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106909</xdr:rowOff>
    </xdr:from>
    <xdr:ext cx="405111" cy="259045"/>
    <xdr:sp macro="" textlink="">
      <xdr:nvSpPr>
        <xdr:cNvPr id="92" name="n_3mainValue有形固定資産減価償却率">
          <a:extLst>
            <a:ext uri="{FF2B5EF4-FFF2-40B4-BE49-F238E27FC236}">
              <a16:creationId xmlns:a16="http://schemas.microsoft.com/office/drawing/2014/main" id="{61107036-2D44-4B4E-A061-3E725AF01EBE}"/>
            </a:ext>
          </a:extLst>
        </xdr:cNvPr>
        <xdr:cNvSpPr txBox="1"/>
      </xdr:nvSpPr>
      <xdr:spPr>
        <a:xfrm>
          <a:off x="2324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4DF26CE1-D891-415C-8B86-E9328FD8C6E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1D99DF4-A306-48D1-8601-66B0BBED48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2F305A90-DDC8-4053-A7CF-75C77AADB6E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32D8D1D-2AD9-44A6-A7C9-43F4D1D03A7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3F83E79-A965-4248-83B2-011FA80A8D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E7CA17C-815A-446A-804B-DC9EFFD533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4B4D32AE-84A2-40DB-B4D8-EECCDA5801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18A0A0E8-2B4E-41ED-84A9-2522F76AD4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395F7E0D-8B66-4A29-9E60-3DE701A13F9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ABC1593-1E9B-4A57-B9D0-47E35D0C66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1821789E-2CD5-4F83-8C5D-25F0FC5C53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B15D86E8-BB39-442A-BED6-928645F4187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7D6C447B-E92D-4311-8D12-35F77AB16F1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年度決算では、類似団体平均と比べ債務償還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が</a:t>
          </a:r>
          <a:r>
            <a:rPr kumimoji="1" lang="en-US" altLang="ja-JP" sz="1000">
              <a:solidFill>
                <a:schemeClr val="dk1"/>
              </a:solidFill>
              <a:effectLst/>
              <a:latin typeface="+mn-lt"/>
              <a:ea typeface="+mn-ea"/>
              <a:cs typeface="+mn-cs"/>
            </a:rPr>
            <a:t>476.5</a:t>
          </a:r>
          <a:r>
            <a:rPr kumimoji="1" lang="ja-JP" altLang="en-US" sz="1000">
              <a:solidFill>
                <a:schemeClr val="dk1"/>
              </a:solidFill>
              <a:effectLst/>
              <a:latin typeface="+mn-lt"/>
              <a:ea typeface="+mn-ea"/>
              <a:cs typeface="+mn-cs"/>
            </a:rPr>
            <a:t>％多く、非常に高い数値と</a:t>
          </a:r>
          <a:r>
            <a:rPr kumimoji="1" lang="ja-JP" altLang="ja-JP" sz="1000">
              <a:solidFill>
                <a:schemeClr val="dk1"/>
              </a:solidFill>
              <a:effectLst/>
              <a:latin typeface="+mn-lt"/>
              <a:ea typeface="+mn-ea"/>
              <a:cs typeface="+mn-cs"/>
            </a:rPr>
            <a:t>なっています。</a:t>
          </a:r>
          <a:endParaRPr lang="ja-JP" altLang="ja-JP" sz="1000">
            <a:effectLst/>
          </a:endParaRPr>
        </a:p>
        <a:p>
          <a:r>
            <a:rPr kumimoji="1" lang="ja-JP" altLang="ja-JP" sz="1000">
              <a:solidFill>
                <a:schemeClr val="dk1"/>
              </a:solidFill>
              <a:effectLst/>
              <a:latin typeface="+mn-lt"/>
              <a:ea typeface="+mn-ea"/>
              <a:cs typeface="+mn-cs"/>
            </a:rPr>
            <a:t>　財政基盤の弱い西ノ島町では、施設整備を行う際にその財源を地方債に頼る必要があるため、施設整備を多く行った年度は高くなると言えます。</a:t>
          </a:r>
          <a:endParaRPr lang="ja-JP" altLang="ja-JP" sz="1000">
            <a:effectLst/>
          </a:endParaRPr>
        </a:p>
        <a:p>
          <a:r>
            <a:rPr kumimoji="1" lang="ja-JP" altLang="ja-JP" sz="1000">
              <a:solidFill>
                <a:schemeClr val="dk1"/>
              </a:solidFill>
              <a:effectLst/>
              <a:latin typeface="+mn-lt"/>
              <a:ea typeface="+mn-ea"/>
              <a:cs typeface="+mn-cs"/>
            </a:rPr>
            <a:t>　ただし、地方債の借入には交付税措置の有利なものを選択しているため、今後改善していくものと考えています。</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72D5C19-C668-4DF9-A9AF-54D3BB667E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98E6762A-B3C9-4480-AB57-C4E93D52AE2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6CE68075-6640-4CD7-B610-C68D8569A7D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933690EA-41B3-4419-B8F9-F2F649337D6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A2CC7718-9C18-453B-84D7-B1A0D863E84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F48EF4A9-E799-427B-9A1B-D9254269F6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91EC0675-6895-4121-BD5F-CC2CC556D1D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E115C178-C17B-45C3-90EF-9C30E76DC7E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B926C9B6-4658-4BED-B4FA-F218D601A59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9EB1756E-92D6-46C2-B323-32AB37BBBA4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1FF48CC1-5B87-48F7-917D-6ABBE87AA46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6365FED4-FC92-4064-B6C9-AC68E81DE5B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FD6E164A-A7C0-4D27-92D9-356A0D0128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695E0387-E15D-42C0-9287-6466E44343D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D2940B4-A23C-4234-971A-2DF583CE8F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91C66A17-06E1-4650-9F09-635709AD5A48}"/>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83E8F530-7198-41C0-A9E1-FEDBC6F5DE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D75C4C56-813E-4258-B200-C0446DD097F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a:extLst>
            <a:ext uri="{FF2B5EF4-FFF2-40B4-BE49-F238E27FC236}">
              <a16:creationId xmlns:a16="http://schemas.microsoft.com/office/drawing/2014/main" id="{31E916A9-4C1D-4754-B4A7-FFFD73416FCD}"/>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a:extLst>
            <a:ext uri="{FF2B5EF4-FFF2-40B4-BE49-F238E27FC236}">
              <a16:creationId xmlns:a16="http://schemas.microsoft.com/office/drawing/2014/main" id="{14AFEC0E-D588-4FCB-B209-7143797309F8}"/>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a:extLst>
            <a:ext uri="{FF2B5EF4-FFF2-40B4-BE49-F238E27FC236}">
              <a16:creationId xmlns:a16="http://schemas.microsoft.com/office/drawing/2014/main" id="{C49BCAEA-CE22-4100-B10B-F85509FA4E5C}"/>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a:extLst>
            <a:ext uri="{FF2B5EF4-FFF2-40B4-BE49-F238E27FC236}">
              <a16:creationId xmlns:a16="http://schemas.microsoft.com/office/drawing/2014/main" id="{BE152604-0734-4EB4-BE97-698DD5EC28F1}"/>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a:extLst>
            <a:ext uri="{FF2B5EF4-FFF2-40B4-BE49-F238E27FC236}">
              <a16:creationId xmlns:a16="http://schemas.microsoft.com/office/drawing/2014/main" id="{65F564D6-75B7-4F5F-B8B5-3262412986E8}"/>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2368D6A-ACC2-4A07-BFFF-E3CF5D75BF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A5FFC44-7977-4578-8758-DE418AC6D5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9F6A4D5-2C16-4E52-A031-56BD84D345F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8658D10-6E34-4373-A882-A53FC510E1C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1E46D96-6614-47FB-95A9-2229D869C1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69533</xdr:rowOff>
    </xdr:from>
    <xdr:to>
      <xdr:col>76</xdr:col>
      <xdr:colOff>73025</xdr:colOff>
      <xdr:row>28</xdr:row>
      <xdr:rowOff>171133</xdr:rowOff>
    </xdr:to>
    <xdr:sp macro="" textlink="">
      <xdr:nvSpPr>
        <xdr:cNvPr id="134" name="楕円 133">
          <a:extLst>
            <a:ext uri="{FF2B5EF4-FFF2-40B4-BE49-F238E27FC236}">
              <a16:creationId xmlns:a16="http://schemas.microsoft.com/office/drawing/2014/main" id="{831EF495-9824-4CB8-BFC0-087AAECFBDB4}"/>
            </a:ext>
          </a:extLst>
        </xdr:cNvPr>
        <xdr:cNvSpPr/>
      </xdr:nvSpPr>
      <xdr:spPr>
        <a:xfrm>
          <a:off x="14744700" y="56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92410</xdr:rowOff>
    </xdr:from>
    <xdr:ext cx="469744" cy="259045"/>
    <xdr:sp macro="" textlink="">
      <xdr:nvSpPr>
        <xdr:cNvPr id="135" name="債務償還比率該当値テキスト">
          <a:extLst>
            <a:ext uri="{FF2B5EF4-FFF2-40B4-BE49-F238E27FC236}">
              <a16:creationId xmlns:a16="http://schemas.microsoft.com/office/drawing/2014/main" id="{5871F027-48E9-407E-B079-DA117DE3AEB9}"/>
            </a:ext>
          </a:extLst>
        </xdr:cNvPr>
        <xdr:cNvSpPr txBox="1"/>
      </xdr:nvSpPr>
      <xdr:spPr>
        <a:xfrm>
          <a:off x="14846300" y="549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89443</xdr:rowOff>
    </xdr:from>
    <xdr:to>
      <xdr:col>72</xdr:col>
      <xdr:colOff>123825</xdr:colOff>
      <xdr:row>29</xdr:row>
      <xdr:rowOff>19593</xdr:rowOff>
    </xdr:to>
    <xdr:sp macro="" textlink="">
      <xdr:nvSpPr>
        <xdr:cNvPr id="136" name="楕円 135">
          <a:extLst>
            <a:ext uri="{FF2B5EF4-FFF2-40B4-BE49-F238E27FC236}">
              <a16:creationId xmlns:a16="http://schemas.microsoft.com/office/drawing/2014/main" id="{853095E2-8ED4-4122-964B-D21DB17330F0}"/>
            </a:ext>
          </a:extLst>
        </xdr:cNvPr>
        <xdr:cNvSpPr/>
      </xdr:nvSpPr>
      <xdr:spPr>
        <a:xfrm>
          <a:off x="14033500" y="56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120333</xdr:rowOff>
    </xdr:from>
    <xdr:to>
      <xdr:col>76</xdr:col>
      <xdr:colOff>22225</xdr:colOff>
      <xdr:row>28</xdr:row>
      <xdr:rowOff>140243</xdr:rowOff>
    </xdr:to>
    <xdr:cxnSp macro="">
      <xdr:nvCxnSpPr>
        <xdr:cNvPr id="137" name="直線コネクタ 136">
          <a:extLst>
            <a:ext uri="{FF2B5EF4-FFF2-40B4-BE49-F238E27FC236}">
              <a16:creationId xmlns:a16="http://schemas.microsoft.com/office/drawing/2014/main" id="{666660FC-9CA1-4DF3-8EC0-0DB425EBD195}"/>
            </a:ext>
          </a:extLst>
        </xdr:cNvPr>
        <xdr:cNvCxnSpPr/>
      </xdr:nvCxnSpPr>
      <xdr:spPr>
        <a:xfrm flipV="1">
          <a:off x="14084300" y="5692458"/>
          <a:ext cx="711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a:extLst>
            <a:ext uri="{FF2B5EF4-FFF2-40B4-BE49-F238E27FC236}">
              <a16:creationId xmlns:a16="http://schemas.microsoft.com/office/drawing/2014/main" id="{A59BA96F-5101-4FA1-9965-36F42647FBF5}"/>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36120</xdr:rowOff>
    </xdr:from>
    <xdr:ext cx="469744" cy="259045"/>
    <xdr:sp macro="" textlink="">
      <xdr:nvSpPr>
        <xdr:cNvPr id="139" name="n_1mainValue債務償還比率">
          <a:extLst>
            <a:ext uri="{FF2B5EF4-FFF2-40B4-BE49-F238E27FC236}">
              <a16:creationId xmlns:a16="http://schemas.microsoft.com/office/drawing/2014/main" id="{E3EA76B3-6E55-4C56-B988-FED9AC2124A4}"/>
            </a:ext>
          </a:extLst>
        </xdr:cNvPr>
        <xdr:cNvSpPr txBox="1"/>
      </xdr:nvSpPr>
      <xdr:spPr>
        <a:xfrm>
          <a:off x="13836727" y="54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FB7ABBDC-94E0-4F22-8057-85F9F65551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A3D3E9E-70B8-4A86-99E0-1511A496517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BFF779AB-9FA5-4081-A914-617D8044BB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81EA62AE-6A6B-45EA-9163-398B6EAA0C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98C91241-BFD9-4B58-A4D6-231AAC3A0B8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3DD6642-D8BE-4903-B16A-E44B5EE5931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D66F34-CE12-4739-AFC1-BC55AF0F51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378AD9-1FC4-4383-84F5-ECFFAD1677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0827BA-2169-48E9-A5B1-DDA17E543A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DABAE4-4DF1-4491-BAE4-0043F247C7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F7897F-334C-42C5-849F-640E177814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E64776-3064-4973-8B99-7689BFCB6A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77B751-C4E1-4C71-BB80-4B6D0D422E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01661E-3021-4D74-8E0D-FD073B9128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F5A292-04F9-4BED-8DF8-D41A8F35ED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F58FE7-55E7-4CE6-9899-3E7CCFFC69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55CF99-767B-4F9B-95DC-1C0A457470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4B02C5-C3BA-48BC-8036-A2766C992B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3A48A9-6AC2-471B-96FF-821C8AB23A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084CB1-24F4-407F-9EEE-DDEA6FB131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322762-FA40-43ED-AC36-3AA9DCDF88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CF31FB-D145-4CF1-826C-C9331A66A4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B181E4-CA73-4AE6-8EB4-A180B8CA03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52DE79-B954-4CA1-AD46-AB6B7C6C79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B36A44-A0ED-4B7B-955B-47131E5814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0B502D-EF30-4218-941C-E6FD58A8F6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A137F4-09BC-4D9E-A17B-F5D9A57011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D3FC1B-3A97-4943-931A-01E144F784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54A8DD-DFE1-4A75-9AB5-7AECE1C673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D29C38-E53D-4AA8-A566-BA90BCAE58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699FC8-859E-4E79-8BEF-0F204A5F77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0442B0-3285-4964-A561-372F7E53C9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1808F3-0C64-4C57-AAC7-501D6327B1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A6F878-3603-49FB-B656-8AF8CF5BAF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3616A5-BDF5-4F7F-AB1E-56C7E5F1C6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EFCA092-FBAB-44E2-8DE0-49252E07DE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9E9B69C-8418-4549-8276-28BB6A7838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E6D6014-7ACB-494F-900D-20442FA1FE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E33B64-C416-4F80-972E-FCE1460983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9CEC3F6-3644-4F4C-B477-61FBA6CDA1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38B7E8C-18AE-4524-BC39-17504AA6D3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3F793E1-5FF2-405A-8308-4DCAA99F37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9EB3BD-4E9D-4E0F-8CEA-B365390524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D2ABED0-8928-4B74-A3C0-9E04DB22AC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59DC8A9-B1A8-4B11-A0CC-AD4CFA6EAC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6A5F30F-AD42-4160-AEF8-3C36DDB512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7702B9E-7AE3-4B98-B851-35074338D3D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BF0D9126-764D-42E0-B7CB-C37518914E3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FDFD8D2E-E70B-4C7C-89B7-682CEA88753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8CE5946-53D0-439C-9FCC-34CD669481A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913A96B-4943-4042-A4D1-BF1129EAD90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D2847CF6-934E-4C0F-9BD2-463265A1356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215FA961-AC77-42CE-B8A1-C278624DE7C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98A7D9BB-241D-4DB0-A8EE-7677CA36D2A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8EF29F2C-9748-467E-BF0D-21B8F89507C6}"/>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121467DA-5320-4048-BF3F-801CE76103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BE896CD-39AF-4A93-95B9-B7D012AD5F7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AB9EBDB4-BE9F-4DC9-9102-66DEEDB700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514D4B7B-F1F1-484F-ADE6-09D5C18443CC}"/>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77CE3714-577C-4378-BEC0-2D70C7446B29}"/>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63D9367A-8EA7-4BB3-BF19-69D2DC371626}"/>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4BFD387B-430D-4DDC-A330-B995569C0B66}"/>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1B7AAC8F-5190-4241-A28C-296E48B97DDF}"/>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13C1465F-C271-4F70-81FA-22835E6C9EF9}"/>
            </a:ext>
          </a:extLst>
        </xdr:cNvPr>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436CF349-2727-4952-A604-3736D9650F48}"/>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B40B8AB8-0AB9-47C2-9095-2906E7DF5C86}"/>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98C3C902-8C47-4199-8085-4375FEBFFFD1}"/>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5C61940B-DB44-41C6-AAE2-B94FF68A1A22}"/>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9DAE18AA-B029-4471-B0D4-7CD018196B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1823AFB-D22C-4E4B-9485-F23FDBD7EF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9D31E7D-DA38-4E7E-A422-894E8A081D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487BB9-1F70-4826-A8DC-B7437ABBAE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483563-4FE9-427C-B86C-D7E6BD91A3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100838</xdr:rowOff>
    </xdr:from>
    <xdr:to>
      <xdr:col>24</xdr:col>
      <xdr:colOff>114300</xdr:colOff>
      <xdr:row>41</xdr:row>
      <xdr:rowOff>30988</xdr:rowOff>
    </xdr:to>
    <xdr:sp macro="" textlink="">
      <xdr:nvSpPr>
        <xdr:cNvPr id="69" name="楕円 68">
          <a:extLst>
            <a:ext uri="{FF2B5EF4-FFF2-40B4-BE49-F238E27FC236}">
              <a16:creationId xmlns:a16="http://schemas.microsoft.com/office/drawing/2014/main" id="{97D1FFCB-0266-4990-B9FB-8552409EA8EC}"/>
            </a:ext>
          </a:extLst>
        </xdr:cNvPr>
        <xdr:cNvSpPr/>
      </xdr:nvSpPr>
      <xdr:spPr>
        <a:xfrm>
          <a:off x="4584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79265</xdr:rowOff>
    </xdr:from>
    <xdr:ext cx="405111" cy="259045"/>
    <xdr:sp macro="" textlink="">
      <xdr:nvSpPr>
        <xdr:cNvPr id="70" name="【道路】&#10;有形固定資産減価償却率該当値テキスト">
          <a:extLst>
            <a:ext uri="{FF2B5EF4-FFF2-40B4-BE49-F238E27FC236}">
              <a16:creationId xmlns:a16="http://schemas.microsoft.com/office/drawing/2014/main" id="{B3456136-7FF2-4FC2-9F63-951D04F21EBF}"/>
            </a:ext>
          </a:extLst>
        </xdr:cNvPr>
        <xdr:cNvSpPr txBox="1"/>
      </xdr:nvSpPr>
      <xdr:spPr>
        <a:xfrm>
          <a:off x="4673600"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1" name="楕円 70">
          <a:extLst>
            <a:ext uri="{FF2B5EF4-FFF2-40B4-BE49-F238E27FC236}">
              <a16:creationId xmlns:a16="http://schemas.microsoft.com/office/drawing/2014/main" id="{61676289-F733-44D5-B4EA-8186E8AD59CC}"/>
            </a:ext>
          </a:extLst>
        </xdr:cNvPr>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151638</xdr:rowOff>
    </xdr:from>
    <xdr:to>
      <xdr:col>24</xdr:col>
      <xdr:colOff>63500</xdr:colOff>
      <xdr:row>41</xdr:row>
      <xdr:rowOff>7620</xdr:rowOff>
    </xdr:to>
    <xdr:cxnSp macro="">
      <xdr:nvCxnSpPr>
        <xdr:cNvPr id="72" name="直線コネクタ 71">
          <a:extLst>
            <a:ext uri="{FF2B5EF4-FFF2-40B4-BE49-F238E27FC236}">
              <a16:creationId xmlns:a16="http://schemas.microsoft.com/office/drawing/2014/main" id="{000E15A4-DB32-4C6C-876A-DC936C6DECC6}"/>
            </a:ext>
          </a:extLst>
        </xdr:cNvPr>
        <xdr:cNvCxnSpPr/>
      </xdr:nvCxnSpPr>
      <xdr:spPr>
        <a:xfrm flipV="1">
          <a:off x="3797300" y="700963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153416</xdr:rowOff>
    </xdr:from>
    <xdr:to>
      <xdr:col>15</xdr:col>
      <xdr:colOff>101600</xdr:colOff>
      <xdr:row>41</xdr:row>
      <xdr:rowOff>83566</xdr:rowOff>
    </xdr:to>
    <xdr:sp macro="" textlink="">
      <xdr:nvSpPr>
        <xdr:cNvPr id="73" name="楕円 72">
          <a:extLst>
            <a:ext uri="{FF2B5EF4-FFF2-40B4-BE49-F238E27FC236}">
              <a16:creationId xmlns:a16="http://schemas.microsoft.com/office/drawing/2014/main" id="{A71F7E01-8179-4D2D-8887-032BE08FC03D}"/>
            </a:ext>
          </a:extLst>
        </xdr:cNvPr>
        <xdr:cNvSpPr/>
      </xdr:nvSpPr>
      <xdr:spPr>
        <a:xfrm>
          <a:off x="2857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32766</xdr:rowOff>
    </xdr:to>
    <xdr:cxnSp macro="">
      <xdr:nvCxnSpPr>
        <xdr:cNvPr id="74" name="直線コネクタ 73">
          <a:extLst>
            <a:ext uri="{FF2B5EF4-FFF2-40B4-BE49-F238E27FC236}">
              <a16:creationId xmlns:a16="http://schemas.microsoft.com/office/drawing/2014/main" id="{10AFC0D4-8E0F-4946-899A-BF600414BAD7}"/>
            </a:ext>
          </a:extLst>
        </xdr:cNvPr>
        <xdr:cNvCxnSpPr/>
      </xdr:nvCxnSpPr>
      <xdr:spPr>
        <a:xfrm flipV="1">
          <a:off x="2908300" y="70370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52832</xdr:rowOff>
    </xdr:from>
    <xdr:to>
      <xdr:col>10</xdr:col>
      <xdr:colOff>165100</xdr:colOff>
      <xdr:row>41</xdr:row>
      <xdr:rowOff>154432</xdr:rowOff>
    </xdr:to>
    <xdr:sp macro="" textlink="">
      <xdr:nvSpPr>
        <xdr:cNvPr id="75" name="楕円 74">
          <a:extLst>
            <a:ext uri="{FF2B5EF4-FFF2-40B4-BE49-F238E27FC236}">
              <a16:creationId xmlns:a16="http://schemas.microsoft.com/office/drawing/2014/main" id="{E7DC4032-1E92-4A1E-8FCA-2C016AC131C5}"/>
            </a:ext>
          </a:extLst>
        </xdr:cNvPr>
        <xdr:cNvSpPr/>
      </xdr:nvSpPr>
      <xdr:spPr>
        <a:xfrm>
          <a:off x="1968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32766</xdr:rowOff>
    </xdr:from>
    <xdr:to>
      <xdr:col>15</xdr:col>
      <xdr:colOff>50800</xdr:colOff>
      <xdr:row>41</xdr:row>
      <xdr:rowOff>103632</xdr:rowOff>
    </xdr:to>
    <xdr:cxnSp macro="">
      <xdr:nvCxnSpPr>
        <xdr:cNvPr id="76" name="直線コネクタ 75">
          <a:extLst>
            <a:ext uri="{FF2B5EF4-FFF2-40B4-BE49-F238E27FC236}">
              <a16:creationId xmlns:a16="http://schemas.microsoft.com/office/drawing/2014/main" id="{DE0312A1-4CA5-4032-9F0D-0EB2A1EE426B}"/>
            </a:ext>
          </a:extLst>
        </xdr:cNvPr>
        <xdr:cNvCxnSpPr/>
      </xdr:nvCxnSpPr>
      <xdr:spPr>
        <a:xfrm flipV="1">
          <a:off x="2019300" y="70622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13514A49-65AA-44DB-95D9-21F5E760B2AF}"/>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7DF63843-3A64-4AAC-B814-8874D169650D}"/>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CBA957F5-6BB6-4056-94E9-043C4B749F2B}"/>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0" name="n_1mainValue【道路】&#10;有形固定資産減価償却率">
          <a:extLst>
            <a:ext uri="{FF2B5EF4-FFF2-40B4-BE49-F238E27FC236}">
              <a16:creationId xmlns:a16="http://schemas.microsoft.com/office/drawing/2014/main" id="{1EDD2888-E755-4595-90AA-69A5AE3C9EB6}"/>
            </a:ext>
          </a:extLst>
        </xdr:cNvPr>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74693</xdr:rowOff>
    </xdr:from>
    <xdr:ext cx="405111" cy="259045"/>
    <xdr:sp macro="" textlink="">
      <xdr:nvSpPr>
        <xdr:cNvPr id="81" name="n_2mainValue【道路】&#10;有形固定資産減価償却率">
          <a:extLst>
            <a:ext uri="{FF2B5EF4-FFF2-40B4-BE49-F238E27FC236}">
              <a16:creationId xmlns:a16="http://schemas.microsoft.com/office/drawing/2014/main" id="{19CE2ED0-7B93-4383-8A6F-A5BE6CB75324}"/>
            </a:ext>
          </a:extLst>
        </xdr:cNvPr>
        <xdr:cNvSpPr txBox="1"/>
      </xdr:nvSpPr>
      <xdr:spPr>
        <a:xfrm>
          <a:off x="27057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145559</xdr:rowOff>
    </xdr:from>
    <xdr:ext cx="405111" cy="259045"/>
    <xdr:sp macro="" textlink="">
      <xdr:nvSpPr>
        <xdr:cNvPr id="82" name="n_3mainValue【道路】&#10;有形固定資産減価償却率">
          <a:extLst>
            <a:ext uri="{FF2B5EF4-FFF2-40B4-BE49-F238E27FC236}">
              <a16:creationId xmlns:a16="http://schemas.microsoft.com/office/drawing/2014/main" id="{B62783CA-1FF4-492B-8C93-7F752735D8B3}"/>
            </a:ext>
          </a:extLst>
        </xdr:cNvPr>
        <xdr:cNvSpPr txBox="1"/>
      </xdr:nvSpPr>
      <xdr:spPr>
        <a:xfrm>
          <a:off x="18167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3233164-D07C-49AF-B7E2-71EFEF53A5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3375421-8A9E-4A58-997D-CC34237963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5097951-E567-4F09-BF99-DEC77B6224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81C7C95-3394-4AF4-9A30-729386DD49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DA8DC5C-A053-48A8-BA3C-08504F5158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581F615-CE21-4D5C-94E0-5AE15568CD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1D2C6BD-E213-41CF-9790-33E64402DD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60FF370-51F7-42A4-8882-8D4EA704DB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88C6069-06BC-4332-87E3-96FFC1D4180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CB8B4D0-9FF2-4BA8-A716-3AFC37B124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5B0FCB7-B12A-4C2C-8CFA-827DCEF698C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360F0C94-DEAE-4C11-86C9-95D433E3AF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95D2F304-65E7-4749-B2E8-133C03EF678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E15DDAF4-2009-4343-BECF-734A73FAB97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F9F62F6-505A-4060-83C0-D93065B7FEE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875B64CB-DEA2-47B4-B8BA-B1A27411E6D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2E13EA93-1A2F-4D4A-B319-4E4EF54FD15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02371927-D82D-4820-A565-3E675C71969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6A95C291-9668-4672-B5DE-C1DC1E4A4D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29239F7C-5962-4611-8F90-2DE28BD03F7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633529EE-082A-4B8C-AC9E-D961537696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BBF2DA33-151B-4803-BDFA-87C871919DD9}"/>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703BA0C5-69A5-457B-B292-3FA1DC9FF84E}"/>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153083D7-C134-4887-B300-E98F2E339049}"/>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9EE13BFC-CC45-4D0F-9BF0-1D00F80245D5}"/>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50205F7D-F583-43B4-BB12-569DF1FF7767}"/>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B737A133-5960-4FE1-9060-F75721DFC88A}"/>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E464965E-4C97-403E-80B4-E1F2E98B5E35}"/>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D39AE66A-D4AD-456B-889A-98444879222F}"/>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DFF65FC6-74A0-4397-BB01-15A2F2C1D1B3}"/>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B3850CDD-2DFD-4736-AB75-D846C5FBC6C1}"/>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99C0606-BE62-4B03-A9FA-95B15481AC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CC9F092-A381-4D2A-9B21-A0A8E1A74F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8D3B102-1DF8-4910-B101-0558A52456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8DD6DC6-212F-4E6A-9708-581A9EF30B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7E4F5DF-7015-47D7-8626-608D291666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8170</xdr:rowOff>
    </xdr:from>
    <xdr:to>
      <xdr:col>55</xdr:col>
      <xdr:colOff>50800</xdr:colOff>
      <xdr:row>41</xdr:row>
      <xdr:rowOff>109770</xdr:rowOff>
    </xdr:to>
    <xdr:sp macro="" textlink="">
      <xdr:nvSpPr>
        <xdr:cNvPr id="119" name="楕円 118">
          <a:extLst>
            <a:ext uri="{FF2B5EF4-FFF2-40B4-BE49-F238E27FC236}">
              <a16:creationId xmlns:a16="http://schemas.microsoft.com/office/drawing/2014/main" id="{8A2F219B-5C82-470A-94A8-674F9FE17A52}"/>
            </a:ext>
          </a:extLst>
        </xdr:cNvPr>
        <xdr:cNvSpPr/>
      </xdr:nvSpPr>
      <xdr:spPr>
        <a:xfrm>
          <a:off x="10426700" y="70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112297</xdr:rowOff>
    </xdr:from>
    <xdr:ext cx="534377" cy="259045"/>
    <xdr:sp macro="" textlink="">
      <xdr:nvSpPr>
        <xdr:cNvPr id="120" name="【道路】&#10;一人当たり延長該当値テキスト">
          <a:extLst>
            <a:ext uri="{FF2B5EF4-FFF2-40B4-BE49-F238E27FC236}">
              <a16:creationId xmlns:a16="http://schemas.microsoft.com/office/drawing/2014/main" id="{43483B03-6986-49F5-986E-67021F3821C8}"/>
            </a:ext>
          </a:extLst>
        </xdr:cNvPr>
        <xdr:cNvSpPr txBox="1"/>
      </xdr:nvSpPr>
      <xdr:spPr>
        <a:xfrm>
          <a:off x="10515600" y="69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9123</xdr:rowOff>
    </xdr:from>
    <xdr:to>
      <xdr:col>50</xdr:col>
      <xdr:colOff>165100</xdr:colOff>
      <xdr:row>41</xdr:row>
      <xdr:rowOff>110723</xdr:rowOff>
    </xdr:to>
    <xdr:sp macro="" textlink="">
      <xdr:nvSpPr>
        <xdr:cNvPr id="121" name="楕円 120">
          <a:extLst>
            <a:ext uri="{FF2B5EF4-FFF2-40B4-BE49-F238E27FC236}">
              <a16:creationId xmlns:a16="http://schemas.microsoft.com/office/drawing/2014/main" id="{9AA7FBAD-48E2-4BF3-8B4A-37DC60FEE9E3}"/>
            </a:ext>
          </a:extLst>
        </xdr:cNvPr>
        <xdr:cNvSpPr/>
      </xdr:nvSpPr>
      <xdr:spPr>
        <a:xfrm>
          <a:off x="9588500" y="70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58970</xdr:rowOff>
    </xdr:from>
    <xdr:to>
      <xdr:col>55</xdr:col>
      <xdr:colOff>0</xdr:colOff>
      <xdr:row>41</xdr:row>
      <xdr:rowOff>59923</xdr:rowOff>
    </xdr:to>
    <xdr:cxnSp macro="">
      <xdr:nvCxnSpPr>
        <xdr:cNvPr id="122" name="直線コネクタ 121">
          <a:extLst>
            <a:ext uri="{FF2B5EF4-FFF2-40B4-BE49-F238E27FC236}">
              <a16:creationId xmlns:a16="http://schemas.microsoft.com/office/drawing/2014/main" id="{0575F70B-8FFF-4485-A91E-0A9A0EDB560C}"/>
            </a:ext>
          </a:extLst>
        </xdr:cNvPr>
        <xdr:cNvCxnSpPr/>
      </xdr:nvCxnSpPr>
      <xdr:spPr>
        <a:xfrm flipV="1">
          <a:off x="9639300" y="708842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10054</xdr:rowOff>
    </xdr:from>
    <xdr:to>
      <xdr:col>46</xdr:col>
      <xdr:colOff>38100</xdr:colOff>
      <xdr:row>41</xdr:row>
      <xdr:rowOff>111654</xdr:rowOff>
    </xdr:to>
    <xdr:sp macro="" textlink="">
      <xdr:nvSpPr>
        <xdr:cNvPr id="123" name="楕円 122">
          <a:extLst>
            <a:ext uri="{FF2B5EF4-FFF2-40B4-BE49-F238E27FC236}">
              <a16:creationId xmlns:a16="http://schemas.microsoft.com/office/drawing/2014/main" id="{86B6D9B3-F7B8-4E88-810C-2BB49A05BB9B}"/>
            </a:ext>
          </a:extLst>
        </xdr:cNvPr>
        <xdr:cNvSpPr/>
      </xdr:nvSpPr>
      <xdr:spPr>
        <a:xfrm>
          <a:off x="8699500" y="70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59923</xdr:rowOff>
    </xdr:from>
    <xdr:to>
      <xdr:col>50</xdr:col>
      <xdr:colOff>114300</xdr:colOff>
      <xdr:row>41</xdr:row>
      <xdr:rowOff>60854</xdr:rowOff>
    </xdr:to>
    <xdr:cxnSp macro="">
      <xdr:nvCxnSpPr>
        <xdr:cNvPr id="124" name="直線コネクタ 123">
          <a:extLst>
            <a:ext uri="{FF2B5EF4-FFF2-40B4-BE49-F238E27FC236}">
              <a16:creationId xmlns:a16="http://schemas.microsoft.com/office/drawing/2014/main" id="{A6E3E061-0227-44BB-B931-3B0351EDBB5D}"/>
            </a:ext>
          </a:extLst>
        </xdr:cNvPr>
        <xdr:cNvCxnSpPr/>
      </xdr:nvCxnSpPr>
      <xdr:spPr>
        <a:xfrm flipV="1">
          <a:off x="8750300" y="708937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11272</xdr:rowOff>
    </xdr:from>
    <xdr:to>
      <xdr:col>41</xdr:col>
      <xdr:colOff>101600</xdr:colOff>
      <xdr:row>41</xdr:row>
      <xdr:rowOff>112872</xdr:rowOff>
    </xdr:to>
    <xdr:sp macro="" textlink="">
      <xdr:nvSpPr>
        <xdr:cNvPr id="125" name="楕円 124">
          <a:extLst>
            <a:ext uri="{FF2B5EF4-FFF2-40B4-BE49-F238E27FC236}">
              <a16:creationId xmlns:a16="http://schemas.microsoft.com/office/drawing/2014/main" id="{6CE9E7D4-13F8-438F-BE27-31F42009A2D4}"/>
            </a:ext>
          </a:extLst>
        </xdr:cNvPr>
        <xdr:cNvSpPr/>
      </xdr:nvSpPr>
      <xdr:spPr>
        <a:xfrm>
          <a:off x="7810500" y="70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60854</xdr:rowOff>
    </xdr:from>
    <xdr:to>
      <xdr:col>45</xdr:col>
      <xdr:colOff>177800</xdr:colOff>
      <xdr:row>41</xdr:row>
      <xdr:rowOff>62072</xdr:rowOff>
    </xdr:to>
    <xdr:cxnSp macro="">
      <xdr:nvCxnSpPr>
        <xdr:cNvPr id="126" name="直線コネクタ 125">
          <a:extLst>
            <a:ext uri="{FF2B5EF4-FFF2-40B4-BE49-F238E27FC236}">
              <a16:creationId xmlns:a16="http://schemas.microsoft.com/office/drawing/2014/main" id="{312F9A47-DE7E-4320-B1D2-1143575B5072}"/>
            </a:ext>
          </a:extLst>
        </xdr:cNvPr>
        <xdr:cNvCxnSpPr/>
      </xdr:nvCxnSpPr>
      <xdr:spPr>
        <a:xfrm flipV="1">
          <a:off x="7861300" y="709030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BD5004D2-452C-41BD-B8D1-202EFABF8BCF}"/>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1EF1126A-B3F6-4560-A904-CC44A1C28A9C}"/>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3902DD12-183C-41A8-A4CE-6B76FCF2BA32}"/>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101850</xdr:rowOff>
    </xdr:from>
    <xdr:ext cx="534377" cy="259045"/>
    <xdr:sp macro="" textlink="">
      <xdr:nvSpPr>
        <xdr:cNvPr id="130" name="n_1mainValue【道路】&#10;一人当たり延長">
          <a:extLst>
            <a:ext uri="{FF2B5EF4-FFF2-40B4-BE49-F238E27FC236}">
              <a16:creationId xmlns:a16="http://schemas.microsoft.com/office/drawing/2014/main" id="{506DF469-F74E-4320-8E5F-E827379249C8}"/>
            </a:ext>
          </a:extLst>
        </xdr:cNvPr>
        <xdr:cNvSpPr txBox="1"/>
      </xdr:nvSpPr>
      <xdr:spPr>
        <a:xfrm>
          <a:off x="9359411" y="713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102781</xdr:rowOff>
    </xdr:from>
    <xdr:ext cx="534377" cy="259045"/>
    <xdr:sp macro="" textlink="">
      <xdr:nvSpPr>
        <xdr:cNvPr id="131" name="n_2mainValue【道路】&#10;一人当たり延長">
          <a:extLst>
            <a:ext uri="{FF2B5EF4-FFF2-40B4-BE49-F238E27FC236}">
              <a16:creationId xmlns:a16="http://schemas.microsoft.com/office/drawing/2014/main" id="{362ABC32-469C-4F1D-AB8B-A05BCEA23EC1}"/>
            </a:ext>
          </a:extLst>
        </xdr:cNvPr>
        <xdr:cNvSpPr txBox="1"/>
      </xdr:nvSpPr>
      <xdr:spPr>
        <a:xfrm>
          <a:off x="8483111" y="71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103999</xdr:rowOff>
    </xdr:from>
    <xdr:ext cx="534377" cy="259045"/>
    <xdr:sp macro="" textlink="">
      <xdr:nvSpPr>
        <xdr:cNvPr id="132" name="n_3mainValue【道路】&#10;一人当たり延長">
          <a:extLst>
            <a:ext uri="{FF2B5EF4-FFF2-40B4-BE49-F238E27FC236}">
              <a16:creationId xmlns:a16="http://schemas.microsoft.com/office/drawing/2014/main" id="{9E47B0BF-03CC-4432-9D11-848F9D129609}"/>
            </a:ext>
          </a:extLst>
        </xdr:cNvPr>
        <xdr:cNvSpPr txBox="1"/>
      </xdr:nvSpPr>
      <xdr:spPr>
        <a:xfrm>
          <a:off x="7594111" y="71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E6002406-80CE-4779-BA0A-9BD3DA48FA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8DF2976B-59DF-43D7-BF3D-D08B3471A6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447FEB70-425D-47F4-AAFF-D726ED1F39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1DD3ED59-FA58-4682-918F-104CBBCFFA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876DBD78-1210-4A31-956A-E3290CAC7C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E238A292-5536-4B4A-90AD-9692AC3490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974FC8FA-65B5-43C6-8421-9B6C0CA44F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7B76EE7A-FE58-48DA-9F4E-79118E4FA6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63A33A77-7825-4623-808F-2561EB58C1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FFEB97BE-61A4-47F7-BF70-0B039C1722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1FC268DD-2BDD-492C-BA44-C3CD5DCCA5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5AA4C6D4-94EC-4265-90BE-61CF1AF11CE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FA079B5B-3023-4E12-A38A-E5CAE0E12D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9652DB55-7B7D-48C9-B66C-771E6CC267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2CD0ABB6-0129-434C-9D8A-2EAF164730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9C5B7C52-F160-4CCA-A08B-0EA9A8DCE7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F88B95AB-09AC-4615-905E-3A9C6A5D19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DBED06AE-C206-41C6-A527-1C5C3DA8CD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C41DCE6B-0465-41E9-92E8-9B3B32878C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46AD1225-0238-48A2-93AE-1A6633B7AC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B7931251-75B2-43FF-B39C-63D8CDD9DC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3A5E3CE-B6F9-4B3B-BC70-C118A4513D6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EE8582CF-0050-42C0-A389-B6425F3207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87D82420-DFE0-431C-BC55-86388DF2967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78E9AF46-5B0C-476A-88B6-191A042C72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AD053C17-C110-4CF3-9FBE-D6C189BC21D4}"/>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9F700E80-5F35-403E-9918-9A04B7A1D348}"/>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BC67344E-F9DF-4A06-B1D8-A542DFDBA5CD}"/>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2D129F09-5BA5-4BDF-9C2D-1D8BFE9AC5D9}"/>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1F10111C-0B2C-47A5-81CC-75AC646BAB2B}"/>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5B892C91-30F9-4997-956D-B4B12FD2CBA9}"/>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D1D6E1A4-118E-4982-A93B-0F94D5A392C6}"/>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BD31C28C-47A0-4235-9171-DBDA000682AE}"/>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10D331E9-EB82-4FBF-B730-6A9F91BAEBFF}"/>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26494EE7-424B-4E60-88F8-0C7569F538BC}"/>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86E7AD6-6110-482E-934D-CF7DB0844C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AA145E4-5C32-4486-A8CD-0436D0ECEC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6538B4E-C9B5-4857-93F6-997D06042E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6B34997-61F5-45A3-B4D1-B2A97F5920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10F99CA-53CF-44EA-BB4F-92ECE8A17E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73" name="楕円 172">
          <a:extLst>
            <a:ext uri="{FF2B5EF4-FFF2-40B4-BE49-F238E27FC236}">
              <a16:creationId xmlns:a16="http://schemas.microsoft.com/office/drawing/2014/main" id="{76201001-5BC2-46C9-AEBC-EF0821003FE7}"/>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F264517-C954-4C92-8B62-0DAF4582D3C2}"/>
            </a:ext>
          </a:extLst>
        </xdr:cNvPr>
        <xdr:cNvSpPr txBox="1"/>
      </xdr:nvSpPr>
      <xdr:spPr>
        <a:xfrm>
          <a:off x="4673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75" name="楕円 174">
          <a:extLst>
            <a:ext uri="{FF2B5EF4-FFF2-40B4-BE49-F238E27FC236}">
              <a16:creationId xmlns:a16="http://schemas.microsoft.com/office/drawing/2014/main" id="{F4CD10BB-8FB5-4157-950F-5C4A61597F34}"/>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66947</xdr:rowOff>
    </xdr:to>
    <xdr:cxnSp macro="">
      <xdr:nvCxnSpPr>
        <xdr:cNvPr id="176" name="直線コネクタ 175">
          <a:extLst>
            <a:ext uri="{FF2B5EF4-FFF2-40B4-BE49-F238E27FC236}">
              <a16:creationId xmlns:a16="http://schemas.microsoft.com/office/drawing/2014/main" id="{FFB41517-BDC4-4FF5-8DA5-019C96CECA69}"/>
            </a:ext>
          </a:extLst>
        </xdr:cNvPr>
        <xdr:cNvCxnSpPr/>
      </xdr:nvCxnSpPr>
      <xdr:spPr>
        <a:xfrm flipV="1">
          <a:off x="3797300" y="103261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77" name="楕円 176">
          <a:extLst>
            <a:ext uri="{FF2B5EF4-FFF2-40B4-BE49-F238E27FC236}">
              <a16:creationId xmlns:a16="http://schemas.microsoft.com/office/drawing/2014/main" id="{6554962A-B673-4C7E-9D11-62A941564BF8}"/>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66947</xdr:rowOff>
    </xdr:to>
    <xdr:cxnSp macro="">
      <xdr:nvCxnSpPr>
        <xdr:cNvPr id="178" name="直線コネクタ 177">
          <a:extLst>
            <a:ext uri="{FF2B5EF4-FFF2-40B4-BE49-F238E27FC236}">
              <a16:creationId xmlns:a16="http://schemas.microsoft.com/office/drawing/2014/main" id="{FAA5A2F4-601A-433C-9293-D0E19DD74A9B}"/>
            </a:ext>
          </a:extLst>
        </xdr:cNvPr>
        <xdr:cNvCxnSpPr/>
      </xdr:nvCxnSpPr>
      <xdr:spPr>
        <a:xfrm>
          <a:off x="2908300" y="103441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79" name="楕円 178">
          <a:extLst>
            <a:ext uri="{FF2B5EF4-FFF2-40B4-BE49-F238E27FC236}">
              <a16:creationId xmlns:a16="http://schemas.microsoft.com/office/drawing/2014/main" id="{13ED3D94-096C-4377-A207-1D6C1C34FE14}"/>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111034</xdr:rowOff>
    </xdr:to>
    <xdr:cxnSp macro="">
      <xdr:nvCxnSpPr>
        <xdr:cNvPr id="180" name="直線コネクタ 179">
          <a:extLst>
            <a:ext uri="{FF2B5EF4-FFF2-40B4-BE49-F238E27FC236}">
              <a16:creationId xmlns:a16="http://schemas.microsoft.com/office/drawing/2014/main" id="{41FDDC84-0CD3-488E-8FC8-9635A0288633}"/>
            </a:ext>
          </a:extLst>
        </xdr:cNvPr>
        <xdr:cNvCxnSpPr/>
      </xdr:nvCxnSpPr>
      <xdr:spPr>
        <a:xfrm flipV="1">
          <a:off x="2019300" y="103441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29908CD-0E0C-49E0-A585-48B951B15943}"/>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ABFF2DFA-400A-4EFE-9F94-A8E950BC9398}"/>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27C13CE7-A427-4F3C-AC88-04BF12D5D1CD}"/>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108874</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360065A1-393E-49FC-BC7A-F875FB183983}"/>
            </a:ext>
          </a:extLst>
        </xdr:cNvPr>
        <xdr:cNvSpPr txBox="1"/>
      </xdr:nvSpPr>
      <xdr:spPr>
        <a:xfrm>
          <a:off x="3582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8BEA8B5B-BE42-420D-8428-BC0EF8A3E4D8}"/>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152961</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F7909BC0-56E7-41A1-864E-6CE13630963D}"/>
            </a:ext>
          </a:extLst>
        </xdr:cNvPr>
        <xdr:cNvSpPr txBox="1"/>
      </xdr:nvSpPr>
      <xdr:spPr>
        <a:xfrm>
          <a:off x="1816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A6160CFF-F06E-4856-B835-673EB7025B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FA76880-FE9A-4B1B-8885-D1981473FA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32EE3E9-41A8-4FC4-A02C-9A54705654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4A34C7B2-7DC2-4316-9E61-25DA57420C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F746410-1ACF-4508-9496-84FD0A6F4F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6674E913-DED6-48AB-AE99-449CC0904E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548A043E-DAF8-406E-ABD9-551C69CC6D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ED2A9186-B558-4C7E-9D74-F5DDAA465E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E783A709-6019-44CB-B230-4A33BD2B87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777B9090-584B-46FE-8360-A2C2FD56AE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ADFD19D4-98B0-4FDC-A0CC-C0E76ED6E8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7DD9C461-2A37-487D-8AE6-B9D67A8BB7A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45F5C0A3-C436-4C7E-A8CE-07208B7684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A303A653-A4E8-4CDD-B283-73C1CA330C6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8917F676-0439-4076-B12F-FC7FCF23E7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BE83F108-9405-41C0-A8D4-AF7F43610B3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62A41126-4CB6-42C3-AEA6-E38EB59286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6B0B2E5E-44DA-4941-A049-7DC8A1B393E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55617A9F-0602-47E3-91ED-FD15E2C47D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4DD7D97B-BBD5-49C2-8FBE-4F0D3652388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D1E1D51-8AF2-46B8-9F68-421CC89064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A2D45BC5-F707-4E33-8E9B-70CC486BF37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C6FF17A3-4E2C-4CE2-B65D-E2C9E862BD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EB7A4D5D-5CCB-4B36-95A6-AC1B368E0F89}"/>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366A6B5A-6A5F-40A8-B576-7A1FBA99D4CF}"/>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D2ED2566-8D7C-4B2B-9458-40BDCAF0FAF2}"/>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3321D198-D045-4CE8-B6CF-9693D767B78E}"/>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B89FFFBC-9D01-4EFC-98DC-EA1375E7CF4A}"/>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45D8C709-CD5D-48FA-877C-806689F74204}"/>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AA554E35-98BB-4246-97CD-DF7BA504489C}"/>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A7B3A92C-45E0-4356-B480-215B87A2C261}"/>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206A653C-F260-4BD8-AE19-2D73A176E708}"/>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CE612B24-D383-49C0-B99B-55FDC8CF1A32}"/>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E0A75855-49BB-4DFF-8D03-E9C37DB8A5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F2CEF94-6329-48EC-809D-08D9F44408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27A4B64-1C3A-4CCF-ADA3-67C95695A6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E6AB5-CA6A-4792-82AA-8321A742AA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F6672EE-871D-4386-8F13-42F63FDC8E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147382</xdr:rowOff>
    </xdr:from>
    <xdr:to>
      <xdr:col>55</xdr:col>
      <xdr:colOff>50800</xdr:colOff>
      <xdr:row>64</xdr:row>
      <xdr:rowOff>77532</xdr:rowOff>
    </xdr:to>
    <xdr:sp macro="" textlink="">
      <xdr:nvSpPr>
        <xdr:cNvPr id="225" name="楕円 224">
          <a:extLst>
            <a:ext uri="{FF2B5EF4-FFF2-40B4-BE49-F238E27FC236}">
              <a16:creationId xmlns:a16="http://schemas.microsoft.com/office/drawing/2014/main" id="{4008ECD9-9476-4B80-BC92-59099C59FE5B}"/>
            </a:ext>
          </a:extLst>
        </xdr:cNvPr>
        <xdr:cNvSpPr/>
      </xdr:nvSpPr>
      <xdr:spPr>
        <a:xfrm>
          <a:off x="10426700" y="109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62309</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C278745-DDA2-4910-A6C3-3CE78C7C89B0}"/>
            </a:ext>
          </a:extLst>
        </xdr:cNvPr>
        <xdr:cNvSpPr txBox="1"/>
      </xdr:nvSpPr>
      <xdr:spPr>
        <a:xfrm>
          <a:off x="10515600" y="1086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148016</xdr:rowOff>
    </xdr:from>
    <xdr:to>
      <xdr:col>50</xdr:col>
      <xdr:colOff>165100</xdr:colOff>
      <xdr:row>64</xdr:row>
      <xdr:rowOff>78166</xdr:rowOff>
    </xdr:to>
    <xdr:sp macro="" textlink="">
      <xdr:nvSpPr>
        <xdr:cNvPr id="227" name="楕円 226">
          <a:extLst>
            <a:ext uri="{FF2B5EF4-FFF2-40B4-BE49-F238E27FC236}">
              <a16:creationId xmlns:a16="http://schemas.microsoft.com/office/drawing/2014/main" id="{87D14EB6-82CF-4BCD-8445-A64DEB591225}"/>
            </a:ext>
          </a:extLst>
        </xdr:cNvPr>
        <xdr:cNvSpPr/>
      </xdr:nvSpPr>
      <xdr:spPr>
        <a:xfrm>
          <a:off x="9588500" y="10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26732</xdr:rowOff>
    </xdr:from>
    <xdr:to>
      <xdr:col>55</xdr:col>
      <xdr:colOff>0</xdr:colOff>
      <xdr:row>64</xdr:row>
      <xdr:rowOff>27366</xdr:rowOff>
    </xdr:to>
    <xdr:cxnSp macro="">
      <xdr:nvCxnSpPr>
        <xdr:cNvPr id="228" name="直線コネクタ 227">
          <a:extLst>
            <a:ext uri="{FF2B5EF4-FFF2-40B4-BE49-F238E27FC236}">
              <a16:creationId xmlns:a16="http://schemas.microsoft.com/office/drawing/2014/main" id="{584157BF-2F6F-4075-A92C-FAA93058C0C8}"/>
            </a:ext>
          </a:extLst>
        </xdr:cNvPr>
        <xdr:cNvCxnSpPr/>
      </xdr:nvCxnSpPr>
      <xdr:spPr>
        <a:xfrm flipV="1">
          <a:off x="9639300" y="10999532"/>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150837</xdr:rowOff>
    </xdr:from>
    <xdr:to>
      <xdr:col>46</xdr:col>
      <xdr:colOff>38100</xdr:colOff>
      <xdr:row>64</xdr:row>
      <xdr:rowOff>80987</xdr:rowOff>
    </xdr:to>
    <xdr:sp macro="" textlink="">
      <xdr:nvSpPr>
        <xdr:cNvPr id="229" name="楕円 228">
          <a:extLst>
            <a:ext uri="{FF2B5EF4-FFF2-40B4-BE49-F238E27FC236}">
              <a16:creationId xmlns:a16="http://schemas.microsoft.com/office/drawing/2014/main" id="{24DAEEB2-8460-4F70-97AB-D25B67D26D3D}"/>
            </a:ext>
          </a:extLst>
        </xdr:cNvPr>
        <xdr:cNvSpPr/>
      </xdr:nvSpPr>
      <xdr:spPr>
        <a:xfrm>
          <a:off x="8699500" y="109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27366</xdr:rowOff>
    </xdr:from>
    <xdr:to>
      <xdr:col>50</xdr:col>
      <xdr:colOff>114300</xdr:colOff>
      <xdr:row>64</xdr:row>
      <xdr:rowOff>30187</xdr:rowOff>
    </xdr:to>
    <xdr:cxnSp macro="">
      <xdr:nvCxnSpPr>
        <xdr:cNvPr id="230" name="直線コネクタ 229">
          <a:extLst>
            <a:ext uri="{FF2B5EF4-FFF2-40B4-BE49-F238E27FC236}">
              <a16:creationId xmlns:a16="http://schemas.microsoft.com/office/drawing/2014/main" id="{42B3D4AB-7F2F-43E0-AEBF-B7CB83C90A38}"/>
            </a:ext>
          </a:extLst>
        </xdr:cNvPr>
        <xdr:cNvCxnSpPr/>
      </xdr:nvCxnSpPr>
      <xdr:spPr>
        <a:xfrm flipV="1">
          <a:off x="8750300" y="11000166"/>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151610</xdr:rowOff>
    </xdr:from>
    <xdr:to>
      <xdr:col>41</xdr:col>
      <xdr:colOff>101600</xdr:colOff>
      <xdr:row>64</xdr:row>
      <xdr:rowOff>81760</xdr:rowOff>
    </xdr:to>
    <xdr:sp macro="" textlink="">
      <xdr:nvSpPr>
        <xdr:cNvPr id="231" name="楕円 230">
          <a:extLst>
            <a:ext uri="{FF2B5EF4-FFF2-40B4-BE49-F238E27FC236}">
              <a16:creationId xmlns:a16="http://schemas.microsoft.com/office/drawing/2014/main" id="{B98CA444-3DAC-47BD-A3DC-18C938D911B9}"/>
            </a:ext>
          </a:extLst>
        </xdr:cNvPr>
        <xdr:cNvSpPr/>
      </xdr:nvSpPr>
      <xdr:spPr>
        <a:xfrm>
          <a:off x="7810500" y="109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30187</xdr:rowOff>
    </xdr:from>
    <xdr:to>
      <xdr:col>45</xdr:col>
      <xdr:colOff>177800</xdr:colOff>
      <xdr:row>64</xdr:row>
      <xdr:rowOff>30960</xdr:rowOff>
    </xdr:to>
    <xdr:cxnSp macro="">
      <xdr:nvCxnSpPr>
        <xdr:cNvPr id="232" name="直線コネクタ 231">
          <a:extLst>
            <a:ext uri="{FF2B5EF4-FFF2-40B4-BE49-F238E27FC236}">
              <a16:creationId xmlns:a16="http://schemas.microsoft.com/office/drawing/2014/main" id="{55F0FA2C-D116-40D1-99C8-D5FFBB429CE8}"/>
            </a:ext>
          </a:extLst>
        </xdr:cNvPr>
        <xdr:cNvCxnSpPr/>
      </xdr:nvCxnSpPr>
      <xdr:spPr>
        <a:xfrm flipV="1">
          <a:off x="7861300" y="11002987"/>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0C93AE8C-41F9-41FA-BE53-BFC79D1DE5DC}"/>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1BB32982-2503-4E16-A5C8-4918E37C453A}"/>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38A53AE4-48A8-408F-B5B4-B20A213B2216}"/>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69293</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1436AD6-475C-4ABB-918E-CEF24B5F593F}"/>
            </a:ext>
          </a:extLst>
        </xdr:cNvPr>
        <xdr:cNvSpPr txBox="1"/>
      </xdr:nvSpPr>
      <xdr:spPr>
        <a:xfrm>
          <a:off x="9327095" y="1104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72114</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DF505F43-827E-4D58-A8E6-97A9A5EC4D4C}"/>
            </a:ext>
          </a:extLst>
        </xdr:cNvPr>
        <xdr:cNvSpPr txBox="1"/>
      </xdr:nvSpPr>
      <xdr:spPr>
        <a:xfrm>
          <a:off x="8450795" y="1104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72887</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5EA93352-1594-4366-AB7F-24E4C9161AFE}"/>
            </a:ext>
          </a:extLst>
        </xdr:cNvPr>
        <xdr:cNvSpPr txBox="1"/>
      </xdr:nvSpPr>
      <xdr:spPr>
        <a:xfrm>
          <a:off x="7561795" y="110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47ECE43D-429B-4AB5-B179-FB7C57B149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9C51ECED-CFCE-47E3-A257-9E2B01817C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7A9FFF7B-923D-4771-8364-DD3805A8C6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2BE7AEE1-3B94-4B88-BF49-9E861C31DB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432F0875-4F3D-42BA-87A7-D1F5757628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870A2BEB-FD57-458F-8ABF-5426086D05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976DB4D0-EAFD-4B39-8F5D-D66D48BA66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8B15F9-65DC-48C5-9D26-0627C8EA1B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D2CBC989-B671-4294-8909-FE36516682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749D1CDE-A70B-4BB0-AD4C-53B0D749C1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72C61AF3-A40E-4516-BB73-D9A167DE6F4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475FABB7-B473-48D0-8E64-1F037511CB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5B1E8F86-1FA2-4ED6-9893-40270FBE6BE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DA1990EE-46E1-428E-9466-474B0147B60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2498F570-BE71-4C96-9078-CDDCC38BB4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DAE7C732-F096-4DD2-9EDF-6EB89F1DAD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7D059B5B-F0EC-4EF3-85AA-66AD28FC5B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E3D89C9E-161D-4600-8ECD-E27833ACE1C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1ADF9FB3-6623-414D-9DFA-43B79C3994D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AB302E3D-F8EB-44EF-954C-4267A0F8D9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45F5E1C0-FE9F-4728-AFD2-1A0CC198DFF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4B89EFF-9259-43CD-B7B5-01EED0317D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F54F6494-E991-4957-B07A-3FB507741D9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47D972D1-1C87-46C2-A8D5-FBD1214239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A524ACA8-9470-4777-944C-E2DFDA636825}"/>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9924D5D7-A0EB-4DAF-9B42-02621751BB87}"/>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6C774786-DFDD-422E-8884-39655BA0CCA1}"/>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647B1033-7FBE-4878-BB7B-21104039759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FC7BE17B-221E-4EAA-BBB0-E0F51205327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10DF7185-AC22-4287-9842-0847C26A118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6E591686-8354-4A8B-9480-D17A41702C43}"/>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06B40FD8-F7CF-4A65-97C0-1ACBB411E0D6}"/>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148FBCD2-CC95-454D-9A1E-A78E6D47A6E5}"/>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4F00CC2D-2DCA-4209-8920-4F49779E26B3}"/>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3F48EDF-91C6-4459-926D-4085ABCBA8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81A2708-EA32-4120-9CBC-401B8E049B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51F2DF1-A54F-4F40-948F-2C21FFEF61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C629838-B4C5-4FF2-B317-E78FFB7B61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B0F1609-2B30-46F7-85B4-B7BE51D1C4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278" name="楕円 277">
          <a:extLst>
            <a:ext uri="{FF2B5EF4-FFF2-40B4-BE49-F238E27FC236}">
              <a16:creationId xmlns:a16="http://schemas.microsoft.com/office/drawing/2014/main" id="{343782AD-AEB1-4F4A-966D-49FDD9CFEA04}"/>
            </a:ext>
          </a:extLst>
        </xdr:cNvPr>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C0310B49-3E8A-463E-A2EF-186D25E4E384}"/>
            </a:ext>
          </a:extLst>
        </xdr:cNvPr>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80" name="楕円 279">
          <a:extLst>
            <a:ext uri="{FF2B5EF4-FFF2-40B4-BE49-F238E27FC236}">
              <a16:creationId xmlns:a16="http://schemas.microsoft.com/office/drawing/2014/main" id="{2F6CBB0B-D7AE-4FF1-91F3-BE0F0CFA4EC8}"/>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146686</xdr:rowOff>
    </xdr:to>
    <xdr:cxnSp macro="">
      <xdr:nvCxnSpPr>
        <xdr:cNvPr id="281" name="直線コネクタ 280">
          <a:extLst>
            <a:ext uri="{FF2B5EF4-FFF2-40B4-BE49-F238E27FC236}">
              <a16:creationId xmlns:a16="http://schemas.microsoft.com/office/drawing/2014/main" id="{1545AF07-B509-4A7D-8AE7-CB984B698F50}"/>
            </a:ext>
          </a:extLst>
        </xdr:cNvPr>
        <xdr:cNvCxnSpPr/>
      </xdr:nvCxnSpPr>
      <xdr:spPr>
        <a:xfrm>
          <a:off x="3797300" y="13708380"/>
          <a:ext cx="8382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80645</xdr:rowOff>
    </xdr:from>
    <xdr:to>
      <xdr:col>15</xdr:col>
      <xdr:colOff>101600</xdr:colOff>
      <xdr:row>80</xdr:row>
      <xdr:rowOff>10795</xdr:rowOff>
    </xdr:to>
    <xdr:sp macro="" textlink="">
      <xdr:nvSpPr>
        <xdr:cNvPr id="282" name="楕円 281">
          <a:extLst>
            <a:ext uri="{FF2B5EF4-FFF2-40B4-BE49-F238E27FC236}">
              <a16:creationId xmlns:a16="http://schemas.microsoft.com/office/drawing/2014/main" id="{4E677A72-853C-4DF7-8190-75CB568C4424}"/>
            </a:ext>
          </a:extLst>
        </xdr:cNvPr>
        <xdr:cNvSpPr/>
      </xdr:nvSpPr>
      <xdr:spPr>
        <a:xfrm>
          <a:off x="2857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79</xdr:row>
      <xdr:rowOff>163830</xdr:rowOff>
    </xdr:to>
    <xdr:cxnSp macro="">
      <xdr:nvCxnSpPr>
        <xdr:cNvPr id="283" name="直線コネクタ 282">
          <a:extLst>
            <a:ext uri="{FF2B5EF4-FFF2-40B4-BE49-F238E27FC236}">
              <a16:creationId xmlns:a16="http://schemas.microsoft.com/office/drawing/2014/main" id="{AE76C49B-F3E8-4723-B836-73FCA443C9A5}"/>
            </a:ext>
          </a:extLst>
        </xdr:cNvPr>
        <xdr:cNvCxnSpPr/>
      </xdr:nvCxnSpPr>
      <xdr:spPr>
        <a:xfrm>
          <a:off x="2908300" y="13675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84" name="楕円 283">
          <a:extLst>
            <a:ext uri="{FF2B5EF4-FFF2-40B4-BE49-F238E27FC236}">
              <a16:creationId xmlns:a16="http://schemas.microsoft.com/office/drawing/2014/main" id="{6211AF8B-C918-40B9-8DA3-E31EB1F78D05}"/>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131445</xdr:rowOff>
    </xdr:from>
    <xdr:to>
      <xdr:col>15</xdr:col>
      <xdr:colOff>50800</xdr:colOff>
      <xdr:row>80</xdr:row>
      <xdr:rowOff>49530</xdr:rowOff>
    </xdr:to>
    <xdr:cxnSp macro="">
      <xdr:nvCxnSpPr>
        <xdr:cNvPr id="285" name="直線コネクタ 284">
          <a:extLst>
            <a:ext uri="{FF2B5EF4-FFF2-40B4-BE49-F238E27FC236}">
              <a16:creationId xmlns:a16="http://schemas.microsoft.com/office/drawing/2014/main" id="{804F8C2D-C07D-4451-8536-F3A40A6D919E}"/>
            </a:ext>
          </a:extLst>
        </xdr:cNvPr>
        <xdr:cNvCxnSpPr/>
      </xdr:nvCxnSpPr>
      <xdr:spPr>
        <a:xfrm flipV="1">
          <a:off x="2019300" y="136759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DF58EBDC-88E5-4A1B-AE81-0DD8936CCFC4}"/>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AECFB06A-12C6-4A08-B152-54194C5F99A5}"/>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a:extLst>
            <a:ext uri="{FF2B5EF4-FFF2-40B4-BE49-F238E27FC236}">
              <a16:creationId xmlns:a16="http://schemas.microsoft.com/office/drawing/2014/main" id="{741C5D26-16A2-46F8-B01B-F90ACA365E6E}"/>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89" name="n_1mainValue【公営住宅】&#10;有形固定資産減価償却率">
          <a:extLst>
            <a:ext uri="{FF2B5EF4-FFF2-40B4-BE49-F238E27FC236}">
              <a16:creationId xmlns:a16="http://schemas.microsoft.com/office/drawing/2014/main" id="{0D49105B-BF2C-44E7-BE43-5AA58CCD0389}"/>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27322</xdr:rowOff>
    </xdr:from>
    <xdr:ext cx="405111" cy="259045"/>
    <xdr:sp macro="" textlink="">
      <xdr:nvSpPr>
        <xdr:cNvPr id="290" name="n_2mainValue【公営住宅】&#10;有形固定資産減価償却率">
          <a:extLst>
            <a:ext uri="{FF2B5EF4-FFF2-40B4-BE49-F238E27FC236}">
              <a16:creationId xmlns:a16="http://schemas.microsoft.com/office/drawing/2014/main" id="{F2138225-7DAE-4F83-8532-80EBE1A1F09F}"/>
            </a:ext>
          </a:extLst>
        </xdr:cNvPr>
        <xdr:cNvSpPr txBox="1"/>
      </xdr:nvSpPr>
      <xdr:spPr>
        <a:xfrm>
          <a:off x="27057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91" name="n_3mainValue【公営住宅】&#10;有形固定資産減価償却率">
          <a:extLst>
            <a:ext uri="{FF2B5EF4-FFF2-40B4-BE49-F238E27FC236}">
              <a16:creationId xmlns:a16="http://schemas.microsoft.com/office/drawing/2014/main" id="{E39A9866-8BD9-4ED0-8970-99E5C9B52171}"/>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618A286B-AAF0-483D-B579-1FCD76245B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A01B334C-564D-43C4-A9DB-1FC51FA8CE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838E7EEE-C48A-40B3-BFE0-99E171B4DB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E6B4466-1889-49E3-A7D9-50CE3D7E1A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9B59776F-650C-497E-9825-1E2DACA903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1346ABE4-4B70-4B29-B61E-27A77C21FF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2284B41-DE90-4597-8931-D7EEAB9A57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42F9E3BC-D545-4134-9E86-062F18F5BF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B1A9B823-5054-4124-BC2F-DD9D3F3AD3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D26E92B2-B245-4588-8049-83DE994258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B522B57D-78D5-42A8-A8D8-53B7421BBC6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95D3C502-2065-4BCD-B97F-11F76B8270C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9B605D63-FD59-4CE8-8E29-BD9CFF946C5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5D64C685-7E7C-4B27-AFAD-B23B4680A0D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6BCB81F7-E91D-421D-960B-75CC0DF0E7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FD5AB124-D76C-4179-8A45-807816CFB8C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5FF92F20-1C64-4F9C-A0CB-71D5E7941AE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36612EDE-F966-4D9E-ACE5-E896158D2D1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12D082D2-CB0B-47AA-BE76-A7AEC5F63D5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5FFA773F-A913-4F35-85EF-6517C2F7083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82DCBE9E-01C8-46DD-BB23-7D0083DC2E7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54578114-D68C-48FA-9C25-776BC65A11F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4AA1F201-8DDC-44D1-8751-78326DE1EB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385E3576-7607-46D0-8CCE-45B5A2E052E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34AED54B-26F6-48AF-ACAC-DECE0CF7B7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9D9F4F44-41B4-435C-935A-2BB4C6E27AC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D5156CF7-B34E-483B-BB22-768B15DE7466}"/>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EE5533EC-0FA2-42E1-AE2A-C91E3EC54E63}"/>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36BCFBD6-C12D-446B-9CD4-A6654A8F0019}"/>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E70E2BAB-9AC2-458A-A331-B5983055CADE}"/>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a:extLst>
            <a:ext uri="{FF2B5EF4-FFF2-40B4-BE49-F238E27FC236}">
              <a16:creationId xmlns:a16="http://schemas.microsoft.com/office/drawing/2014/main" id="{57F704E1-0E69-4765-B091-64E43E5F3341}"/>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C6189B9B-A6B4-49D6-9DD8-957C525FA7A2}"/>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65B392C2-66E7-4762-98A9-48B9D0615088}"/>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DAF2C904-A964-4E7E-8EF1-A0A32AB3649D}"/>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28D33EE0-95D5-4D27-8D5E-36921E3B34E6}"/>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EB2711BC-0A9D-4710-97AC-AB79E9072A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13632A64-3B73-4ABB-B6C0-35EBD9D339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76E000E-E517-4C20-B1F0-E010099ECC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6989E2C-0498-4127-AD64-63DC6CF7F8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46A673F-011B-4CA5-84E1-B23089D1D5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19740</xdr:rowOff>
    </xdr:from>
    <xdr:to>
      <xdr:col>55</xdr:col>
      <xdr:colOff>50800</xdr:colOff>
      <xdr:row>83</xdr:row>
      <xdr:rowOff>121340</xdr:rowOff>
    </xdr:to>
    <xdr:sp macro="" textlink="">
      <xdr:nvSpPr>
        <xdr:cNvPr id="332" name="楕円 331">
          <a:extLst>
            <a:ext uri="{FF2B5EF4-FFF2-40B4-BE49-F238E27FC236}">
              <a16:creationId xmlns:a16="http://schemas.microsoft.com/office/drawing/2014/main" id="{CFCB931D-3F58-464B-A159-D83C832A4022}"/>
            </a:ext>
          </a:extLst>
        </xdr:cNvPr>
        <xdr:cNvSpPr/>
      </xdr:nvSpPr>
      <xdr:spPr>
        <a:xfrm>
          <a:off x="10426700" y="142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42617</xdr:rowOff>
    </xdr:from>
    <xdr:ext cx="469744" cy="259045"/>
    <xdr:sp macro="" textlink="">
      <xdr:nvSpPr>
        <xdr:cNvPr id="333" name="【公営住宅】&#10;一人当たり面積該当値テキスト">
          <a:extLst>
            <a:ext uri="{FF2B5EF4-FFF2-40B4-BE49-F238E27FC236}">
              <a16:creationId xmlns:a16="http://schemas.microsoft.com/office/drawing/2014/main" id="{29CCB601-2913-4A7D-9FB2-EE9CF8CFD01E}"/>
            </a:ext>
          </a:extLst>
        </xdr:cNvPr>
        <xdr:cNvSpPr txBox="1"/>
      </xdr:nvSpPr>
      <xdr:spPr>
        <a:xfrm>
          <a:off x="10515600" y="1410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168765</xdr:rowOff>
    </xdr:from>
    <xdr:to>
      <xdr:col>50</xdr:col>
      <xdr:colOff>165100</xdr:colOff>
      <xdr:row>83</xdr:row>
      <xdr:rowOff>98915</xdr:rowOff>
    </xdr:to>
    <xdr:sp macro="" textlink="">
      <xdr:nvSpPr>
        <xdr:cNvPr id="334" name="楕円 333">
          <a:extLst>
            <a:ext uri="{FF2B5EF4-FFF2-40B4-BE49-F238E27FC236}">
              <a16:creationId xmlns:a16="http://schemas.microsoft.com/office/drawing/2014/main" id="{B8CE342A-D0BD-44E0-9655-503EEC5B65DB}"/>
            </a:ext>
          </a:extLst>
        </xdr:cNvPr>
        <xdr:cNvSpPr/>
      </xdr:nvSpPr>
      <xdr:spPr>
        <a:xfrm>
          <a:off x="9588500" y="142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48115</xdr:rowOff>
    </xdr:from>
    <xdr:to>
      <xdr:col>55</xdr:col>
      <xdr:colOff>0</xdr:colOff>
      <xdr:row>83</xdr:row>
      <xdr:rowOff>70540</xdr:rowOff>
    </xdr:to>
    <xdr:cxnSp macro="">
      <xdr:nvCxnSpPr>
        <xdr:cNvPr id="335" name="直線コネクタ 334">
          <a:extLst>
            <a:ext uri="{FF2B5EF4-FFF2-40B4-BE49-F238E27FC236}">
              <a16:creationId xmlns:a16="http://schemas.microsoft.com/office/drawing/2014/main" id="{47DF031F-6211-45BC-9B61-B43B412D4480}"/>
            </a:ext>
          </a:extLst>
        </xdr:cNvPr>
        <xdr:cNvCxnSpPr/>
      </xdr:nvCxnSpPr>
      <xdr:spPr>
        <a:xfrm>
          <a:off x="9639300" y="14278465"/>
          <a:ext cx="8382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16038</xdr:rowOff>
    </xdr:from>
    <xdr:to>
      <xdr:col>46</xdr:col>
      <xdr:colOff>38100</xdr:colOff>
      <xdr:row>83</xdr:row>
      <xdr:rowOff>117638</xdr:rowOff>
    </xdr:to>
    <xdr:sp macro="" textlink="">
      <xdr:nvSpPr>
        <xdr:cNvPr id="336" name="楕円 335">
          <a:extLst>
            <a:ext uri="{FF2B5EF4-FFF2-40B4-BE49-F238E27FC236}">
              <a16:creationId xmlns:a16="http://schemas.microsoft.com/office/drawing/2014/main" id="{E8540157-E339-4F26-AB29-7705E0AC80C5}"/>
            </a:ext>
          </a:extLst>
        </xdr:cNvPr>
        <xdr:cNvSpPr/>
      </xdr:nvSpPr>
      <xdr:spPr>
        <a:xfrm>
          <a:off x="8699500" y="142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48115</xdr:rowOff>
    </xdr:from>
    <xdr:to>
      <xdr:col>50</xdr:col>
      <xdr:colOff>114300</xdr:colOff>
      <xdr:row>83</xdr:row>
      <xdr:rowOff>66838</xdr:rowOff>
    </xdr:to>
    <xdr:cxnSp macro="">
      <xdr:nvCxnSpPr>
        <xdr:cNvPr id="337" name="直線コネクタ 336">
          <a:extLst>
            <a:ext uri="{FF2B5EF4-FFF2-40B4-BE49-F238E27FC236}">
              <a16:creationId xmlns:a16="http://schemas.microsoft.com/office/drawing/2014/main" id="{C1B7C9EF-D5FE-494A-81C3-40679EB3443A}"/>
            </a:ext>
          </a:extLst>
        </xdr:cNvPr>
        <xdr:cNvCxnSpPr/>
      </xdr:nvCxnSpPr>
      <xdr:spPr>
        <a:xfrm flipV="1">
          <a:off x="8750300" y="14278465"/>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35851</xdr:rowOff>
    </xdr:from>
    <xdr:to>
      <xdr:col>41</xdr:col>
      <xdr:colOff>101600</xdr:colOff>
      <xdr:row>83</xdr:row>
      <xdr:rowOff>137451</xdr:rowOff>
    </xdr:to>
    <xdr:sp macro="" textlink="">
      <xdr:nvSpPr>
        <xdr:cNvPr id="338" name="楕円 337">
          <a:extLst>
            <a:ext uri="{FF2B5EF4-FFF2-40B4-BE49-F238E27FC236}">
              <a16:creationId xmlns:a16="http://schemas.microsoft.com/office/drawing/2014/main" id="{8C926BB7-75D7-4A40-9EDB-9A0EBEA2A993}"/>
            </a:ext>
          </a:extLst>
        </xdr:cNvPr>
        <xdr:cNvSpPr/>
      </xdr:nvSpPr>
      <xdr:spPr>
        <a:xfrm>
          <a:off x="7810500" y="142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66838</xdr:rowOff>
    </xdr:from>
    <xdr:to>
      <xdr:col>45</xdr:col>
      <xdr:colOff>177800</xdr:colOff>
      <xdr:row>83</xdr:row>
      <xdr:rowOff>86651</xdr:rowOff>
    </xdr:to>
    <xdr:cxnSp macro="">
      <xdr:nvCxnSpPr>
        <xdr:cNvPr id="339" name="直線コネクタ 338">
          <a:extLst>
            <a:ext uri="{FF2B5EF4-FFF2-40B4-BE49-F238E27FC236}">
              <a16:creationId xmlns:a16="http://schemas.microsoft.com/office/drawing/2014/main" id="{B1D54736-5741-4350-A0AC-CD4ADAC7D718}"/>
            </a:ext>
          </a:extLst>
        </xdr:cNvPr>
        <xdr:cNvCxnSpPr/>
      </xdr:nvCxnSpPr>
      <xdr:spPr>
        <a:xfrm flipV="1">
          <a:off x="7861300" y="14297188"/>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a:extLst>
            <a:ext uri="{FF2B5EF4-FFF2-40B4-BE49-F238E27FC236}">
              <a16:creationId xmlns:a16="http://schemas.microsoft.com/office/drawing/2014/main" id="{615B9298-C4A8-4A04-9343-876B887C0B0C}"/>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a:extLst>
            <a:ext uri="{FF2B5EF4-FFF2-40B4-BE49-F238E27FC236}">
              <a16:creationId xmlns:a16="http://schemas.microsoft.com/office/drawing/2014/main" id="{C5590C93-862D-4782-A695-865C1DF9006C}"/>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a:extLst>
            <a:ext uri="{FF2B5EF4-FFF2-40B4-BE49-F238E27FC236}">
              <a16:creationId xmlns:a16="http://schemas.microsoft.com/office/drawing/2014/main" id="{C3FF6846-3F58-4227-9B84-DA7739664267}"/>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115442</xdr:rowOff>
    </xdr:from>
    <xdr:ext cx="469744" cy="259045"/>
    <xdr:sp macro="" textlink="">
      <xdr:nvSpPr>
        <xdr:cNvPr id="343" name="n_1mainValue【公営住宅】&#10;一人当たり面積">
          <a:extLst>
            <a:ext uri="{FF2B5EF4-FFF2-40B4-BE49-F238E27FC236}">
              <a16:creationId xmlns:a16="http://schemas.microsoft.com/office/drawing/2014/main" id="{EE59C58A-6902-44FB-B775-1B8C75113A95}"/>
            </a:ext>
          </a:extLst>
        </xdr:cNvPr>
        <xdr:cNvSpPr txBox="1"/>
      </xdr:nvSpPr>
      <xdr:spPr>
        <a:xfrm>
          <a:off x="9391727" y="140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134165</xdr:rowOff>
    </xdr:from>
    <xdr:ext cx="469744" cy="259045"/>
    <xdr:sp macro="" textlink="">
      <xdr:nvSpPr>
        <xdr:cNvPr id="344" name="n_2mainValue【公営住宅】&#10;一人当たり面積">
          <a:extLst>
            <a:ext uri="{FF2B5EF4-FFF2-40B4-BE49-F238E27FC236}">
              <a16:creationId xmlns:a16="http://schemas.microsoft.com/office/drawing/2014/main" id="{1C81D959-B843-4317-8A8F-7791A76F7137}"/>
            </a:ext>
          </a:extLst>
        </xdr:cNvPr>
        <xdr:cNvSpPr txBox="1"/>
      </xdr:nvSpPr>
      <xdr:spPr>
        <a:xfrm>
          <a:off x="8515427" y="140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153978</xdr:rowOff>
    </xdr:from>
    <xdr:ext cx="469744" cy="259045"/>
    <xdr:sp macro="" textlink="">
      <xdr:nvSpPr>
        <xdr:cNvPr id="345" name="n_3mainValue【公営住宅】&#10;一人当たり面積">
          <a:extLst>
            <a:ext uri="{FF2B5EF4-FFF2-40B4-BE49-F238E27FC236}">
              <a16:creationId xmlns:a16="http://schemas.microsoft.com/office/drawing/2014/main" id="{A63676F1-0522-4E83-9771-5C3A4AF85EB7}"/>
            </a:ext>
          </a:extLst>
        </xdr:cNvPr>
        <xdr:cNvSpPr txBox="1"/>
      </xdr:nvSpPr>
      <xdr:spPr>
        <a:xfrm>
          <a:off x="7626427" y="1404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28F95DF5-EDE6-42B9-8DB0-1EA1243F47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9E9CBA12-BEC0-4BEF-BB00-8441982010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452A489-F35D-4CEF-928E-3DB1935E65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912CE949-E0B0-4937-9107-C8BEA57D4E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FB06A518-9F81-43E2-B078-6A8E481538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5B1E8C8D-2D3A-4FB7-AFAF-08CA654A53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DB009621-1899-4D09-9D2A-EC9DFA0288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D16903F9-7D68-441A-B91D-B2B12E3819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8349C07F-0068-4A45-8835-01620CA1113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1ACA1BC1-1E65-48C0-8FC2-CF824ABB9F4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49D9DAFA-09C0-4C83-BB53-285A3D35F27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64F6A32D-C542-4611-8828-A1C41752F93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8CFE35C-2B80-46E3-AB7C-CAE75C8815B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24D456FC-9ED8-42FA-96CD-9D5CD2E0DBB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16CA3A9F-CA91-4A6A-86D1-1AB6CA97345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2B112338-FD3F-4518-8ADA-388183C7C6E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684E2D93-37B6-4CCF-A84D-5083E717FA6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5B422EDB-6A06-443B-BEAD-B2678D318C9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A5AD4B82-1AB7-4B28-B44C-D1D069BECD9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65CA8183-01F5-480A-81E5-6EAFD1FB1D0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3E523C4E-7EAC-4FE1-998E-85C55A9B75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96A01C06-000B-417A-B352-199824B73A1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12AF26C6-39D7-4838-B290-2847CFD562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D198DFD2-D83A-4663-8029-CA66D6EFBD9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ABB21FD9-49AA-466C-93CF-D73E48AE1A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a:extLst>
            <a:ext uri="{FF2B5EF4-FFF2-40B4-BE49-F238E27FC236}">
              <a16:creationId xmlns:a16="http://schemas.microsoft.com/office/drawing/2014/main" id="{FEFB4405-B6FE-4965-86CC-79DB78A86E51}"/>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a:extLst>
            <a:ext uri="{FF2B5EF4-FFF2-40B4-BE49-F238E27FC236}">
              <a16:creationId xmlns:a16="http://schemas.microsoft.com/office/drawing/2014/main" id="{F9EF0839-F920-4B70-8240-4FA13C92EC5E}"/>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a:extLst>
            <a:ext uri="{FF2B5EF4-FFF2-40B4-BE49-F238E27FC236}">
              <a16:creationId xmlns:a16="http://schemas.microsoft.com/office/drawing/2014/main" id="{E96272F6-E6BA-42C0-8947-B6C97CDD67C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ACFD1F61-E4C5-4371-886E-F014A487B3A6}"/>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a:extLst>
            <a:ext uri="{FF2B5EF4-FFF2-40B4-BE49-F238E27FC236}">
              <a16:creationId xmlns:a16="http://schemas.microsoft.com/office/drawing/2014/main" id="{5BDE00D2-A1EB-498E-A4B6-BDD150B8CDEB}"/>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167113</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737B7A7C-E79F-44BE-84EC-B217A5DB49F5}"/>
            </a:ext>
          </a:extLst>
        </xdr:cNvPr>
        <xdr:cNvSpPr txBox="1"/>
      </xdr:nvSpPr>
      <xdr:spPr>
        <a:xfrm>
          <a:off x="4673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a:extLst>
            <a:ext uri="{FF2B5EF4-FFF2-40B4-BE49-F238E27FC236}">
              <a16:creationId xmlns:a16="http://schemas.microsoft.com/office/drawing/2014/main" id="{EA53705C-C485-4664-A09A-FEE0C729C523}"/>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a:extLst>
            <a:ext uri="{FF2B5EF4-FFF2-40B4-BE49-F238E27FC236}">
              <a16:creationId xmlns:a16="http://schemas.microsoft.com/office/drawing/2014/main" id="{AFF3B5DD-A415-4CFF-806D-4D59A43D213F}"/>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a:extLst>
            <a:ext uri="{FF2B5EF4-FFF2-40B4-BE49-F238E27FC236}">
              <a16:creationId xmlns:a16="http://schemas.microsoft.com/office/drawing/2014/main" id="{EFE5A3B9-2449-4E11-85BC-F5C008ADE849}"/>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a:extLst>
            <a:ext uri="{FF2B5EF4-FFF2-40B4-BE49-F238E27FC236}">
              <a16:creationId xmlns:a16="http://schemas.microsoft.com/office/drawing/2014/main" id="{2A0C3510-53AE-4CB2-9D72-EBF4EA5CE128}"/>
            </a:ext>
          </a:extLst>
        </xdr:cNvPr>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B5D7E522-3710-4BC2-9256-352638C2F8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4FA4EBE-1E3F-4E01-BDCE-7DF133A542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F239E31-E7B5-499B-8BFD-080A4C861B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B847F1D-E5CA-43F1-9A87-A394DA97AF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E9C25876-2231-44F3-BA3A-1C5B2BB5D6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49893</xdr:rowOff>
    </xdr:from>
    <xdr:to>
      <xdr:col>24</xdr:col>
      <xdr:colOff>114300</xdr:colOff>
      <xdr:row>102</xdr:row>
      <xdr:rowOff>151493</xdr:rowOff>
    </xdr:to>
    <xdr:sp macro="" textlink="">
      <xdr:nvSpPr>
        <xdr:cNvPr id="386" name="楕円 385">
          <a:extLst>
            <a:ext uri="{FF2B5EF4-FFF2-40B4-BE49-F238E27FC236}">
              <a16:creationId xmlns:a16="http://schemas.microsoft.com/office/drawing/2014/main" id="{9B31BBE3-7BD7-46DA-88A2-544ED0E51EAB}"/>
            </a:ext>
          </a:extLst>
        </xdr:cNvPr>
        <xdr:cNvSpPr/>
      </xdr:nvSpPr>
      <xdr:spPr>
        <a:xfrm>
          <a:off x="4584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72770</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4A656976-8BB3-471E-919F-81F484D82C9B}"/>
            </a:ext>
          </a:extLst>
        </xdr:cNvPr>
        <xdr:cNvSpPr txBox="1"/>
      </xdr:nvSpPr>
      <xdr:spPr>
        <a:xfrm>
          <a:off x="4673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388" name="楕円 387">
          <a:extLst>
            <a:ext uri="{FF2B5EF4-FFF2-40B4-BE49-F238E27FC236}">
              <a16:creationId xmlns:a16="http://schemas.microsoft.com/office/drawing/2014/main" id="{F76AE38D-DD24-40F1-99B9-05E97ED90DCF}"/>
            </a:ext>
          </a:extLst>
        </xdr:cNvPr>
        <xdr:cNvSpPr/>
      </xdr:nvSpPr>
      <xdr:spPr>
        <a:xfrm>
          <a:off x="3746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100693</xdr:rowOff>
    </xdr:from>
    <xdr:to>
      <xdr:col>24</xdr:col>
      <xdr:colOff>63500</xdr:colOff>
      <xdr:row>102</xdr:row>
      <xdr:rowOff>123552</xdr:rowOff>
    </xdr:to>
    <xdr:cxnSp macro="">
      <xdr:nvCxnSpPr>
        <xdr:cNvPr id="389" name="直線コネクタ 388">
          <a:extLst>
            <a:ext uri="{FF2B5EF4-FFF2-40B4-BE49-F238E27FC236}">
              <a16:creationId xmlns:a16="http://schemas.microsoft.com/office/drawing/2014/main" id="{12627092-73D2-40EF-9085-F6C78EAD898A}"/>
            </a:ext>
          </a:extLst>
        </xdr:cNvPr>
        <xdr:cNvCxnSpPr/>
      </xdr:nvCxnSpPr>
      <xdr:spPr>
        <a:xfrm flipV="1">
          <a:off x="3797300" y="1758859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390" name="楕円 389">
          <a:extLst>
            <a:ext uri="{FF2B5EF4-FFF2-40B4-BE49-F238E27FC236}">
              <a16:creationId xmlns:a16="http://schemas.microsoft.com/office/drawing/2014/main" id="{410F442A-7528-4AB5-8112-10DEFC37E9C3}"/>
            </a:ext>
          </a:extLst>
        </xdr:cNvPr>
        <xdr:cNvSpPr/>
      </xdr:nvSpPr>
      <xdr:spPr>
        <a:xfrm>
          <a:off x="2857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123552</xdr:rowOff>
    </xdr:from>
    <xdr:to>
      <xdr:col>19</xdr:col>
      <xdr:colOff>177800</xdr:colOff>
      <xdr:row>102</xdr:row>
      <xdr:rowOff>146413</xdr:rowOff>
    </xdr:to>
    <xdr:cxnSp macro="">
      <xdr:nvCxnSpPr>
        <xdr:cNvPr id="391" name="直線コネクタ 390">
          <a:extLst>
            <a:ext uri="{FF2B5EF4-FFF2-40B4-BE49-F238E27FC236}">
              <a16:creationId xmlns:a16="http://schemas.microsoft.com/office/drawing/2014/main" id="{01645BA5-18C5-4572-87BE-8F7EF3A95EFC}"/>
            </a:ext>
          </a:extLst>
        </xdr:cNvPr>
        <xdr:cNvCxnSpPr/>
      </xdr:nvCxnSpPr>
      <xdr:spPr>
        <a:xfrm flipV="1">
          <a:off x="2908300" y="176114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142966</xdr:rowOff>
    </xdr:from>
    <xdr:to>
      <xdr:col>10</xdr:col>
      <xdr:colOff>165100</xdr:colOff>
      <xdr:row>103</xdr:row>
      <xdr:rowOff>73116</xdr:rowOff>
    </xdr:to>
    <xdr:sp macro="" textlink="">
      <xdr:nvSpPr>
        <xdr:cNvPr id="392" name="楕円 391">
          <a:extLst>
            <a:ext uri="{FF2B5EF4-FFF2-40B4-BE49-F238E27FC236}">
              <a16:creationId xmlns:a16="http://schemas.microsoft.com/office/drawing/2014/main" id="{643EF233-D858-4AF1-9F31-85DAFD6C87D1}"/>
            </a:ext>
          </a:extLst>
        </xdr:cNvPr>
        <xdr:cNvSpPr/>
      </xdr:nvSpPr>
      <xdr:spPr>
        <a:xfrm>
          <a:off x="1968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146413</xdr:rowOff>
    </xdr:from>
    <xdr:to>
      <xdr:col>15</xdr:col>
      <xdr:colOff>50800</xdr:colOff>
      <xdr:row>103</xdr:row>
      <xdr:rowOff>22316</xdr:rowOff>
    </xdr:to>
    <xdr:cxnSp macro="">
      <xdr:nvCxnSpPr>
        <xdr:cNvPr id="393" name="直線コネクタ 392">
          <a:extLst>
            <a:ext uri="{FF2B5EF4-FFF2-40B4-BE49-F238E27FC236}">
              <a16:creationId xmlns:a16="http://schemas.microsoft.com/office/drawing/2014/main" id="{1983AE21-3261-442E-B64B-5853E8A9EC47}"/>
            </a:ext>
          </a:extLst>
        </xdr:cNvPr>
        <xdr:cNvCxnSpPr/>
      </xdr:nvCxnSpPr>
      <xdr:spPr>
        <a:xfrm flipV="1">
          <a:off x="2019300" y="176343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94" name="n_1aveValue【港湾・漁港】&#10;有形固定資産減価償却率">
          <a:extLst>
            <a:ext uri="{FF2B5EF4-FFF2-40B4-BE49-F238E27FC236}">
              <a16:creationId xmlns:a16="http://schemas.microsoft.com/office/drawing/2014/main" id="{24BE4D9B-8965-4B98-B7DA-8B306669104F}"/>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95" name="n_2aveValue【港湾・漁港】&#10;有形固定資産減価償却率">
          <a:extLst>
            <a:ext uri="{FF2B5EF4-FFF2-40B4-BE49-F238E27FC236}">
              <a16:creationId xmlns:a16="http://schemas.microsoft.com/office/drawing/2014/main" id="{B70F04FE-BED6-4158-9575-4444F8D3C428}"/>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119759</xdr:rowOff>
    </xdr:from>
    <xdr:ext cx="405111" cy="259045"/>
    <xdr:sp macro="" textlink="">
      <xdr:nvSpPr>
        <xdr:cNvPr id="396" name="n_3aveValue【港湾・漁港】&#10;有形固定資産減価償却率">
          <a:extLst>
            <a:ext uri="{FF2B5EF4-FFF2-40B4-BE49-F238E27FC236}">
              <a16:creationId xmlns:a16="http://schemas.microsoft.com/office/drawing/2014/main" id="{7AE0949C-03E3-4703-8D64-486DF6ED5871}"/>
            </a:ext>
          </a:extLst>
        </xdr:cNvPr>
        <xdr:cNvSpPr txBox="1"/>
      </xdr:nvSpPr>
      <xdr:spPr>
        <a:xfrm>
          <a:off x="18167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19429</xdr:rowOff>
    </xdr:from>
    <xdr:ext cx="405111" cy="259045"/>
    <xdr:sp macro="" textlink="">
      <xdr:nvSpPr>
        <xdr:cNvPr id="397" name="n_1mainValue【港湾・漁港】&#10;有形固定資産減価償却率">
          <a:extLst>
            <a:ext uri="{FF2B5EF4-FFF2-40B4-BE49-F238E27FC236}">
              <a16:creationId xmlns:a16="http://schemas.microsoft.com/office/drawing/2014/main" id="{B98A0534-5BC7-46B1-8346-E3F292B0A387}"/>
            </a:ext>
          </a:extLst>
        </xdr:cNvPr>
        <xdr:cNvSpPr txBox="1"/>
      </xdr:nvSpPr>
      <xdr:spPr>
        <a:xfrm>
          <a:off x="3582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398" name="n_2mainValue【港湾・漁港】&#10;有形固定資産減価償却率">
          <a:extLst>
            <a:ext uri="{FF2B5EF4-FFF2-40B4-BE49-F238E27FC236}">
              <a16:creationId xmlns:a16="http://schemas.microsoft.com/office/drawing/2014/main" id="{60F169BA-7CEA-44A5-80A9-97448B4C761E}"/>
            </a:ext>
          </a:extLst>
        </xdr:cNvPr>
        <xdr:cNvSpPr txBox="1"/>
      </xdr:nvSpPr>
      <xdr:spPr>
        <a:xfrm>
          <a:off x="2705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89643</xdr:rowOff>
    </xdr:from>
    <xdr:ext cx="405111" cy="259045"/>
    <xdr:sp macro="" textlink="">
      <xdr:nvSpPr>
        <xdr:cNvPr id="399" name="n_3mainValue【港湾・漁港】&#10;有形固定資産減価償却率">
          <a:extLst>
            <a:ext uri="{FF2B5EF4-FFF2-40B4-BE49-F238E27FC236}">
              <a16:creationId xmlns:a16="http://schemas.microsoft.com/office/drawing/2014/main" id="{E6D98B33-2227-4CB8-B432-2BFC1B391DF5}"/>
            </a:ext>
          </a:extLst>
        </xdr:cNvPr>
        <xdr:cNvSpPr txBox="1"/>
      </xdr:nvSpPr>
      <xdr:spPr>
        <a:xfrm>
          <a:off x="1816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6544F735-F5CB-4180-B16A-BB27E8116D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2F8A8E57-DA7D-4D41-B10D-9CD0355CB4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6685AC99-36FA-40E7-AC49-5BCDBB0E94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F6FE178B-E5D9-4CE0-92B7-DB29DDD25E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A71C2B18-F1C6-4D73-B15B-329FE6EB1E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322DC223-39C6-4710-928F-A48A251C66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4D74DEE9-CA8C-4918-B8E4-8405134564C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400009C3-F1EE-4CD1-9DB2-3DDB46B3B8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C5CBD753-A132-4205-8334-A851BFD11D3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599C7DB8-FCF0-45EC-B1B8-3FFC63139E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A1D3D621-79CB-451F-BF2F-FAF7CBB0651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a:extLst>
            <a:ext uri="{FF2B5EF4-FFF2-40B4-BE49-F238E27FC236}">
              <a16:creationId xmlns:a16="http://schemas.microsoft.com/office/drawing/2014/main" id="{9F670270-1ED6-4D48-BCD7-A0DA3607D5D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F3A86606-C33A-425E-9567-D1D47840C70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a:extLst>
            <a:ext uri="{FF2B5EF4-FFF2-40B4-BE49-F238E27FC236}">
              <a16:creationId xmlns:a16="http://schemas.microsoft.com/office/drawing/2014/main" id="{E7FD0F1F-350E-4565-AACC-E2279EED20C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98644BE3-A0F3-423B-8459-D03AF2A26C0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a:extLst>
            <a:ext uri="{FF2B5EF4-FFF2-40B4-BE49-F238E27FC236}">
              <a16:creationId xmlns:a16="http://schemas.microsoft.com/office/drawing/2014/main" id="{5EB690AB-6E79-4EB9-B970-D7D20DAFA70E}"/>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7249EF80-53FF-4A3B-A065-9EEAE643336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a:extLst>
            <a:ext uri="{FF2B5EF4-FFF2-40B4-BE49-F238E27FC236}">
              <a16:creationId xmlns:a16="http://schemas.microsoft.com/office/drawing/2014/main" id="{3935A956-B583-4383-BA5E-258E1A518431}"/>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F82D0BE1-4112-4514-A2F2-C5B6D8A5194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9" name="テキスト ボックス 418">
          <a:extLst>
            <a:ext uri="{FF2B5EF4-FFF2-40B4-BE49-F238E27FC236}">
              <a16:creationId xmlns:a16="http://schemas.microsoft.com/office/drawing/2014/main" id="{7307D7A5-4798-477F-9E2B-F263E084707E}"/>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6222567F-139C-4C33-846C-0D2E98E2F3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a:extLst>
            <a:ext uri="{FF2B5EF4-FFF2-40B4-BE49-F238E27FC236}">
              <a16:creationId xmlns:a16="http://schemas.microsoft.com/office/drawing/2014/main" id="{6A97656F-80E8-48B3-8DB0-80F4B1A7DA9E}"/>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a:extLst>
            <a:ext uri="{FF2B5EF4-FFF2-40B4-BE49-F238E27FC236}">
              <a16:creationId xmlns:a16="http://schemas.microsoft.com/office/drawing/2014/main" id="{3605DE4A-DFC2-42D7-9504-847FB7B868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23" name="直線コネクタ 422">
          <a:extLst>
            <a:ext uri="{FF2B5EF4-FFF2-40B4-BE49-F238E27FC236}">
              <a16:creationId xmlns:a16="http://schemas.microsoft.com/office/drawing/2014/main" id="{D5B45EAD-61B3-4AFA-9F40-FC4D96DF7572}"/>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4" name="【港湾・漁港】&#10;一人当たり有形固定資産（償却資産）額最小値テキスト">
          <a:extLst>
            <a:ext uri="{FF2B5EF4-FFF2-40B4-BE49-F238E27FC236}">
              <a16:creationId xmlns:a16="http://schemas.microsoft.com/office/drawing/2014/main" id="{ABF7D448-28C8-44B8-A1BD-71BAFFC3A17D}"/>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5" name="直線コネクタ 424">
          <a:extLst>
            <a:ext uri="{FF2B5EF4-FFF2-40B4-BE49-F238E27FC236}">
              <a16:creationId xmlns:a16="http://schemas.microsoft.com/office/drawing/2014/main" id="{217F9A0C-0475-454F-841A-2E9634F3764B}"/>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6" name="【港湾・漁港】&#10;一人当たり有形固定資産（償却資産）額最大値テキスト">
          <a:extLst>
            <a:ext uri="{FF2B5EF4-FFF2-40B4-BE49-F238E27FC236}">
              <a16:creationId xmlns:a16="http://schemas.microsoft.com/office/drawing/2014/main" id="{5EEAD726-BD25-4EB2-998E-356D142F1EA3}"/>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7" name="直線コネクタ 426">
          <a:extLst>
            <a:ext uri="{FF2B5EF4-FFF2-40B4-BE49-F238E27FC236}">
              <a16:creationId xmlns:a16="http://schemas.microsoft.com/office/drawing/2014/main" id="{FE5C21CC-80A9-4BD1-9D9E-C832669E1E00}"/>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xdr:rowOff>
    </xdr:from>
    <xdr:ext cx="690189" cy="259045"/>
    <xdr:sp macro="" textlink="">
      <xdr:nvSpPr>
        <xdr:cNvPr id="428" name="【港湾・漁港】&#10;一人当たり有形固定資産（償却資産）額平均値テキスト">
          <a:extLst>
            <a:ext uri="{FF2B5EF4-FFF2-40B4-BE49-F238E27FC236}">
              <a16:creationId xmlns:a16="http://schemas.microsoft.com/office/drawing/2014/main" id="{DB2D1203-D5F6-4158-95B3-3C24208DEA25}"/>
            </a:ext>
          </a:extLst>
        </xdr:cNvPr>
        <xdr:cNvSpPr txBox="1"/>
      </xdr:nvSpPr>
      <xdr:spPr>
        <a:xfrm>
          <a:off x="10515600" y="18517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9" name="フローチャート: 判断 428">
          <a:extLst>
            <a:ext uri="{FF2B5EF4-FFF2-40B4-BE49-F238E27FC236}">
              <a16:creationId xmlns:a16="http://schemas.microsoft.com/office/drawing/2014/main" id="{3C79F892-BD12-4F30-B9B3-96693BA4078A}"/>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30" name="フローチャート: 判断 429">
          <a:extLst>
            <a:ext uri="{FF2B5EF4-FFF2-40B4-BE49-F238E27FC236}">
              <a16:creationId xmlns:a16="http://schemas.microsoft.com/office/drawing/2014/main" id="{595E62B9-1922-48A2-A19D-D1BD9D25D38A}"/>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31" name="フローチャート: 判断 430">
          <a:extLst>
            <a:ext uri="{FF2B5EF4-FFF2-40B4-BE49-F238E27FC236}">
              <a16:creationId xmlns:a16="http://schemas.microsoft.com/office/drawing/2014/main" id="{2CB1B927-8B27-4F87-AF0F-0973C1DBC083}"/>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32" name="フローチャート: 判断 431">
          <a:extLst>
            <a:ext uri="{FF2B5EF4-FFF2-40B4-BE49-F238E27FC236}">
              <a16:creationId xmlns:a16="http://schemas.microsoft.com/office/drawing/2014/main" id="{FE43AFC1-63AA-4AA3-8FC4-33411D6FDD76}"/>
            </a:ext>
          </a:extLst>
        </xdr:cNvPr>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D9BFB23-0480-4A36-ADC9-D76366C781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39782F9-4CFF-4830-BE4E-1C0EA94E19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D448C8C-482F-43B9-86E4-D4ED859AC2F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0257731-D3ED-45BA-BE30-41F621F2B4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BD708752-EE67-4051-A037-F4ECD115E4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170676</xdr:rowOff>
    </xdr:from>
    <xdr:to>
      <xdr:col>55</xdr:col>
      <xdr:colOff>50800</xdr:colOff>
      <xdr:row>108</xdr:row>
      <xdr:rowOff>100826</xdr:rowOff>
    </xdr:to>
    <xdr:sp macro="" textlink="">
      <xdr:nvSpPr>
        <xdr:cNvPr id="438" name="楕円 437">
          <a:extLst>
            <a:ext uri="{FF2B5EF4-FFF2-40B4-BE49-F238E27FC236}">
              <a16:creationId xmlns:a16="http://schemas.microsoft.com/office/drawing/2014/main" id="{AC2E4ED1-CDB7-499F-8E95-BCA896292A10}"/>
            </a:ext>
          </a:extLst>
        </xdr:cNvPr>
        <xdr:cNvSpPr/>
      </xdr:nvSpPr>
      <xdr:spPr>
        <a:xfrm>
          <a:off x="10426700" y="18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130053</xdr:rowOff>
    </xdr:from>
    <xdr:ext cx="690189" cy="259045"/>
    <xdr:sp macro="" textlink="">
      <xdr:nvSpPr>
        <xdr:cNvPr id="439" name="【港湾・漁港】&#10;一人当たり有形固定資産（償却資産）額該当値テキスト">
          <a:extLst>
            <a:ext uri="{FF2B5EF4-FFF2-40B4-BE49-F238E27FC236}">
              <a16:creationId xmlns:a16="http://schemas.microsoft.com/office/drawing/2014/main" id="{4440E7F7-4A02-4AF6-BEEA-738D435D7158}"/>
            </a:ext>
          </a:extLst>
        </xdr:cNvPr>
        <xdr:cNvSpPr txBox="1"/>
      </xdr:nvSpPr>
      <xdr:spPr>
        <a:xfrm>
          <a:off x="10515600" y="18303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538</xdr:rowOff>
    </xdr:from>
    <xdr:to>
      <xdr:col>50</xdr:col>
      <xdr:colOff>165100</xdr:colOff>
      <xdr:row>108</xdr:row>
      <xdr:rowOff>102138</xdr:rowOff>
    </xdr:to>
    <xdr:sp macro="" textlink="">
      <xdr:nvSpPr>
        <xdr:cNvPr id="440" name="楕円 439">
          <a:extLst>
            <a:ext uri="{FF2B5EF4-FFF2-40B4-BE49-F238E27FC236}">
              <a16:creationId xmlns:a16="http://schemas.microsoft.com/office/drawing/2014/main" id="{FB52CBE9-27DE-46C5-AC89-67D83A13CF74}"/>
            </a:ext>
          </a:extLst>
        </xdr:cNvPr>
        <xdr:cNvSpPr/>
      </xdr:nvSpPr>
      <xdr:spPr>
        <a:xfrm>
          <a:off x="9588500" y="185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50026</xdr:rowOff>
    </xdr:from>
    <xdr:to>
      <xdr:col>55</xdr:col>
      <xdr:colOff>0</xdr:colOff>
      <xdr:row>108</xdr:row>
      <xdr:rowOff>51338</xdr:rowOff>
    </xdr:to>
    <xdr:cxnSp macro="">
      <xdr:nvCxnSpPr>
        <xdr:cNvPr id="441" name="直線コネクタ 440">
          <a:extLst>
            <a:ext uri="{FF2B5EF4-FFF2-40B4-BE49-F238E27FC236}">
              <a16:creationId xmlns:a16="http://schemas.microsoft.com/office/drawing/2014/main" id="{94453C85-F988-492F-8E99-A3224186AF36}"/>
            </a:ext>
          </a:extLst>
        </xdr:cNvPr>
        <xdr:cNvCxnSpPr/>
      </xdr:nvCxnSpPr>
      <xdr:spPr>
        <a:xfrm flipV="1">
          <a:off x="9639300" y="18566626"/>
          <a:ext cx="8382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1817</xdr:rowOff>
    </xdr:from>
    <xdr:to>
      <xdr:col>46</xdr:col>
      <xdr:colOff>38100</xdr:colOff>
      <xdr:row>108</xdr:row>
      <xdr:rowOff>103417</xdr:rowOff>
    </xdr:to>
    <xdr:sp macro="" textlink="">
      <xdr:nvSpPr>
        <xdr:cNvPr id="442" name="楕円 441">
          <a:extLst>
            <a:ext uri="{FF2B5EF4-FFF2-40B4-BE49-F238E27FC236}">
              <a16:creationId xmlns:a16="http://schemas.microsoft.com/office/drawing/2014/main" id="{EFB8600C-F91A-43CA-B650-24245E94F1F4}"/>
            </a:ext>
          </a:extLst>
        </xdr:cNvPr>
        <xdr:cNvSpPr/>
      </xdr:nvSpPr>
      <xdr:spPr>
        <a:xfrm>
          <a:off x="8699500" y="185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51338</xdr:rowOff>
    </xdr:from>
    <xdr:to>
      <xdr:col>50</xdr:col>
      <xdr:colOff>114300</xdr:colOff>
      <xdr:row>108</xdr:row>
      <xdr:rowOff>52617</xdr:rowOff>
    </xdr:to>
    <xdr:cxnSp macro="">
      <xdr:nvCxnSpPr>
        <xdr:cNvPr id="443" name="直線コネクタ 442">
          <a:extLst>
            <a:ext uri="{FF2B5EF4-FFF2-40B4-BE49-F238E27FC236}">
              <a16:creationId xmlns:a16="http://schemas.microsoft.com/office/drawing/2014/main" id="{942A06F8-41B7-4694-B130-81F5E989E308}"/>
            </a:ext>
          </a:extLst>
        </xdr:cNvPr>
        <xdr:cNvCxnSpPr/>
      </xdr:nvCxnSpPr>
      <xdr:spPr>
        <a:xfrm flipV="1">
          <a:off x="8750300" y="1856793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3494</xdr:rowOff>
    </xdr:from>
    <xdr:to>
      <xdr:col>41</xdr:col>
      <xdr:colOff>101600</xdr:colOff>
      <xdr:row>108</xdr:row>
      <xdr:rowOff>105094</xdr:rowOff>
    </xdr:to>
    <xdr:sp macro="" textlink="">
      <xdr:nvSpPr>
        <xdr:cNvPr id="444" name="楕円 443">
          <a:extLst>
            <a:ext uri="{FF2B5EF4-FFF2-40B4-BE49-F238E27FC236}">
              <a16:creationId xmlns:a16="http://schemas.microsoft.com/office/drawing/2014/main" id="{BC6446C0-F985-4014-BF24-28CB689266B9}"/>
            </a:ext>
          </a:extLst>
        </xdr:cNvPr>
        <xdr:cNvSpPr/>
      </xdr:nvSpPr>
      <xdr:spPr>
        <a:xfrm>
          <a:off x="7810500" y="185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52617</xdr:rowOff>
    </xdr:from>
    <xdr:to>
      <xdr:col>45</xdr:col>
      <xdr:colOff>177800</xdr:colOff>
      <xdr:row>108</xdr:row>
      <xdr:rowOff>54294</xdr:rowOff>
    </xdr:to>
    <xdr:cxnSp macro="">
      <xdr:nvCxnSpPr>
        <xdr:cNvPr id="445" name="直線コネクタ 444">
          <a:extLst>
            <a:ext uri="{FF2B5EF4-FFF2-40B4-BE49-F238E27FC236}">
              <a16:creationId xmlns:a16="http://schemas.microsoft.com/office/drawing/2014/main" id="{3CDE9740-5D38-4C1A-8626-14AA237F725B}"/>
            </a:ext>
          </a:extLst>
        </xdr:cNvPr>
        <xdr:cNvCxnSpPr/>
      </xdr:nvCxnSpPr>
      <xdr:spPr>
        <a:xfrm flipV="1">
          <a:off x="7861300" y="1856921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119043</xdr:rowOff>
    </xdr:from>
    <xdr:ext cx="690189" cy="259045"/>
    <xdr:sp macro="" textlink="">
      <xdr:nvSpPr>
        <xdr:cNvPr id="446" name="n_1aveValue【港湾・漁港】&#10;一人当たり有形固定資産（償却資産）額">
          <a:extLst>
            <a:ext uri="{FF2B5EF4-FFF2-40B4-BE49-F238E27FC236}">
              <a16:creationId xmlns:a16="http://schemas.microsoft.com/office/drawing/2014/main" id="{B93BBB8F-F75D-46D3-AE52-B380C98865AE}"/>
            </a:ext>
          </a:extLst>
        </xdr:cNvPr>
        <xdr:cNvSpPr txBox="1"/>
      </xdr:nvSpPr>
      <xdr:spPr>
        <a:xfrm>
          <a:off x="92815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100740</xdr:rowOff>
    </xdr:from>
    <xdr:ext cx="690189" cy="259045"/>
    <xdr:sp macro="" textlink="">
      <xdr:nvSpPr>
        <xdr:cNvPr id="447" name="n_2aveValue【港湾・漁港】&#10;一人当たり有形固定資産（償却資産）額">
          <a:extLst>
            <a:ext uri="{FF2B5EF4-FFF2-40B4-BE49-F238E27FC236}">
              <a16:creationId xmlns:a16="http://schemas.microsoft.com/office/drawing/2014/main" id="{A15EA980-C3EB-4E43-B06E-8740F42C2E02}"/>
            </a:ext>
          </a:extLst>
        </xdr:cNvPr>
        <xdr:cNvSpPr txBox="1"/>
      </xdr:nvSpPr>
      <xdr:spPr>
        <a:xfrm>
          <a:off x="8405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150584</xdr:rowOff>
    </xdr:from>
    <xdr:ext cx="690189" cy="259045"/>
    <xdr:sp macro="" textlink="">
      <xdr:nvSpPr>
        <xdr:cNvPr id="448" name="n_3aveValue【港湾・漁港】&#10;一人当たり有形固定資産（償却資産）額">
          <a:extLst>
            <a:ext uri="{FF2B5EF4-FFF2-40B4-BE49-F238E27FC236}">
              <a16:creationId xmlns:a16="http://schemas.microsoft.com/office/drawing/2014/main" id="{388C7E9D-325A-4B03-A415-29A6CF11B8D2}"/>
            </a:ext>
          </a:extLst>
        </xdr:cNvPr>
        <xdr:cNvSpPr txBox="1"/>
      </xdr:nvSpPr>
      <xdr:spPr>
        <a:xfrm>
          <a:off x="7516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118665</xdr:rowOff>
    </xdr:from>
    <xdr:ext cx="690189" cy="259045"/>
    <xdr:sp macro="" textlink="">
      <xdr:nvSpPr>
        <xdr:cNvPr id="449" name="n_1mainValue【港湾・漁港】&#10;一人当たり有形固定資産（償却資産）額">
          <a:extLst>
            <a:ext uri="{FF2B5EF4-FFF2-40B4-BE49-F238E27FC236}">
              <a16:creationId xmlns:a16="http://schemas.microsoft.com/office/drawing/2014/main" id="{5AF5BE4C-AD75-485A-B34E-0DCB54D895D3}"/>
            </a:ext>
          </a:extLst>
        </xdr:cNvPr>
        <xdr:cNvSpPr txBox="1"/>
      </xdr:nvSpPr>
      <xdr:spPr>
        <a:xfrm>
          <a:off x="9281505" y="18292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119944</xdr:rowOff>
    </xdr:from>
    <xdr:ext cx="690189" cy="259045"/>
    <xdr:sp macro="" textlink="">
      <xdr:nvSpPr>
        <xdr:cNvPr id="450" name="n_2mainValue【港湾・漁港】&#10;一人当たり有形固定資産（償却資産）額">
          <a:extLst>
            <a:ext uri="{FF2B5EF4-FFF2-40B4-BE49-F238E27FC236}">
              <a16:creationId xmlns:a16="http://schemas.microsoft.com/office/drawing/2014/main" id="{85D1DC57-2734-41DF-ACAB-9FCE3D932569}"/>
            </a:ext>
          </a:extLst>
        </xdr:cNvPr>
        <xdr:cNvSpPr txBox="1"/>
      </xdr:nvSpPr>
      <xdr:spPr>
        <a:xfrm>
          <a:off x="8405205" y="18293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121621</xdr:rowOff>
    </xdr:from>
    <xdr:ext cx="690189" cy="259045"/>
    <xdr:sp macro="" textlink="">
      <xdr:nvSpPr>
        <xdr:cNvPr id="451" name="n_3mainValue【港湾・漁港】&#10;一人当たり有形固定資産（償却資産）額">
          <a:extLst>
            <a:ext uri="{FF2B5EF4-FFF2-40B4-BE49-F238E27FC236}">
              <a16:creationId xmlns:a16="http://schemas.microsoft.com/office/drawing/2014/main" id="{F277AD57-3633-47F8-8610-EB3B49B8E337}"/>
            </a:ext>
          </a:extLst>
        </xdr:cNvPr>
        <xdr:cNvSpPr txBox="1"/>
      </xdr:nvSpPr>
      <xdr:spPr>
        <a:xfrm>
          <a:off x="7516205" y="1829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45AB1CB5-767D-414F-A860-731645617A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1F6B9032-15D0-41D3-9204-0011378624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BA8FC2C6-E5A5-45D0-B75C-26D4B50763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E9230B2A-3EC4-43F4-B758-359619D962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82DC28FD-E93A-4266-8082-5D794DA8C6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83AB7993-1BFB-40C0-8934-C4AD4C4C70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649D7F6E-1E14-4922-AF78-360A8D3DCB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2FE773A6-890A-4F7B-83C5-D68EFBF440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FAB3DF10-704D-4F03-95DA-B9C2D99FE5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81B940AB-8985-41AD-B359-9DD229C761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D18331E3-9A20-4B80-8A5E-C9B4E9709AA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2931E40F-4664-4E13-BDD2-8AEF9B802EC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0B3B3061-8368-4D43-BBFD-AE7956558A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16BB050E-62C5-4E49-8FF7-3AF47E0B838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D1FA5A93-DF60-4EDE-9377-9F52CFBACB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91D990A2-80B6-458F-9B6A-8726E1EA0D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2A621290-3E6C-4400-A052-AFE0EBC931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51EFFEFF-128F-4974-8D2D-EC0D23C727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6042BCE7-2D88-4D9F-B94F-0E784B6E37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3DE3AEDC-AE37-46F8-B5CD-1D12086F63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28E0A939-C09C-4CDA-B845-19A1F675972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4C2B1E11-7C17-4D66-A83D-53A4B8E737A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9B5429C9-3F7B-45F9-A268-F7D415EFE0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E122006-7854-48BA-9ACE-5DDE8E05EF7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a:extLst>
            <a:ext uri="{FF2B5EF4-FFF2-40B4-BE49-F238E27FC236}">
              <a16:creationId xmlns:a16="http://schemas.microsoft.com/office/drawing/2014/main" id="{222BD374-3E51-410B-BD36-B898BEFC78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77" name="直線コネクタ 476">
          <a:extLst>
            <a:ext uri="{FF2B5EF4-FFF2-40B4-BE49-F238E27FC236}">
              <a16:creationId xmlns:a16="http://schemas.microsoft.com/office/drawing/2014/main" id="{08848935-C0CC-4E23-9A11-97A6A853D267}"/>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78" name="【認定こども園・幼稚園・保育所】&#10;有形固定資産減価償却率最小値テキスト">
          <a:extLst>
            <a:ext uri="{FF2B5EF4-FFF2-40B4-BE49-F238E27FC236}">
              <a16:creationId xmlns:a16="http://schemas.microsoft.com/office/drawing/2014/main" id="{94EC41C8-EBCE-4D8D-8AAB-200D1082622C}"/>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79" name="直線コネクタ 478">
          <a:extLst>
            <a:ext uri="{FF2B5EF4-FFF2-40B4-BE49-F238E27FC236}">
              <a16:creationId xmlns:a16="http://schemas.microsoft.com/office/drawing/2014/main" id="{6A7A5ADC-76DA-4045-89B8-1DC186282C48}"/>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a:extLst>
            <a:ext uri="{FF2B5EF4-FFF2-40B4-BE49-F238E27FC236}">
              <a16:creationId xmlns:a16="http://schemas.microsoft.com/office/drawing/2014/main" id="{208CE922-A86C-478F-AD3C-A756362BECC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346AF3B1-7CF6-4F8C-98C0-2D651DAABD3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82" name="【認定こども園・幼稚園・保育所】&#10;有形固定資産減価償却率平均値テキスト">
          <a:extLst>
            <a:ext uri="{FF2B5EF4-FFF2-40B4-BE49-F238E27FC236}">
              <a16:creationId xmlns:a16="http://schemas.microsoft.com/office/drawing/2014/main" id="{80BF1847-7D0B-4DF6-BFFC-A130F278918B}"/>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83" name="フローチャート: 判断 482">
          <a:extLst>
            <a:ext uri="{FF2B5EF4-FFF2-40B4-BE49-F238E27FC236}">
              <a16:creationId xmlns:a16="http://schemas.microsoft.com/office/drawing/2014/main" id="{C34F5532-5E0E-44F9-BA84-EA777A24863E}"/>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84" name="フローチャート: 判断 483">
          <a:extLst>
            <a:ext uri="{FF2B5EF4-FFF2-40B4-BE49-F238E27FC236}">
              <a16:creationId xmlns:a16="http://schemas.microsoft.com/office/drawing/2014/main" id="{B35066DC-CDD5-47E4-BB8B-F39F5CE6929C}"/>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85" name="フローチャート: 判断 484">
          <a:extLst>
            <a:ext uri="{FF2B5EF4-FFF2-40B4-BE49-F238E27FC236}">
              <a16:creationId xmlns:a16="http://schemas.microsoft.com/office/drawing/2014/main" id="{3D5CB101-1012-400B-A2E6-C0F012C8701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86" name="フローチャート: 判断 485">
          <a:extLst>
            <a:ext uri="{FF2B5EF4-FFF2-40B4-BE49-F238E27FC236}">
              <a16:creationId xmlns:a16="http://schemas.microsoft.com/office/drawing/2014/main" id="{BD86E194-177D-4EF9-BE27-DBA8B50D3F04}"/>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C9DE467-9690-4F07-8869-022E4B28EE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6962981-9562-4C87-9BC5-D4D4C9D2F7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886C66D-F517-489A-A617-470F653C15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1486048-1285-4DCD-B29D-D5C4858657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5B5B0C1-28BE-4159-B625-F5D3A61B9D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492" name="楕円 491">
          <a:extLst>
            <a:ext uri="{FF2B5EF4-FFF2-40B4-BE49-F238E27FC236}">
              <a16:creationId xmlns:a16="http://schemas.microsoft.com/office/drawing/2014/main" id="{8C257D68-8E57-4780-B935-B9AE706BAD2A}"/>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493" name="【認定こども園・幼稚園・保育所】&#10;有形固定資産減価償却率該当値テキスト">
          <a:extLst>
            <a:ext uri="{FF2B5EF4-FFF2-40B4-BE49-F238E27FC236}">
              <a16:creationId xmlns:a16="http://schemas.microsoft.com/office/drawing/2014/main" id="{0E4D4C95-5401-4B48-A5F2-E1DF543C661F}"/>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27033</xdr:rowOff>
    </xdr:from>
    <xdr:to>
      <xdr:col>81</xdr:col>
      <xdr:colOff>101600</xdr:colOff>
      <xdr:row>36</xdr:row>
      <xdr:rowOff>128633</xdr:rowOff>
    </xdr:to>
    <xdr:sp macro="" textlink="">
      <xdr:nvSpPr>
        <xdr:cNvPr id="494" name="楕円 493">
          <a:extLst>
            <a:ext uri="{FF2B5EF4-FFF2-40B4-BE49-F238E27FC236}">
              <a16:creationId xmlns:a16="http://schemas.microsoft.com/office/drawing/2014/main" id="{4AE815D5-075E-4582-9B1E-680F4DB8F0B7}"/>
            </a:ext>
          </a:extLst>
        </xdr:cNvPr>
        <xdr:cNvSpPr/>
      </xdr:nvSpPr>
      <xdr:spPr>
        <a:xfrm>
          <a:off x="15430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37</xdr:row>
      <xdr:rowOff>112123</xdr:rowOff>
    </xdr:to>
    <xdr:cxnSp macro="">
      <xdr:nvCxnSpPr>
        <xdr:cNvPr id="495" name="直線コネクタ 494">
          <a:extLst>
            <a:ext uri="{FF2B5EF4-FFF2-40B4-BE49-F238E27FC236}">
              <a16:creationId xmlns:a16="http://schemas.microsoft.com/office/drawing/2014/main" id="{AC96D8CD-F8A3-4DBB-996E-BE1A1E97EB38}"/>
            </a:ext>
          </a:extLst>
        </xdr:cNvPr>
        <xdr:cNvCxnSpPr/>
      </xdr:nvCxnSpPr>
      <xdr:spPr>
        <a:xfrm>
          <a:off x="15481300" y="6250033"/>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96" name="楕円 495">
          <a:extLst>
            <a:ext uri="{FF2B5EF4-FFF2-40B4-BE49-F238E27FC236}">
              <a16:creationId xmlns:a16="http://schemas.microsoft.com/office/drawing/2014/main" id="{263A78E8-7D69-4B1C-B6FC-00A8B4F9C624}"/>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36</xdr:row>
      <xdr:rowOff>77833</xdr:rowOff>
    </xdr:to>
    <xdr:cxnSp macro="">
      <xdr:nvCxnSpPr>
        <xdr:cNvPr id="497" name="直線コネクタ 496">
          <a:extLst>
            <a:ext uri="{FF2B5EF4-FFF2-40B4-BE49-F238E27FC236}">
              <a16:creationId xmlns:a16="http://schemas.microsoft.com/office/drawing/2014/main" id="{8EF64B4E-8F70-47EA-BC30-B765FB4FC3AA}"/>
            </a:ext>
          </a:extLst>
        </xdr:cNvPr>
        <xdr:cNvCxnSpPr/>
      </xdr:nvCxnSpPr>
      <xdr:spPr>
        <a:xfrm>
          <a:off x="14592300" y="5660572"/>
          <a:ext cx="88900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498" name="楕円 497">
          <a:extLst>
            <a:ext uri="{FF2B5EF4-FFF2-40B4-BE49-F238E27FC236}">
              <a16:creationId xmlns:a16="http://schemas.microsoft.com/office/drawing/2014/main" id="{9362B492-6BFA-481F-A72F-B5FCA92686BC}"/>
            </a:ext>
          </a:extLst>
        </xdr:cNvPr>
        <xdr:cNvSpPr/>
      </xdr:nvSpPr>
      <xdr:spPr>
        <a:xfrm>
          <a:off x="1365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133350</xdr:rowOff>
    </xdr:to>
    <xdr:cxnSp macro="">
      <xdr:nvCxnSpPr>
        <xdr:cNvPr id="499" name="直線コネクタ 498">
          <a:extLst>
            <a:ext uri="{FF2B5EF4-FFF2-40B4-BE49-F238E27FC236}">
              <a16:creationId xmlns:a16="http://schemas.microsoft.com/office/drawing/2014/main" id="{137BB310-728B-43C3-B8B9-43E537F76EEF}"/>
            </a:ext>
          </a:extLst>
        </xdr:cNvPr>
        <xdr:cNvCxnSpPr/>
      </xdr:nvCxnSpPr>
      <xdr:spPr>
        <a:xfrm flipV="1">
          <a:off x="13703300" y="5660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500" name="n_1aveValue【認定こども園・幼稚園・保育所】&#10;有形固定資産減価償却率">
          <a:extLst>
            <a:ext uri="{FF2B5EF4-FFF2-40B4-BE49-F238E27FC236}">
              <a16:creationId xmlns:a16="http://schemas.microsoft.com/office/drawing/2014/main" id="{C6822B75-7BA0-4346-8554-2C6212012687}"/>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501" name="n_2aveValue【認定こども園・幼稚園・保育所】&#10;有形固定資産減価償却率">
          <a:extLst>
            <a:ext uri="{FF2B5EF4-FFF2-40B4-BE49-F238E27FC236}">
              <a16:creationId xmlns:a16="http://schemas.microsoft.com/office/drawing/2014/main" id="{F3B1BD8C-D923-40FC-B543-D33CF03ED218}"/>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502" name="n_3aveValue【認定こども園・幼稚園・保育所】&#10;有形固定資産減価償却率">
          <a:extLst>
            <a:ext uri="{FF2B5EF4-FFF2-40B4-BE49-F238E27FC236}">
              <a16:creationId xmlns:a16="http://schemas.microsoft.com/office/drawing/2014/main" id="{E8AF8D39-B306-4A43-A508-EE75CE483A28}"/>
            </a:ext>
          </a:extLst>
        </xdr:cNvPr>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145160</xdr:rowOff>
    </xdr:from>
    <xdr:ext cx="405111" cy="259045"/>
    <xdr:sp macro="" textlink="">
      <xdr:nvSpPr>
        <xdr:cNvPr id="503" name="n_1mainValue【認定こども園・幼稚園・保育所】&#10;有形固定資産減価償却率">
          <a:extLst>
            <a:ext uri="{FF2B5EF4-FFF2-40B4-BE49-F238E27FC236}">
              <a16:creationId xmlns:a16="http://schemas.microsoft.com/office/drawing/2014/main" id="{9F7DA36B-1DAB-40CD-9BDA-336150D01805}"/>
            </a:ext>
          </a:extLst>
        </xdr:cNvPr>
        <xdr:cNvSpPr txBox="1"/>
      </xdr:nvSpPr>
      <xdr:spPr>
        <a:xfrm>
          <a:off x="15266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504" name="n_2mainValue【認定こども園・幼稚園・保育所】&#10;有形固定資産減価償却率">
          <a:extLst>
            <a:ext uri="{FF2B5EF4-FFF2-40B4-BE49-F238E27FC236}">
              <a16:creationId xmlns:a16="http://schemas.microsoft.com/office/drawing/2014/main" id="{080B0EF6-EB2C-4744-9646-E842B86B4B5C}"/>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505" name="n_3mainValue【認定こども園・幼稚園・保育所】&#10;有形固定資産減価償却率">
          <a:extLst>
            <a:ext uri="{FF2B5EF4-FFF2-40B4-BE49-F238E27FC236}">
              <a16:creationId xmlns:a16="http://schemas.microsoft.com/office/drawing/2014/main" id="{CF192E3E-A810-4677-9DF7-971EFFF3E023}"/>
            </a:ext>
          </a:extLst>
        </xdr:cNvPr>
        <xdr:cNvSpPr txBox="1"/>
      </xdr:nvSpPr>
      <xdr:spPr>
        <a:xfrm>
          <a:off x="13500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A209AD41-7FE6-4148-98AC-934F92A87D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20F05882-7D70-4F83-B637-DCF19F8426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A24F604C-E64D-4D3F-A3F0-ACDB7C4C1C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7B6FA29D-F38D-4AA6-99BC-181C6C4A6D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1255004F-3F10-4276-8B61-FD1DE57AE5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4841735B-7A36-4E11-A21F-1BF7F3C581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6A9C5272-4F34-4997-A41A-A6B9F04386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F025CD8A-69C0-4924-B4BA-C260F41FAD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089918C0-DE05-48DD-BE46-D906F88707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F6AB3D8E-73B7-47C3-8010-EEF0934F38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6" name="直線コネクタ 515">
          <a:extLst>
            <a:ext uri="{FF2B5EF4-FFF2-40B4-BE49-F238E27FC236}">
              <a16:creationId xmlns:a16="http://schemas.microsoft.com/office/drawing/2014/main" id="{87C6A8D9-4BB4-47E3-A577-23AB84FC63E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7" name="テキスト ボックス 516">
          <a:extLst>
            <a:ext uri="{FF2B5EF4-FFF2-40B4-BE49-F238E27FC236}">
              <a16:creationId xmlns:a16="http://schemas.microsoft.com/office/drawing/2014/main" id="{51C4453B-70F2-48B8-82B3-8D5FE2F2C18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8" name="直線コネクタ 517">
          <a:extLst>
            <a:ext uri="{FF2B5EF4-FFF2-40B4-BE49-F238E27FC236}">
              <a16:creationId xmlns:a16="http://schemas.microsoft.com/office/drawing/2014/main" id="{284E28C4-60B8-4595-9679-C6979BC8F56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9" name="テキスト ボックス 518">
          <a:extLst>
            <a:ext uri="{FF2B5EF4-FFF2-40B4-BE49-F238E27FC236}">
              <a16:creationId xmlns:a16="http://schemas.microsoft.com/office/drawing/2014/main" id="{EE5C27DE-ABC7-4530-850B-20A792D48D5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0" name="直線コネクタ 519">
          <a:extLst>
            <a:ext uri="{FF2B5EF4-FFF2-40B4-BE49-F238E27FC236}">
              <a16:creationId xmlns:a16="http://schemas.microsoft.com/office/drawing/2014/main" id="{CEE199E9-4DA2-4921-AA6A-12FC298742A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1" name="テキスト ボックス 520">
          <a:extLst>
            <a:ext uri="{FF2B5EF4-FFF2-40B4-BE49-F238E27FC236}">
              <a16:creationId xmlns:a16="http://schemas.microsoft.com/office/drawing/2014/main" id="{62551059-0EA5-4FA0-BE88-3A56F71F5BC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2" name="直線コネクタ 521">
          <a:extLst>
            <a:ext uri="{FF2B5EF4-FFF2-40B4-BE49-F238E27FC236}">
              <a16:creationId xmlns:a16="http://schemas.microsoft.com/office/drawing/2014/main" id="{A056A938-2F0E-4422-895D-2A5294515F9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3" name="テキスト ボックス 522">
          <a:extLst>
            <a:ext uri="{FF2B5EF4-FFF2-40B4-BE49-F238E27FC236}">
              <a16:creationId xmlns:a16="http://schemas.microsoft.com/office/drawing/2014/main" id="{321DE31A-3C31-45D8-96DA-3C85818D68A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4" name="直線コネクタ 523">
          <a:extLst>
            <a:ext uri="{FF2B5EF4-FFF2-40B4-BE49-F238E27FC236}">
              <a16:creationId xmlns:a16="http://schemas.microsoft.com/office/drawing/2014/main" id="{392C98FA-B674-4A57-A194-A318AFC27A5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5" name="テキスト ボックス 524">
          <a:extLst>
            <a:ext uri="{FF2B5EF4-FFF2-40B4-BE49-F238E27FC236}">
              <a16:creationId xmlns:a16="http://schemas.microsoft.com/office/drawing/2014/main" id="{3B38E10C-DE7A-442F-89B6-4E0B519D16B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6" name="直線コネクタ 525">
          <a:extLst>
            <a:ext uri="{FF2B5EF4-FFF2-40B4-BE49-F238E27FC236}">
              <a16:creationId xmlns:a16="http://schemas.microsoft.com/office/drawing/2014/main" id="{B48DE7E2-E7B5-4C9A-B528-19390D9747A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7" name="テキスト ボックス 526">
          <a:extLst>
            <a:ext uri="{FF2B5EF4-FFF2-40B4-BE49-F238E27FC236}">
              <a16:creationId xmlns:a16="http://schemas.microsoft.com/office/drawing/2014/main" id="{A1D7E388-1916-4BB3-931F-BC62280E61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5A3CF2AF-C7B5-4026-8F67-77005C340F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a:extLst>
            <a:ext uri="{FF2B5EF4-FFF2-40B4-BE49-F238E27FC236}">
              <a16:creationId xmlns:a16="http://schemas.microsoft.com/office/drawing/2014/main" id="{14FC4542-D06A-4B0B-AC02-198C0CCDFE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認定こども園・幼稚園・保育所】&#10;一人当たり面積グラフ枠">
          <a:extLst>
            <a:ext uri="{FF2B5EF4-FFF2-40B4-BE49-F238E27FC236}">
              <a16:creationId xmlns:a16="http://schemas.microsoft.com/office/drawing/2014/main" id="{BD4AF466-2AB9-4C8B-B2DB-3F07C5FB37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31" name="直線コネクタ 530">
          <a:extLst>
            <a:ext uri="{FF2B5EF4-FFF2-40B4-BE49-F238E27FC236}">
              <a16:creationId xmlns:a16="http://schemas.microsoft.com/office/drawing/2014/main" id="{E5C501CA-913E-49DE-8EFB-C31520C11898}"/>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32" name="【認定こども園・幼稚園・保育所】&#10;一人当たり面積最小値テキスト">
          <a:extLst>
            <a:ext uri="{FF2B5EF4-FFF2-40B4-BE49-F238E27FC236}">
              <a16:creationId xmlns:a16="http://schemas.microsoft.com/office/drawing/2014/main" id="{7900A69E-A8BB-4DC0-91D2-D71ED1BC2816}"/>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33" name="直線コネクタ 532">
          <a:extLst>
            <a:ext uri="{FF2B5EF4-FFF2-40B4-BE49-F238E27FC236}">
              <a16:creationId xmlns:a16="http://schemas.microsoft.com/office/drawing/2014/main" id="{30FEBF36-695F-4255-BC43-E7CBFD0C3D42}"/>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34" name="【認定こども園・幼稚園・保育所】&#10;一人当たり面積最大値テキスト">
          <a:extLst>
            <a:ext uri="{FF2B5EF4-FFF2-40B4-BE49-F238E27FC236}">
              <a16:creationId xmlns:a16="http://schemas.microsoft.com/office/drawing/2014/main" id="{B1B7BB45-616E-4605-BA42-63CB347D14B1}"/>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35" name="直線コネクタ 534">
          <a:extLst>
            <a:ext uri="{FF2B5EF4-FFF2-40B4-BE49-F238E27FC236}">
              <a16:creationId xmlns:a16="http://schemas.microsoft.com/office/drawing/2014/main" id="{C2700205-0B8F-42A9-AD5C-B7D5376343B9}"/>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36" name="【認定こども園・幼稚園・保育所】&#10;一人当たり面積平均値テキスト">
          <a:extLst>
            <a:ext uri="{FF2B5EF4-FFF2-40B4-BE49-F238E27FC236}">
              <a16:creationId xmlns:a16="http://schemas.microsoft.com/office/drawing/2014/main" id="{4E5967B0-2924-435B-9EAD-5D217D6562B8}"/>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37" name="フローチャート: 判断 536">
          <a:extLst>
            <a:ext uri="{FF2B5EF4-FFF2-40B4-BE49-F238E27FC236}">
              <a16:creationId xmlns:a16="http://schemas.microsoft.com/office/drawing/2014/main" id="{B1775E80-D12B-431A-ADB4-32B5684F2761}"/>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38" name="フローチャート: 判断 537">
          <a:extLst>
            <a:ext uri="{FF2B5EF4-FFF2-40B4-BE49-F238E27FC236}">
              <a16:creationId xmlns:a16="http://schemas.microsoft.com/office/drawing/2014/main" id="{A9A12C4D-A08C-471C-A34F-DA5CB195864D}"/>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39" name="フローチャート: 判断 538">
          <a:extLst>
            <a:ext uri="{FF2B5EF4-FFF2-40B4-BE49-F238E27FC236}">
              <a16:creationId xmlns:a16="http://schemas.microsoft.com/office/drawing/2014/main" id="{73AEFA56-5B7E-4C28-A560-24CDDBCCDAB4}"/>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40" name="フローチャート: 判断 539">
          <a:extLst>
            <a:ext uri="{FF2B5EF4-FFF2-40B4-BE49-F238E27FC236}">
              <a16:creationId xmlns:a16="http://schemas.microsoft.com/office/drawing/2014/main" id="{33929749-4972-459B-B603-A12A1D36652B}"/>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A7F14FB6-1EA4-4ADA-92CB-087003C9E5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57C8C1C9-E100-4A36-8449-4D5AA07007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4DC0795A-A389-4FD4-8538-488E50257A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33FACF3B-9D2C-4C26-90ED-4EC6E66296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78CF3F0A-8CFF-49C5-BF24-69323C0D5C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546" name="楕円 545">
          <a:extLst>
            <a:ext uri="{FF2B5EF4-FFF2-40B4-BE49-F238E27FC236}">
              <a16:creationId xmlns:a16="http://schemas.microsoft.com/office/drawing/2014/main" id="{14A930B0-C8D2-486C-90D1-DF3D1269124F}"/>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547" name="【認定こども園・幼稚園・保育所】&#10;一人当たり面積該当値テキスト">
          <a:extLst>
            <a:ext uri="{FF2B5EF4-FFF2-40B4-BE49-F238E27FC236}">
              <a16:creationId xmlns:a16="http://schemas.microsoft.com/office/drawing/2014/main" id="{A39C88FE-F8E4-4674-AF76-511A4ACA036D}"/>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77651</xdr:rowOff>
    </xdr:from>
    <xdr:to>
      <xdr:col>112</xdr:col>
      <xdr:colOff>38100</xdr:colOff>
      <xdr:row>41</xdr:row>
      <xdr:rowOff>7801</xdr:rowOff>
    </xdr:to>
    <xdr:sp macro="" textlink="">
      <xdr:nvSpPr>
        <xdr:cNvPr id="548" name="楕円 547">
          <a:extLst>
            <a:ext uri="{FF2B5EF4-FFF2-40B4-BE49-F238E27FC236}">
              <a16:creationId xmlns:a16="http://schemas.microsoft.com/office/drawing/2014/main" id="{4CAE1792-1E8C-4559-AF6A-65A8266D7396}"/>
            </a:ext>
          </a:extLst>
        </xdr:cNvPr>
        <xdr:cNvSpPr/>
      </xdr:nvSpPr>
      <xdr:spPr>
        <a:xfrm>
          <a:off x="21272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128451</xdr:rowOff>
    </xdr:from>
    <xdr:to>
      <xdr:col>116</xdr:col>
      <xdr:colOff>63500</xdr:colOff>
      <xdr:row>41</xdr:row>
      <xdr:rowOff>87630</xdr:rowOff>
    </xdr:to>
    <xdr:cxnSp macro="">
      <xdr:nvCxnSpPr>
        <xdr:cNvPr id="549" name="直線コネクタ 548">
          <a:extLst>
            <a:ext uri="{FF2B5EF4-FFF2-40B4-BE49-F238E27FC236}">
              <a16:creationId xmlns:a16="http://schemas.microsoft.com/office/drawing/2014/main" id="{2571545A-B558-4099-85E5-3C7155363341}"/>
            </a:ext>
          </a:extLst>
        </xdr:cNvPr>
        <xdr:cNvCxnSpPr/>
      </xdr:nvCxnSpPr>
      <xdr:spPr>
        <a:xfrm>
          <a:off x="21323300" y="698645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70576</xdr:rowOff>
    </xdr:from>
    <xdr:to>
      <xdr:col>107</xdr:col>
      <xdr:colOff>101600</xdr:colOff>
      <xdr:row>42</xdr:row>
      <xdr:rowOff>726</xdr:rowOff>
    </xdr:to>
    <xdr:sp macro="" textlink="">
      <xdr:nvSpPr>
        <xdr:cNvPr id="550" name="楕円 549">
          <a:extLst>
            <a:ext uri="{FF2B5EF4-FFF2-40B4-BE49-F238E27FC236}">
              <a16:creationId xmlns:a16="http://schemas.microsoft.com/office/drawing/2014/main" id="{67D7843E-3EAF-4E4C-B293-239E843E768A}"/>
            </a:ext>
          </a:extLst>
        </xdr:cNvPr>
        <xdr:cNvSpPr/>
      </xdr:nvSpPr>
      <xdr:spPr>
        <a:xfrm>
          <a:off x="20383500" y="71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128451</xdr:rowOff>
    </xdr:from>
    <xdr:to>
      <xdr:col>111</xdr:col>
      <xdr:colOff>177800</xdr:colOff>
      <xdr:row>41</xdr:row>
      <xdr:rowOff>121376</xdr:rowOff>
    </xdr:to>
    <xdr:cxnSp macro="">
      <xdr:nvCxnSpPr>
        <xdr:cNvPr id="551" name="直線コネクタ 550">
          <a:extLst>
            <a:ext uri="{FF2B5EF4-FFF2-40B4-BE49-F238E27FC236}">
              <a16:creationId xmlns:a16="http://schemas.microsoft.com/office/drawing/2014/main" id="{EE366B21-EBBB-4F86-9490-E2208BF8A5C5}"/>
            </a:ext>
          </a:extLst>
        </xdr:cNvPr>
        <xdr:cNvCxnSpPr/>
      </xdr:nvCxnSpPr>
      <xdr:spPr>
        <a:xfrm flipV="1">
          <a:off x="20434300" y="6986451"/>
          <a:ext cx="88900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73841</xdr:rowOff>
    </xdr:from>
    <xdr:to>
      <xdr:col>102</xdr:col>
      <xdr:colOff>165100</xdr:colOff>
      <xdr:row>42</xdr:row>
      <xdr:rowOff>3991</xdr:rowOff>
    </xdr:to>
    <xdr:sp macro="" textlink="">
      <xdr:nvSpPr>
        <xdr:cNvPr id="552" name="楕円 551">
          <a:extLst>
            <a:ext uri="{FF2B5EF4-FFF2-40B4-BE49-F238E27FC236}">
              <a16:creationId xmlns:a16="http://schemas.microsoft.com/office/drawing/2014/main" id="{CADA0378-905C-4D7B-83A1-CC930E1D8EE6}"/>
            </a:ext>
          </a:extLst>
        </xdr:cNvPr>
        <xdr:cNvSpPr/>
      </xdr:nvSpPr>
      <xdr:spPr>
        <a:xfrm>
          <a:off x="19494500" y="71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121376</xdr:rowOff>
    </xdr:from>
    <xdr:to>
      <xdr:col>107</xdr:col>
      <xdr:colOff>50800</xdr:colOff>
      <xdr:row>41</xdr:row>
      <xdr:rowOff>124641</xdr:rowOff>
    </xdr:to>
    <xdr:cxnSp macro="">
      <xdr:nvCxnSpPr>
        <xdr:cNvPr id="553" name="直線コネクタ 552">
          <a:extLst>
            <a:ext uri="{FF2B5EF4-FFF2-40B4-BE49-F238E27FC236}">
              <a16:creationId xmlns:a16="http://schemas.microsoft.com/office/drawing/2014/main" id="{D02C3392-2CC3-4D08-92F3-52B824FCCBE2}"/>
            </a:ext>
          </a:extLst>
        </xdr:cNvPr>
        <xdr:cNvCxnSpPr/>
      </xdr:nvCxnSpPr>
      <xdr:spPr>
        <a:xfrm flipV="1">
          <a:off x="19545300" y="71508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54" name="n_1aveValue【認定こども園・幼稚園・保育所】&#10;一人当たり面積">
          <a:extLst>
            <a:ext uri="{FF2B5EF4-FFF2-40B4-BE49-F238E27FC236}">
              <a16:creationId xmlns:a16="http://schemas.microsoft.com/office/drawing/2014/main" id="{16164140-4066-4FAB-A480-398FD94E676F}"/>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55" name="n_2aveValue【認定こども園・幼稚園・保育所】&#10;一人当たり面積">
          <a:extLst>
            <a:ext uri="{FF2B5EF4-FFF2-40B4-BE49-F238E27FC236}">
              <a16:creationId xmlns:a16="http://schemas.microsoft.com/office/drawing/2014/main" id="{34D9ABF8-06D1-43E8-9739-A837F281CB58}"/>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56" name="n_3aveValue【認定こども園・幼稚園・保育所】&#10;一人当たり面積">
          <a:extLst>
            <a:ext uri="{FF2B5EF4-FFF2-40B4-BE49-F238E27FC236}">
              <a16:creationId xmlns:a16="http://schemas.microsoft.com/office/drawing/2014/main" id="{1B9CC0FB-8704-4823-A2C4-31CB99D6F232}"/>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170378</xdr:rowOff>
    </xdr:from>
    <xdr:ext cx="469744" cy="259045"/>
    <xdr:sp macro="" textlink="">
      <xdr:nvSpPr>
        <xdr:cNvPr id="557" name="n_1mainValue【認定こども園・幼稚園・保育所】&#10;一人当たり面積">
          <a:extLst>
            <a:ext uri="{FF2B5EF4-FFF2-40B4-BE49-F238E27FC236}">
              <a16:creationId xmlns:a16="http://schemas.microsoft.com/office/drawing/2014/main" id="{E8B3A58E-24E0-4E50-BF04-402E14056278}"/>
            </a:ext>
          </a:extLst>
        </xdr:cNvPr>
        <xdr:cNvSpPr txBox="1"/>
      </xdr:nvSpPr>
      <xdr:spPr>
        <a:xfrm>
          <a:off x="210757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163303</xdr:rowOff>
    </xdr:from>
    <xdr:ext cx="469744" cy="259045"/>
    <xdr:sp macro="" textlink="">
      <xdr:nvSpPr>
        <xdr:cNvPr id="558" name="n_2mainValue【認定こども園・幼稚園・保育所】&#10;一人当たり面積">
          <a:extLst>
            <a:ext uri="{FF2B5EF4-FFF2-40B4-BE49-F238E27FC236}">
              <a16:creationId xmlns:a16="http://schemas.microsoft.com/office/drawing/2014/main" id="{ADAFE52B-B3FB-48D8-BE56-7F2179322806}"/>
            </a:ext>
          </a:extLst>
        </xdr:cNvPr>
        <xdr:cNvSpPr txBox="1"/>
      </xdr:nvSpPr>
      <xdr:spPr>
        <a:xfrm>
          <a:off x="20199427"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166568</xdr:rowOff>
    </xdr:from>
    <xdr:ext cx="469744" cy="259045"/>
    <xdr:sp macro="" textlink="">
      <xdr:nvSpPr>
        <xdr:cNvPr id="559" name="n_3mainValue【認定こども園・幼稚園・保育所】&#10;一人当たり面積">
          <a:extLst>
            <a:ext uri="{FF2B5EF4-FFF2-40B4-BE49-F238E27FC236}">
              <a16:creationId xmlns:a16="http://schemas.microsoft.com/office/drawing/2014/main" id="{5E1D365A-D9F6-44A2-A8E0-838ECDCF96E5}"/>
            </a:ext>
          </a:extLst>
        </xdr:cNvPr>
        <xdr:cNvSpPr txBox="1"/>
      </xdr:nvSpPr>
      <xdr:spPr>
        <a:xfrm>
          <a:off x="19310427"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3928F9F7-386A-4B1C-B559-EF467EA2F6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2C48DEE1-12D3-4FA5-8CE0-D603227355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37E91509-F82C-4C81-B109-34097DA4C3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846FCE0A-6213-4E71-B51F-89D0B63113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AFAB7A4A-0300-4514-BEF3-162CF10BA6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9B7FD689-47E3-44BA-A903-3EF38CFB9F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8EF67E12-3C9E-4729-9877-F7C680D9F1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4080F363-C80D-4DFC-BC24-CFC48E889B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918C9DE3-9292-4FBC-9701-8B92513C54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FB0F7660-A1D7-4E00-8FD0-4698B2C4B9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a:extLst>
            <a:ext uri="{FF2B5EF4-FFF2-40B4-BE49-F238E27FC236}">
              <a16:creationId xmlns:a16="http://schemas.microsoft.com/office/drawing/2014/main" id="{05381752-CA38-4E92-A53C-F35B52E3527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1" name="テキスト ボックス 570">
          <a:extLst>
            <a:ext uri="{FF2B5EF4-FFF2-40B4-BE49-F238E27FC236}">
              <a16:creationId xmlns:a16="http://schemas.microsoft.com/office/drawing/2014/main" id="{C11A0A88-49BA-4FC3-8CE5-C4E34B8F5A9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a:extLst>
            <a:ext uri="{FF2B5EF4-FFF2-40B4-BE49-F238E27FC236}">
              <a16:creationId xmlns:a16="http://schemas.microsoft.com/office/drawing/2014/main" id="{E6FAEC1A-D876-4DD5-B4F3-6D8FC8B394B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a:extLst>
            <a:ext uri="{FF2B5EF4-FFF2-40B4-BE49-F238E27FC236}">
              <a16:creationId xmlns:a16="http://schemas.microsoft.com/office/drawing/2014/main" id="{A26C359C-684A-40DF-B143-87CD7E67374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a:extLst>
            <a:ext uri="{FF2B5EF4-FFF2-40B4-BE49-F238E27FC236}">
              <a16:creationId xmlns:a16="http://schemas.microsoft.com/office/drawing/2014/main" id="{954E1028-ACB7-490B-AACA-7EB708259D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a:extLst>
            <a:ext uri="{FF2B5EF4-FFF2-40B4-BE49-F238E27FC236}">
              <a16:creationId xmlns:a16="http://schemas.microsoft.com/office/drawing/2014/main" id="{EFF06D32-2EC9-477A-9FB6-38C4BCEDAB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a:extLst>
            <a:ext uri="{FF2B5EF4-FFF2-40B4-BE49-F238E27FC236}">
              <a16:creationId xmlns:a16="http://schemas.microsoft.com/office/drawing/2014/main" id="{91383A26-5549-48BC-A958-BF2339DF8C5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a:extLst>
            <a:ext uri="{FF2B5EF4-FFF2-40B4-BE49-F238E27FC236}">
              <a16:creationId xmlns:a16="http://schemas.microsoft.com/office/drawing/2014/main" id="{9C2C0E6A-05F9-4C27-AC25-ECBC97142F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a:extLst>
            <a:ext uri="{FF2B5EF4-FFF2-40B4-BE49-F238E27FC236}">
              <a16:creationId xmlns:a16="http://schemas.microsoft.com/office/drawing/2014/main" id="{E7B5285F-389A-4982-95C8-3B537CA8610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a:extLst>
            <a:ext uri="{FF2B5EF4-FFF2-40B4-BE49-F238E27FC236}">
              <a16:creationId xmlns:a16="http://schemas.microsoft.com/office/drawing/2014/main" id="{53386337-7BE8-4839-A231-6871F9C6A5E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a:extLst>
            <a:ext uri="{FF2B5EF4-FFF2-40B4-BE49-F238E27FC236}">
              <a16:creationId xmlns:a16="http://schemas.microsoft.com/office/drawing/2014/main" id="{99B1E249-EE69-4CD2-8248-717C4E468A7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1" name="テキスト ボックス 580">
          <a:extLst>
            <a:ext uri="{FF2B5EF4-FFF2-40B4-BE49-F238E27FC236}">
              <a16:creationId xmlns:a16="http://schemas.microsoft.com/office/drawing/2014/main" id="{7E389D5D-A79E-4C6E-8909-70E6B66ED92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a:extLst>
            <a:ext uri="{FF2B5EF4-FFF2-40B4-BE49-F238E27FC236}">
              <a16:creationId xmlns:a16="http://schemas.microsoft.com/office/drawing/2014/main" id="{D7CD46D4-284F-4633-A168-EB7891AB1C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71DDFD04-C8F5-4E8E-A4E8-70BB9870805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a:extLst>
            <a:ext uri="{FF2B5EF4-FFF2-40B4-BE49-F238E27FC236}">
              <a16:creationId xmlns:a16="http://schemas.microsoft.com/office/drawing/2014/main" id="{C0C2FF37-7397-4EE3-99B9-A0BC1E79AA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65315</xdr:rowOff>
    </xdr:from>
    <xdr:to>
      <xdr:col>85</xdr:col>
      <xdr:colOff>126364</xdr:colOff>
      <xdr:row>63</xdr:row>
      <xdr:rowOff>39188</xdr:rowOff>
    </xdr:to>
    <xdr:cxnSp macro="">
      <xdr:nvCxnSpPr>
        <xdr:cNvPr id="585" name="直線コネクタ 584">
          <a:extLst>
            <a:ext uri="{FF2B5EF4-FFF2-40B4-BE49-F238E27FC236}">
              <a16:creationId xmlns:a16="http://schemas.microsoft.com/office/drawing/2014/main" id="{D177460F-2204-42FA-AF65-725F0517329E}"/>
            </a:ext>
          </a:extLst>
        </xdr:cNvPr>
        <xdr:cNvCxnSpPr/>
      </xdr:nvCxnSpPr>
      <xdr:spPr>
        <a:xfrm flipV="1">
          <a:off x="16318864" y="949506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43015</xdr:rowOff>
    </xdr:from>
    <xdr:ext cx="405111" cy="259045"/>
    <xdr:sp macro="" textlink="">
      <xdr:nvSpPr>
        <xdr:cNvPr id="586" name="【学校施設】&#10;有形固定資産減価償却率最小値テキスト">
          <a:extLst>
            <a:ext uri="{FF2B5EF4-FFF2-40B4-BE49-F238E27FC236}">
              <a16:creationId xmlns:a16="http://schemas.microsoft.com/office/drawing/2014/main" id="{BA1D6776-B1DC-4634-AFEE-B9B1414F79ED}"/>
            </a:ext>
          </a:extLst>
        </xdr:cNvPr>
        <xdr:cNvSpPr txBox="1"/>
      </xdr:nvSpPr>
      <xdr:spPr>
        <a:xfrm>
          <a:off x="16357600" y="1084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39188</xdr:rowOff>
    </xdr:from>
    <xdr:to>
      <xdr:col>86</xdr:col>
      <xdr:colOff>25400</xdr:colOff>
      <xdr:row>63</xdr:row>
      <xdr:rowOff>39188</xdr:rowOff>
    </xdr:to>
    <xdr:cxnSp macro="">
      <xdr:nvCxnSpPr>
        <xdr:cNvPr id="587" name="直線コネクタ 586">
          <a:extLst>
            <a:ext uri="{FF2B5EF4-FFF2-40B4-BE49-F238E27FC236}">
              <a16:creationId xmlns:a16="http://schemas.microsoft.com/office/drawing/2014/main" id="{89EF3384-608C-42D2-8BDA-56449947D9ED}"/>
            </a:ext>
          </a:extLst>
        </xdr:cNvPr>
        <xdr:cNvCxnSpPr/>
      </xdr:nvCxnSpPr>
      <xdr:spPr>
        <a:xfrm>
          <a:off x="16230600" y="1084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11992</xdr:rowOff>
    </xdr:from>
    <xdr:ext cx="405111" cy="259045"/>
    <xdr:sp macro="" textlink="">
      <xdr:nvSpPr>
        <xdr:cNvPr id="588" name="【学校施設】&#10;有形固定資産減価償却率最大値テキスト">
          <a:extLst>
            <a:ext uri="{FF2B5EF4-FFF2-40B4-BE49-F238E27FC236}">
              <a16:creationId xmlns:a16="http://schemas.microsoft.com/office/drawing/2014/main" id="{7DD0DD7C-4F89-498C-8A38-BFA3A278918E}"/>
            </a:ext>
          </a:extLst>
        </xdr:cNvPr>
        <xdr:cNvSpPr txBox="1"/>
      </xdr:nvSpPr>
      <xdr:spPr>
        <a:xfrm>
          <a:off x="16357600" y="927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65315</xdr:rowOff>
    </xdr:from>
    <xdr:to>
      <xdr:col>86</xdr:col>
      <xdr:colOff>25400</xdr:colOff>
      <xdr:row>55</xdr:row>
      <xdr:rowOff>65315</xdr:rowOff>
    </xdr:to>
    <xdr:cxnSp macro="">
      <xdr:nvCxnSpPr>
        <xdr:cNvPr id="589" name="直線コネクタ 588">
          <a:extLst>
            <a:ext uri="{FF2B5EF4-FFF2-40B4-BE49-F238E27FC236}">
              <a16:creationId xmlns:a16="http://schemas.microsoft.com/office/drawing/2014/main" id="{19908F04-23F1-4383-98A2-C804F938488A}"/>
            </a:ext>
          </a:extLst>
        </xdr:cNvPr>
        <xdr:cNvCxnSpPr/>
      </xdr:nvCxnSpPr>
      <xdr:spPr>
        <a:xfrm>
          <a:off x="16230600" y="949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90" name="【学校施設】&#10;有形固定資産減価償却率平均値テキスト">
          <a:extLst>
            <a:ext uri="{FF2B5EF4-FFF2-40B4-BE49-F238E27FC236}">
              <a16:creationId xmlns:a16="http://schemas.microsoft.com/office/drawing/2014/main" id="{0559FF6C-2A8A-4FEB-8C5D-2C6410795B33}"/>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91" name="フローチャート: 判断 590">
          <a:extLst>
            <a:ext uri="{FF2B5EF4-FFF2-40B4-BE49-F238E27FC236}">
              <a16:creationId xmlns:a16="http://schemas.microsoft.com/office/drawing/2014/main" id="{0CC70956-FC20-484A-A628-3129D1CCC8EA}"/>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11249</xdr:rowOff>
    </xdr:from>
    <xdr:to>
      <xdr:col>81</xdr:col>
      <xdr:colOff>101600</xdr:colOff>
      <xdr:row>59</xdr:row>
      <xdr:rowOff>112849</xdr:rowOff>
    </xdr:to>
    <xdr:sp macro="" textlink="">
      <xdr:nvSpPr>
        <xdr:cNvPr id="592" name="フローチャート: 判断 591">
          <a:extLst>
            <a:ext uri="{FF2B5EF4-FFF2-40B4-BE49-F238E27FC236}">
              <a16:creationId xmlns:a16="http://schemas.microsoft.com/office/drawing/2014/main" id="{222A32B0-DB09-4ABC-A359-5E196F6FD6F9}"/>
            </a:ext>
          </a:extLst>
        </xdr:cNvPr>
        <xdr:cNvSpPr/>
      </xdr:nvSpPr>
      <xdr:spPr>
        <a:xfrm>
          <a:off x="15430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93" name="フローチャート: 判断 592">
          <a:extLst>
            <a:ext uri="{FF2B5EF4-FFF2-40B4-BE49-F238E27FC236}">
              <a16:creationId xmlns:a16="http://schemas.microsoft.com/office/drawing/2014/main" id="{E84A6524-F9E0-4E94-8B8C-0D887F6402DF}"/>
            </a:ext>
          </a:extLst>
        </xdr:cNvPr>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123916</xdr:rowOff>
    </xdr:from>
    <xdr:to>
      <xdr:col>72</xdr:col>
      <xdr:colOff>38100</xdr:colOff>
      <xdr:row>59</xdr:row>
      <xdr:rowOff>54066</xdr:rowOff>
    </xdr:to>
    <xdr:sp macro="" textlink="">
      <xdr:nvSpPr>
        <xdr:cNvPr id="594" name="フローチャート: 判断 593">
          <a:extLst>
            <a:ext uri="{FF2B5EF4-FFF2-40B4-BE49-F238E27FC236}">
              <a16:creationId xmlns:a16="http://schemas.microsoft.com/office/drawing/2014/main" id="{8AA9FC62-A38B-4F0D-8993-41C1AA589EEB}"/>
            </a:ext>
          </a:extLst>
        </xdr:cNvPr>
        <xdr:cNvSpPr/>
      </xdr:nvSpPr>
      <xdr:spPr>
        <a:xfrm>
          <a:off x="13652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6B595E6-DA40-486F-AFF3-932A653C40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C5E5B00-C2B8-40E7-9ED2-0402813E32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EB14B80-6FFA-4DCC-9B75-A42D240252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4A33DF9-11B0-4469-A839-194543E09C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6B1A6FB-6928-4986-8A7A-E9E3024ADE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159838</xdr:rowOff>
    </xdr:from>
    <xdr:to>
      <xdr:col>85</xdr:col>
      <xdr:colOff>177800</xdr:colOff>
      <xdr:row>63</xdr:row>
      <xdr:rowOff>89988</xdr:rowOff>
    </xdr:to>
    <xdr:sp macro="" textlink="">
      <xdr:nvSpPr>
        <xdr:cNvPr id="600" name="楕円 599">
          <a:extLst>
            <a:ext uri="{FF2B5EF4-FFF2-40B4-BE49-F238E27FC236}">
              <a16:creationId xmlns:a16="http://schemas.microsoft.com/office/drawing/2014/main" id="{4002E4DA-4FD5-4DEA-8EF9-EA7674D387AB}"/>
            </a:ext>
          </a:extLst>
        </xdr:cNvPr>
        <xdr:cNvSpPr/>
      </xdr:nvSpPr>
      <xdr:spPr>
        <a:xfrm>
          <a:off x="16268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74765</xdr:rowOff>
    </xdr:from>
    <xdr:ext cx="405111" cy="259045"/>
    <xdr:sp macro="" textlink="">
      <xdr:nvSpPr>
        <xdr:cNvPr id="601" name="【学校施設】&#10;有形固定資産減価償却率該当値テキスト">
          <a:extLst>
            <a:ext uri="{FF2B5EF4-FFF2-40B4-BE49-F238E27FC236}">
              <a16:creationId xmlns:a16="http://schemas.microsoft.com/office/drawing/2014/main" id="{0913E457-D4EE-4018-9DE7-0CA568B6192C}"/>
            </a:ext>
          </a:extLst>
        </xdr:cNvPr>
        <xdr:cNvSpPr txBox="1"/>
      </xdr:nvSpPr>
      <xdr:spPr>
        <a:xfrm>
          <a:off x="16357600" y="10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76563</xdr:rowOff>
    </xdr:from>
    <xdr:to>
      <xdr:col>81</xdr:col>
      <xdr:colOff>101600</xdr:colOff>
      <xdr:row>64</xdr:row>
      <xdr:rowOff>6713</xdr:rowOff>
    </xdr:to>
    <xdr:sp macro="" textlink="">
      <xdr:nvSpPr>
        <xdr:cNvPr id="602" name="楕円 601">
          <a:extLst>
            <a:ext uri="{FF2B5EF4-FFF2-40B4-BE49-F238E27FC236}">
              <a16:creationId xmlns:a16="http://schemas.microsoft.com/office/drawing/2014/main" id="{336B530C-F5C9-46A3-A291-84A14ACF2AA1}"/>
            </a:ext>
          </a:extLst>
        </xdr:cNvPr>
        <xdr:cNvSpPr/>
      </xdr:nvSpPr>
      <xdr:spPr>
        <a:xfrm>
          <a:off x="15430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39188</xdr:rowOff>
    </xdr:from>
    <xdr:to>
      <xdr:col>85</xdr:col>
      <xdr:colOff>127000</xdr:colOff>
      <xdr:row>63</xdr:row>
      <xdr:rowOff>127363</xdr:rowOff>
    </xdr:to>
    <xdr:cxnSp macro="">
      <xdr:nvCxnSpPr>
        <xdr:cNvPr id="603" name="直線コネクタ 602">
          <a:extLst>
            <a:ext uri="{FF2B5EF4-FFF2-40B4-BE49-F238E27FC236}">
              <a16:creationId xmlns:a16="http://schemas.microsoft.com/office/drawing/2014/main" id="{C5F2B3F0-7DC8-40F1-ABE9-9CDDA90DE43E}"/>
            </a:ext>
          </a:extLst>
        </xdr:cNvPr>
        <xdr:cNvCxnSpPr/>
      </xdr:nvCxnSpPr>
      <xdr:spPr>
        <a:xfrm flipV="1">
          <a:off x="15481300" y="10840538"/>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163104</xdr:rowOff>
    </xdr:from>
    <xdr:to>
      <xdr:col>76</xdr:col>
      <xdr:colOff>165100</xdr:colOff>
      <xdr:row>64</xdr:row>
      <xdr:rowOff>93254</xdr:rowOff>
    </xdr:to>
    <xdr:sp macro="" textlink="">
      <xdr:nvSpPr>
        <xdr:cNvPr id="604" name="楕円 603">
          <a:extLst>
            <a:ext uri="{FF2B5EF4-FFF2-40B4-BE49-F238E27FC236}">
              <a16:creationId xmlns:a16="http://schemas.microsoft.com/office/drawing/2014/main" id="{EA0DAE09-219D-4F29-A42C-5260614519BD}"/>
            </a:ext>
          </a:extLst>
        </xdr:cNvPr>
        <xdr:cNvSpPr/>
      </xdr:nvSpPr>
      <xdr:spPr>
        <a:xfrm>
          <a:off x="14541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127363</xdr:rowOff>
    </xdr:from>
    <xdr:to>
      <xdr:col>81</xdr:col>
      <xdr:colOff>50800</xdr:colOff>
      <xdr:row>64</xdr:row>
      <xdr:rowOff>42454</xdr:rowOff>
    </xdr:to>
    <xdr:cxnSp macro="">
      <xdr:nvCxnSpPr>
        <xdr:cNvPr id="605" name="直線コネクタ 604">
          <a:extLst>
            <a:ext uri="{FF2B5EF4-FFF2-40B4-BE49-F238E27FC236}">
              <a16:creationId xmlns:a16="http://schemas.microsoft.com/office/drawing/2014/main" id="{12245A1C-1EA7-484E-B4B0-1D7628B32A0D}"/>
            </a:ext>
          </a:extLst>
        </xdr:cNvPr>
        <xdr:cNvCxnSpPr/>
      </xdr:nvCxnSpPr>
      <xdr:spPr>
        <a:xfrm flipV="1">
          <a:off x="14592300" y="1092871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xdr:rowOff>
    </xdr:from>
    <xdr:to>
      <xdr:col>72</xdr:col>
      <xdr:colOff>38100</xdr:colOff>
      <xdr:row>58</xdr:row>
      <xdr:rowOff>104684</xdr:rowOff>
    </xdr:to>
    <xdr:sp macro="" textlink="">
      <xdr:nvSpPr>
        <xdr:cNvPr id="606" name="楕円 605">
          <a:extLst>
            <a:ext uri="{FF2B5EF4-FFF2-40B4-BE49-F238E27FC236}">
              <a16:creationId xmlns:a16="http://schemas.microsoft.com/office/drawing/2014/main" id="{6B35CF99-4429-4EAA-8069-ACD1E10BC682}"/>
            </a:ext>
          </a:extLst>
        </xdr:cNvPr>
        <xdr:cNvSpPr/>
      </xdr:nvSpPr>
      <xdr:spPr>
        <a:xfrm>
          <a:off x="13652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53884</xdr:rowOff>
    </xdr:from>
    <xdr:to>
      <xdr:col>76</xdr:col>
      <xdr:colOff>114300</xdr:colOff>
      <xdr:row>64</xdr:row>
      <xdr:rowOff>42454</xdr:rowOff>
    </xdr:to>
    <xdr:cxnSp macro="">
      <xdr:nvCxnSpPr>
        <xdr:cNvPr id="607" name="直線コネクタ 606">
          <a:extLst>
            <a:ext uri="{FF2B5EF4-FFF2-40B4-BE49-F238E27FC236}">
              <a16:creationId xmlns:a16="http://schemas.microsoft.com/office/drawing/2014/main" id="{145EBF93-3FE1-4673-BF64-FF82F4B37495}"/>
            </a:ext>
          </a:extLst>
        </xdr:cNvPr>
        <xdr:cNvCxnSpPr/>
      </xdr:nvCxnSpPr>
      <xdr:spPr>
        <a:xfrm>
          <a:off x="13703300" y="9997984"/>
          <a:ext cx="8890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608" name="n_1aveValue【学校施設】&#10;有形固定資産減価償却率">
          <a:extLst>
            <a:ext uri="{FF2B5EF4-FFF2-40B4-BE49-F238E27FC236}">
              <a16:creationId xmlns:a16="http://schemas.microsoft.com/office/drawing/2014/main" id="{5B45C854-9BAE-4FE1-8214-8BBF0109E1C9}"/>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09" name="n_2aveValue【学校施設】&#10;有形固定資産減価償却率">
          <a:extLst>
            <a:ext uri="{FF2B5EF4-FFF2-40B4-BE49-F238E27FC236}">
              <a16:creationId xmlns:a16="http://schemas.microsoft.com/office/drawing/2014/main" id="{8F8924A0-E4DC-4099-A154-0AA97398B63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45193</xdr:rowOff>
    </xdr:from>
    <xdr:ext cx="405111" cy="259045"/>
    <xdr:sp macro="" textlink="">
      <xdr:nvSpPr>
        <xdr:cNvPr id="610" name="n_3aveValue【学校施設】&#10;有形固定資産減価償却率">
          <a:extLst>
            <a:ext uri="{FF2B5EF4-FFF2-40B4-BE49-F238E27FC236}">
              <a16:creationId xmlns:a16="http://schemas.microsoft.com/office/drawing/2014/main" id="{6809ED2D-52DB-4E6B-AA10-69E2B557BBDB}"/>
            </a:ext>
          </a:extLst>
        </xdr:cNvPr>
        <xdr:cNvSpPr txBox="1"/>
      </xdr:nvSpPr>
      <xdr:spPr>
        <a:xfrm>
          <a:off x="13500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169290</xdr:rowOff>
    </xdr:from>
    <xdr:ext cx="405111" cy="259045"/>
    <xdr:sp macro="" textlink="">
      <xdr:nvSpPr>
        <xdr:cNvPr id="611" name="n_1mainValue【学校施設】&#10;有形固定資産減価償却率">
          <a:extLst>
            <a:ext uri="{FF2B5EF4-FFF2-40B4-BE49-F238E27FC236}">
              <a16:creationId xmlns:a16="http://schemas.microsoft.com/office/drawing/2014/main" id="{2445D8C5-104B-4907-A75A-4490001D397B}"/>
            </a:ext>
          </a:extLst>
        </xdr:cNvPr>
        <xdr:cNvSpPr txBox="1"/>
      </xdr:nvSpPr>
      <xdr:spPr>
        <a:xfrm>
          <a:off x="152660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84381</xdr:rowOff>
    </xdr:from>
    <xdr:ext cx="340478" cy="259045"/>
    <xdr:sp macro="" textlink="">
      <xdr:nvSpPr>
        <xdr:cNvPr id="612" name="n_2mainValue【学校施設】&#10;有形固定資産減価償却率">
          <a:extLst>
            <a:ext uri="{FF2B5EF4-FFF2-40B4-BE49-F238E27FC236}">
              <a16:creationId xmlns:a16="http://schemas.microsoft.com/office/drawing/2014/main" id="{868A9B53-B022-445F-A2A4-EF169AECC399}"/>
            </a:ext>
          </a:extLst>
        </xdr:cNvPr>
        <xdr:cNvSpPr txBox="1"/>
      </xdr:nvSpPr>
      <xdr:spPr>
        <a:xfrm>
          <a:off x="14422061" y="11057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121211</xdr:rowOff>
    </xdr:from>
    <xdr:ext cx="405111" cy="259045"/>
    <xdr:sp macro="" textlink="">
      <xdr:nvSpPr>
        <xdr:cNvPr id="613" name="n_3mainValue【学校施設】&#10;有形固定資産減価償却率">
          <a:extLst>
            <a:ext uri="{FF2B5EF4-FFF2-40B4-BE49-F238E27FC236}">
              <a16:creationId xmlns:a16="http://schemas.microsoft.com/office/drawing/2014/main" id="{9414F6DB-8759-451A-BBC0-A8C90801D1C3}"/>
            </a:ext>
          </a:extLst>
        </xdr:cNvPr>
        <xdr:cNvSpPr txBox="1"/>
      </xdr:nvSpPr>
      <xdr:spPr>
        <a:xfrm>
          <a:off x="13500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A61230B3-5489-4FDB-98E3-AAA9D81F5C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5F360146-E33B-47EF-9348-A3EDFE716C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C3F7E017-A8A2-4B3C-969C-C2D205B58F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DE473BEA-FF2A-465F-8C4E-99879946BA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7B9F462F-66D5-4DE1-9537-F27F9F0492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CA162D38-3AF0-467C-AB92-E32412F990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7B45B372-6E7C-45DB-99B3-412D3D0E6D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211221CE-FC68-4F06-A8AA-BC96837B1C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8696DA14-D66B-482E-8D6C-8F582A0B50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1801F3A9-CEE6-4654-B896-6946CAD2F6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a:extLst>
            <a:ext uri="{FF2B5EF4-FFF2-40B4-BE49-F238E27FC236}">
              <a16:creationId xmlns:a16="http://schemas.microsoft.com/office/drawing/2014/main" id="{92EF1A42-A9BD-494A-A391-F61222EF3D7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a:extLst>
            <a:ext uri="{FF2B5EF4-FFF2-40B4-BE49-F238E27FC236}">
              <a16:creationId xmlns:a16="http://schemas.microsoft.com/office/drawing/2014/main" id="{D1B94747-57FC-4A70-B9F7-FE6E9D9474C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a:extLst>
            <a:ext uri="{FF2B5EF4-FFF2-40B4-BE49-F238E27FC236}">
              <a16:creationId xmlns:a16="http://schemas.microsoft.com/office/drawing/2014/main" id="{5C68AC02-B88B-4E55-B357-83985B5B6B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7" name="テキスト ボックス 626">
          <a:extLst>
            <a:ext uri="{FF2B5EF4-FFF2-40B4-BE49-F238E27FC236}">
              <a16:creationId xmlns:a16="http://schemas.microsoft.com/office/drawing/2014/main" id="{06F5FE90-2ECD-4E15-A5F4-77B38014222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8" name="直線コネクタ 627">
          <a:extLst>
            <a:ext uri="{FF2B5EF4-FFF2-40B4-BE49-F238E27FC236}">
              <a16:creationId xmlns:a16="http://schemas.microsoft.com/office/drawing/2014/main" id="{E1C4084B-B9B1-44E8-BE07-3423ECE0215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629" name="テキスト ボックス 628">
          <a:extLst>
            <a:ext uri="{FF2B5EF4-FFF2-40B4-BE49-F238E27FC236}">
              <a16:creationId xmlns:a16="http://schemas.microsoft.com/office/drawing/2014/main" id="{7E215882-26D3-4405-913E-BF06F1637E67}"/>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0" name="直線コネクタ 629">
          <a:extLst>
            <a:ext uri="{FF2B5EF4-FFF2-40B4-BE49-F238E27FC236}">
              <a16:creationId xmlns:a16="http://schemas.microsoft.com/office/drawing/2014/main" id="{7A5F4ACF-750D-43FA-BD91-7800449E1C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1" name="テキスト ボックス 630">
          <a:extLst>
            <a:ext uri="{FF2B5EF4-FFF2-40B4-BE49-F238E27FC236}">
              <a16:creationId xmlns:a16="http://schemas.microsoft.com/office/drawing/2014/main" id="{FA58FA1F-B238-45A9-BCBA-342017463BA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2" name="【学校施設】&#10;一人当たり面積グラフ枠">
          <a:extLst>
            <a:ext uri="{FF2B5EF4-FFF2-40B4-BE49-F238E27FC236}">
              <a16:creationId xmlns:a16="http://schemas.microsoft.com/office/drawing/2014/main" id="{97BA3A89-2AED-4E9E-8F50-7BB555A127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633" name="直線コネクタ 632">
          <a:extLst>
            <a:ext uri="{FF2B5EF4-FFF2-40B4-BE49-F238E27FC236}">
              <a16:creationId xmlns:a16="http://schemas.microsoft.com/office/drawing/2014/main" id="{E256E6B7-9761-4DBB-B7DA-47F900130778}"/>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34" name="【学校施設】&#10;一人当たり面積最小値テキスト">
          <a:extLst>
            <a:ext uri="{FF2B5EF4-FFF2-40B4-BE49-F238E27FC236}">
              <a16:creationId xmlns:a16="http://schemas.microsoft.com/office/drawing/2014/main" id="{830A45AF-21DE-43A6-849E-EF5007EDF793}"/>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35" name="直線コネクタ 634">
          <a:extLst>
            <a:ext uri="{FF2B5EF4-FFF2-40B4-BE49-F238E27FC236}">
              <a16:creationId xmlns:a16="http://schemas.microsoft.com/office/drawing/2014/main" id="{E4AADC0A-075C-454D-A837-6C66249BB11E}"/>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36" name="【学校施設】&#10;一人当たり面積最大値テキスト">
          <a:extLst>
            <a:ext uri="{FF2B5EF4-FFF2-40B4-BE49-F238E27FC236}">
              <a16:creationId xmlns:a16="http://schemas.microsoft.com/office/drawing/2014/main" id="{3805BCDA-CED1-4E80-9EF5-FFF531761633}"/>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37" name="直線コネクタ 636">
          <a:extLst>
            <a:ext uri="{FF2B5EF4-FFF2-40B4-BE49-F238E27FC236}">
              <a16:creationId xmlns:a16="http://schemas.microsoft.com/office/drawing/2014/main" id="{084BFC9F-5850-4B86-808D-DDF7EC9286C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638" name="【学校施設】&#10;一人当たり面積平均値テキスト">
          <a:extLst>
            <a:ext uri="{FF2B5EF4-FFF2-40B4-BE49-F238E27FC236}">
              <a16:creationId xmlns:a16="http://schemas.microsoft.com/office/drawing/2014/main" id="{1E12DECC-CF93-4D17-9A55-0911B71B1438}"/>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39" name="フローチャート: 判断 638">
          <a:extLst>
            <a:ext uri="{FF2B5EF4-FFF2-40B4-BE49-F238E27FC236}">
              <a16:creationId xmlns:a16="http://schemas.microsoft.com/office/drawing/2014/main" id="{87726819-9A8E-4242-8DE0-8C02A6E186AB}"/>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40" name="フローチャート: 判断 639">
          <a:extLst>
            <a:ext uri="{FF2B5EF4-FFF2-40B4-BE49-F238E27FC236}">
              <a16:creationId xmlns:a16="http://schemas.microsoft.com/office/drawing/2014/main" id="{1812103E-528C-493C-AE21-E1C64FA0838E}"/>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41" name="フローチャート: 判断 640">
          <a:extLst>
            <a:ext uri="{FF2B5EF4-FFF2-40B4-BE49-F238E27FC236}">
              <a16:creationId xmlns:a16="http://schemas.microsoft.com/office/drawing/2014/main" id="{C60C233F-863E-47E5-BDB2-1B8239D2E354}"/>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42" name="フローチャート: 判断 641">
          <a:extLst>
            <a:ext uri="{FF2B5EF4-FFF2-40B4-BE49-F238E27FC236}">
              <a16:creationId xmlns:a16="http://schemas.microsoft.com/office/drawing/2014/main" id="{7282660E-F5AB-4568-BD88-EAE4D56D9BDF}"/>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CE2DB0B-5664-4008-A6A4-789F658994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6015911-4622-4E54-848B-8A404562C0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511115-D9A1-4073-92A3-B9E694DF89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C4AE4E2-AF94-424E-82AB-AA784AFF25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6763B5D-1F44-47F4-95F1-55138D079F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30410</xdr:rowOff>
    </xdr:from>
    <xdr:to>
      <xdr:col>116</xdr:col>
      <xdr:colOff>114300</xdr:colOff>
      <xdr:row>62</xdr:row>
      <xdr:rowOff>132010</xdr:rowOff>
    </xdr:to>
    <xdr:sp macro="" textlink="">
      <xdr:nvSpPr>
        <xdr:cNvPr id="648" name="楕円 647">
          <a:extLst>
            <a:ext uri="{FF2B5EF4-FFF2-40B4-BE49-F238E27FC236}">
              <a16:creationId xmlns:a16="http://schemas.microsoft.com/office/drawing/2014/main" id="{15CEEC4C-AD9A-4039-8DF7-134E52B744F9}"/>
            </a:ext>
          </a:extLst>
        </xdr:cNvPr>
        <xdr:cNvSpPr/>
      </xdr:nvSpPr>
      <xdr:spPr>
        <a:xfrm>
          <a:off x="22110700" y="106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116787</xdr:rowOff>
    </xdr:from>
    <xdr:ext cx="469744" cy="259045"/>
    <xdr:sp macro="" textlink="">
      <xdr:nvSpPr>
        <xdr:cNvPr id="649" name="【学校施設】&#10;一人当たり面積該当値テキスト">
          <a:extLst>
            <a:ext uri="{FF2B5EF4-FFF2-40B4-BE49-F238E27FC236}">
              <a16:creationId xmlns:a16="http://schemas.microsoft.com/office/drawing/2014/main" id="{CCE4FFF4-6BFA-4A3A-9D7E-789C0F8C05F0}"/>
            </a:ext>
          </a:extLst>
        </xdr:cNvPr>
        <xdr:cNvSpPr txBox="1"/>
      </xdr:nvSpPr>
      <xdr:spPr>
        <a:xfrm>
          <a:off x="22199600" y="1057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32296</xdr:rowOff>
    </xdr:from>
    <xdr:to>
      <xdr:col>112</xdr:col>
      <xdr:colOff>38100</xdr:colOff>
      <xdr:row>62</xdr:row>
      <xdr:rowOff>133896</xdr:rowOff>
    </xdr:to>
    <xdr:sp macro="" textlink="">
      <xdr:nvSpPr>
        <xdr:cNvPr id="650" name="楕円 649">
          <a:extLst>
            <a:ext uri="{FF2B5EF4-FFF2-40B4-BE49-F238E27FC236}">
              <a16:creationId xmlns:a16="http://schemas.microsoft.com/office/drawing/2014/main" id="{69ED6760-75FC-46F1-8106-456F63F5BB81}"/>
            </a:ext>
          </a:extLst>
        </xdr:cNvPr>
        <xdr:cNvSpPr/>
      </xdr:nvSpPr>
      <xdr:spPr>
        <a:xfrm>
          <a:off x="21272500" y="106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81210</xdr:rowOff>
    </xdr:from>
    <xdr:to>
      <xdr:col>116</xdr:col>
      <xdr:colOff>63500</xdr:colOff>
      <xdr:row>62</xdr:row>
      <xdr:rowOff>83096</xdr:rowOff>
    </xdr:to>
    <xdr:cxnSp macro="">
      <xdr:nvCxnSpPr>
        <xdr:cNvPr id="651" name="直線コネクタ 650">
          <a:extLst>
            <a:ext uri="{FF2B5EF4-FFF2-40B4-BE49-F238E27FC236}">
              <a16:creationId xmlns:a16="http://schemas.microsoft.com/office/drawing/2014/main" id="{133C15DC-A9D5-4642-9A9D-C705021ABFCF}"/>
            </a:ext>
          </a:extLst>
        </xdr:cNvPr>
        <xdr:cNvCxnSpPr/>
      </xdr:nvCxnSpPr>
      <xdr:spPr>
        <a:xfrm flipV="1">
          <a:off x="21323300" y="10711110"/>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34125</xdr:rowOff>
    </xdr:from>
    <xdr:to>
      <xdr:col>107</xdr:col>
      <xdr:colOff>101600</xdr:colOff>
      <xdr:row>62</xdr:row>
      <xdr:rowOff>135725</xdr:rowOff>
    </xdr:to>
    <xdr:sp macro="" textlink="">
      <xdr:nvSpPr>
        <xdr:cNvPr id="652" name="楕円 651">
          <a:extLst>
            <a:ext uri="{FF2B5EF4-FFF2-40B4-BE49-F238E27FC236}">
              <a16:creationId xmlns:a16="http://schemas.microsoft.com/office/drawing/2014/main" id="{09618785-87D0-430F-885E-472D65FC7AA3}"/>
            </a:ext>
          </a:extLst>
        </xdr:cNvPr>
        <xdr:cNvSpPr/>
      </xdr:nvSpPr>
      <xdr:spPr>
        <a:xfrm>
          <a:off x="20383500" y="106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83096</xdr:rowOff>
    </xdr:from>
    <xdr:to>
      <xdr:col>111</xdr:col>
      <xdr:colOff>177800</xdr:colOff>
      <xdr:row>62</xdr:row>
      <xdr:rowOff>84925</xdr:rowOff>
    </xdr:to>
    <xdr:cxnSp macro="">
      <xdr:nvCxnSpPr>
        <xdr:cNvPr id="653" name="直線コネクタ 652">
          <a:extLst>
            <a:ext uri="{FF2B5EF4-FFF2-40B4-BE49-F238E27FC236}">
              <a16:creationId xmlns:a16="http://schemas.microsoft.com/office/drawing/2014/main" id="{9ACB536C-45C9-4C62-9227-759ED5E37B77}"/>
            </a:ext>
          </a:extLst>
        </xdr:cNvPr>
        <xdr:cNvCxnSpPr/>
      </xdr:nvCxnSpPr>
      <xdr:spPr>
        <a:xfrm flipV="1">
          <a:off x="20434300" y="107129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30924</xdr:rowOff>
    </xdr:from>
    <xdr:to>
      <xdr:col>102</xdr:col>
      <xdr:colOff>165100</xdr:colOff>
      <xdr:row>62</xdr:row>
      <xdr:rowOff>132524</xdr:rowOff>
    </xdr:to>
    <xdr:sp macro="" textlink="">
      <xdr:nvSpPr>
        <xdr:cNvPr id="654" name="楕円 653">
          <a:extLst>
            <a:ext uri="{FF2B5EF4-FFF2-40B4-BE49-F238E27FC236}">
              <a16:creationId xmlns:a16="http://schemas.microsoft.com/office/drawing/2014/main" id="{5D71A3E5-170A-4DFE-8496-A0B4872B8CBA}"/>
            </a:ext>
          </a:extLst>
        </xdr:cNvPr>
        <xdr:cNvSpPr/>
      </xdr:nvSpPr>
      <xdr:spPr>
        <a:xfrm>
          <a:off x="19494500" y="10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81724</xdr:rowOff>
    </xdr:from>
    <xdr:to>
      <xdr:col>107</xdr:col>
      <xdr:colOff>50800</xdr:colOff>
      <xdr:row>62</xdr:row>
      <xdr:rowOff>84925</xdr:rowOff>
    </xdr:to>
    <xdr:cxnSp macro="">
      <xdr:nvCxnSpPr>
        <xdr:cNvPr id="655" name="直線コネクタ 654">
          <a:extLst>
            <a:ext uri="{FF2B5EF4-FFF2-40B4-BE49-F238E27FC236}">
              <a16:creationId xmlns:a16="http://schemas.microsoft.com/office/drawing/2014/main" id="{D93BD844-8D38-4F16-82C1-782A33CFFA80}"/>
            </a:ext>
          </a:extLst>
        </xdr:cNvPr>
        <xdr:cNvCxnSpPr/>
      </xdr:nvCxnSpPr>
      <xdr:spPr>
        <a:xfrm>
          <a:off x="19545300" y="1071162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656" name="n_1aveValue【学校施設】&#10;一人当たり面積">
          <a:extLst>
            <a:ext uri="{FF2B5EF4-FFF2-40B4-BE49-F238E27FC236}">
              <a16:creationId xmlns:a16="http://schemas.microsoft.com/office/drawing/2014/main" id="{5F18DE37-6CDF-476D-BD28-2FFD85809A4C}"/>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657" name="n_2aveValue【学校施設】&#10;一人当たり面積">
          <a:extLst>
            <a:ext uri="{FF2B5EF4-FFF2-40B4-BE49-F238E27FC236}">
              <a16:creationId xmlns:a16="http://schemas.microsoft.com/office/drawing/2014/main" id="{09DB2D22-B19D-4791-B587-E063A24CDEF6}"/>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58" name="n_3aveValue【学校施設】&#10;一人当たり面積">
          <a:extLst>
            <a:ext uri="{FF2B5EF4-FFF2-40B4-BE49-F238E27FC236}">
              <a16:creationId xmlns:a16="http://schemas.microsoft.com/office/drawing/2014/main" id="{31A81F47-78CA-45C0-A59D-A225C7D3AA68}"/>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125023</xdr:rowOff>
    </xdr:from>
    <xdr:ext cx="469744" cy="259045"/>
    <xdr:sp macro="" textlink="">
      <xdr:nvSpPr>
        <xdr:cNvPr id="659" name="n_1mainValue【学校施設】&#10;一人当たり面積">
          <a:extLst>
            <a:ext uri="{FF2B5EF4-FFF2-40B4-BE49-F238E27FC236}">
              <a16:creationId xmlns:a16="http://schemas.microsoft.com/office/drawing/2014/main" id="{6ABEC5AB-8A8C-4AE8-83FD-CF435DC7BCA9}"/>
            </a:ext>
          </a:extLst>
        </xdr:cNvPr>
        <xdr:cNvSpPr txBox="1"/>
      </xdr:nvSpPr>
      <xdr:spPr>
        <a:xfrm>
          <a:off x="21075727" y="107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126852</xdr:rowOff>
    </xdr:from>
    <xdr:ext cx="469744" cy="259045"/>
    <xdr:sp macro="" textlink="">
      <xdr:nvSpPr>
        <xdr:cNvPr id="660" name="n_2mainValue【学校施設】&#10;一人当たり面積">
          <a:extLst>
            <a:ext uri="{FF2B5EF4-FFF2-40B4-BE49-F238E27FC236}">
              <a16:creationId xmlns:a16="http://schemas.microsoft.com/office/drawing/2014/main" id="{B6E9CEF3-2369-4940-81C5-A763A21E046C}"/>
            </a:ext>
          </a:extLst>
        </xdr:cNvPr>
        <xdr:cNvSpPr txBox="1"/>
      </xdr:nvSpPr>
      <xdr:spPr>
        <a:xfrm>
          <a:off x="20199427" y="107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123651</xdr:rowOff>
    </xdr:from>
    <xdr:ext cx="469744" cy="259045"/>
    <xdr:sp macro="" textlink="">
      <xdr:nvSpPr>
        <xdr:cNvPr id="661" name="n_3mainValue【学校施設】&#10;一人当たり面積">
          <a:extLst>
            <a:ext uri="{FF2B5EF4-FFF2-40B4-BE49-F238E27FC236}">
              <a16:creationId xmlns:a16="http://schemas.microsoft.com/office/drawing/2014/main" id="{B882320D-8B7C-4C43-AF89-228E62324B87}"/>
            </a:ext>
          </a:extLst>
        </xdr:cNvPr>
        <xdr:cNvSpPr txBox="1"/>
      </xdr:nvSpPr>
      <xdr:spPr>
        <a:xfrm>
          <a:off x="19310427" y="107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a:extLst>
            <a:ext uri="{FF2B5EF4-FFF2-40B4-BE49-F238E27FC236}">
              <a16:creationId xmlns:a16="http://schemas.microsoft.com/office/drawing/2014/main" id="{F68B19FD-9B77-465B-AF7F-437EE69E68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a:extLst>
            <a:ext uri="{FF2B5EF4-FFF2-40B4-BE49-F238E27FC236}">
              <a16:creationId xmlns:a16="http://schemas.microsoft.com/office/drawing/2014/main" id="{CFB6C5F9-D330-4328-B919-FD4BBBDFBD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a:extLst>
            <a:ext uri="{FF2B5EF4-FFF2-40B4-BE49-F238E27FC236}">
              <a16:creationId xmlns:a16="http://schemas.microsoft.com/office/drawing/2014/main" id="{19CCB7FC-11B6-4241-9A0C-B61A7C7DD7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a:extLst>
            <a:ext uri="{FF2B5EF4-FFF2-40B4-BE49-F238E27FC236}">
              <a16:creationId xmlns:a16="http://schemas.microsoft.com/office/drawing/2014/main" id="{C3ECA93B-7927-4454-8C73-2D71CD52F7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a:extLst>
            <a:ext uri="{FF2B5EF4-FFF2-40B4-BE49-F238E27FC236}">
              <a16:creationId xmlns:a16="http://schemas.microsoft.com/office/drawing/2014/main" id="{AB6BF22F-BC41-4412-B177-2A1AA269DA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a:extLst>
            <a:ext uri="{FF2B5EF4-FFF2-40B4-BE49-F238E27FC236}">
              <a16:creationId xmlns:a16="http://schemas.microsoft.com/office/drawing/2014/main" id="{D4110AEE-8A0E-43BA-8584-BA2299C2B6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a:extLst>
            <a:ext uri="{FF2B5EF4-FFF2-40B4-BE49-F238E27FC236}">
              <a16:creationId xmlns:a16="http://schemas.microsoft.com/office/drawing/2014/main" id="{CD9D67AF-D3B0-4899-B8C9-CBB4A1938C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a:extLst>
            <a:ext uri="{FF2B5EF4-FFF2-40B4-BE49-F238E27FC236}">
              <a16:creationId xmlns:a16="http://schemas.microsoft.com/office/drawing/2014/main" id="{B40CE339-DF4F-4C3C-B0AD-8E1C301EDA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a:extLst>
            <a:ext uri="{FF2B5EF4-FFF2-40B4-BE49-F238E27FC236}">
              <a16:creationId xmlns:a16="http://schemas.microsoft.com/office/drawing/2014/main" id="{74094163-DFFE-491C-9B83-5B41EC4510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a:extLst>
            <a:ext uri="{FF2B5EF4-FFF2-40B4-BE49-F238E27FC236}">
              <a16:creationId xmlns:a16="http://schemas.microsoft.com/office/drawing/2014/main" id="{387721A1-1AFC-4248-91CC-CF13063401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2" name="直線コネクタ 671">
          <a:extLst>
            <a:ext uri="{FF2B5EF4-FFF2-40B4-BE49-F238E27FC236}">
              <a16:creationId xmlns:a16="http://schemas.microsoft.com/office/drawing/2014/main" id="{DD19D59E-FFB7-4D70-8CA9-EF38D4C478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3" name="テキスト ボックス 672">
          <a:extLst>
            <a:ext uri="{FF2B5EF4-FFF2-40B4-BE49-F238E27FC236}">
              <a16:creationId xmlns:a16="http://schemas.microsoft.com/office/drawing/2014/main" id="{6DFE8E6E-114E-4741-8F6A-E2D4B696DA3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4" name="直線コネクタ 673">
          <a:extLst>
            <a:ext uri="{FF2B5EF4-FFF2-40B4-BE49-F238E27FC236}">
              <a16:creationId xmlns:a16="http://schemas.microsoft.com/office/drawing/2014/main" id="{6DF6363D-CD7B-4544-A175-2842985192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5" name="テキスト ボックス 674">
          <a:extLst>
            <a:ext uri="{FF2B5EF4-FFF2-40B4-BE49-F238E27FC236}">
              <a16:creationId xmlns:a16="http://schemas.microsoft.com/office/drawing/2014/main" id="{D7D89401-B5DC-4813-A840-2BD759A8E47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6" name="直線コネクタ 675">
          <a:extLst>
            <a:ext uri="{FF2B5EF4-FFF2-40B4-BE49-F238E27FC236}">
              <a16:creationId xmlns:a16="http://schemas.microsoft.com/office/drawing/2014/main" id="{9D75ADA1-7309-4917-952E-C58582D5391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7" name="テキスト ボックス 676">
          <a:extLst>
            <a:ext uri="{FF2B5EF4-FFF2-40B4-BE49-F238E27FC236}">
              <a16:creationId xmlns:a16="http://schemas.microsoft.com/office/drawing/2014/main" id="{BE3C2B43-494C-4F01-A0B3-391195D315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8" name="直線コネクタ 677">
          <a:extLst>
            <a:ext uri="{FF2B5EF4-FFF2-40B4-BE49-F238E27FC236}">
              <a16:creationId xmlns:a16="http://schemas.microsoft.com/office/drawing/2014/main" id="{48586F01-D496-4704-AE49-A06B628C56F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9" name="テキスト ボックス 678">
          <a:extLst>
            <a:ext uri="{FF2B5EF4-FFF2-40B4-BE49-F238E27FC236}">
              <a16:creationId xmlns:a16="http://schemas.microsoft.com/office/drawing/2014/main" id="{6363ECD4-7654-4925-88F8-3FA222FE51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0" name="直線コネクタ 679">
          <a:extLst>
            <a:ext uri="{FF2B5EF4-FFF2-40B4-BE49-F238E27FC236}">
              <a16:creationId xmlns:a16="http://schemas.microsoft.com/office/drawing/2014/main" id="{E306E70C-6E7A-403F-BC17-34D4DD1C98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1" name="テキスト ボックス 680">
          <a:extLst>
            <a:ext uri="{FF2B5EF4-FFF2-40B4-BE49-F238E27FC236}">
              <a16:creationId xmlns:a16="http://schemas.microsoft.com/office/drawing/2014/main" id="{BB2C9348-A70D-4357-BC65-BA18B33054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2" name="直線コネクタ 681">
          <a:extLst>
            <a:ext uri="{FF2B5EF4-FFF2-40B4-BE49-F238E27FC236}">
              <a16:creationId xmlns:a16="http://schemas.microsoft.com/office/drawing/2014/main" id="{DA911EA5-6DC4-4460-A40A-41A7AE7BBC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3" name="テキスト ボックス 682">
          <a:extLst>
            <a:ext uri="{FF2B5EF4-FFF2-40B4-BE49-F238E27FC236}">
              <a16:creationId xmlns:a16="http://schemas.microsoft.com/office/drawing/2014/main" id="{BFA78E5F-4E98-4DF9-94C5-4C2391826EB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a:extLst>
            <a:ext uri="{FF2B5EF4-FFF2-40B4-BE49-F238E27FC236}">
              <a16:creationId xmlns:a16="http://schemas.microsoft.com/office/drawing/2014/main" id="{60CCFE8B-E9DC-4773-89E9-45D371D66D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4A5E2C29-9378-4D25-8692-9F6A1884A56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児童館】&#10;有形固定資産減価償却率グラフ枠">
          <a:extLst>
            <a:ext uri="{FF2B5EF4-FFF2-40B4-BE49-F238E27FC236}">
              <a16:creationId xmlns:a16="http://schemas.microsoft.com/office/drawing/2014/main" id="{4FBC4E38-0C59-4DE8-B611-524E60C28A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687" name="直線コネクタ 686">
          <a:extLst>
            <a:ext uri="{FF2B5EF4-FFF2-40B4-BE49-F238E27FC236}">
              <a16:creationId xmlns:a16="http://schemas.microsoft.com/office/drawing/2014/main" id="{7D91B69A-FF71-4751-A234-2AC2C336C982}"/>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688" name="【児童館】&#10;有形固定資産減価償却率最小値テキスト">
          <a:extLst>
            <a:ext uri="{FF2B5EF4-FFF2-40B4-BE49-F238E27FC236}">
              <a16:creationId xmlns:a16="http://schemas.microsoft.com/office/drawing/2014/main" id="{25E3C08F-2B82-441C-B04E-18292FADDF09}"/>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89" name="直線コネクタ 688">
          <a:extLst>
            <a:ext uri="{FF2B5EF4-FFF2-40B4-BE49-F238E27FC236}">
              <a16:creationId xmlns:a16="http://schemas.microsoft.com/office/drawing/2014/main" id="{815507BA-4046-40D2-80D7-524E125E51FC}"/>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0" name="【児童館】&#10;有形固定資産減価償却率最大値テキスト">
          <a:extLst>
            <a:ext uri="{FF2B5EF4-FFF2-40B4-BE49-F238E27FC236}">
              <a16:creationId xmlns:a16="http://schemas.microsoft.com/office/drawing/2014/main" id="{72F5108F-CE6E-4934-AA3B-F2764CE7A4A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1" name="直線コネクタ 690">
          <a:extLst>
            <a:ext uri="{FF2B5EF4-FFF2-40B4-BE49-F238E27FC236}">
              <a16:creationId xmlns:a16="http://schemas.microsoft.com/office/drawing/2014/main" id="{292F40D4-A70B-494E-9718-29DB1E5391B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692" name="【児童館】&#10;有形固定資産減価償却率平均値テキスト">
          <a:extLst>
            <a:ext uri="{FF2B5EF4-FFF2-40B4-BE49-F238E27FC236}">
              <a16:creationId xmlns:a16="http://schemas.microsoft.com/office/drawing/2014/main" id="{A9734523-AAFF-4C12-A108-B2E5DBCE1BEE}"/>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93" name="フローチャート: 判断 692">
          <a:extLst>
            <a:ext uri="{FF2B5EF4-FFF2-40B4-BE49-F238E27FC236}">
              <a16:creationId xmlns:a16="http://schemas.microsoft.com/office/drawing/2014/main" id="{AED3A8C7-4BD1-4507-A9AF-0636E1CEADC8}"/>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94" name="フローチャート: 判断 693">
          <a:extLst>
            <a:ext uri="{FF2B5EF4-FFF2-40B4-BE49-F238E27FC236}">
              <a16:creationId xmlns:a16="http://schemas.microsoft.com/office/drawing/2014/main" id="{4007252B-23CB-4255-AB0A-0C409E27AC52}"/>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95" name="フローチャート: 判断 694">
          <a:extLst>
            <a:ext uri="{FF2B5EF4-FFF2-40B4-BE49-F238E27FC236}">
              <a16:creationId xmlns:a16="http://schemas.microsoft.com/office/drawing/2014/main" id="{E2059BCD-2779-4158-A1F1-F4842DB36AB4}"/>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696" name="フローチャート: 判断 695">
          <a:extLst>
            <a:ext uri="{FF2B5EF4-FFF2-40B4-BE49-F238E27FC236}">
              <a16:creationId xmlns:a16="http://schemas.microsoft.com/office/drawing/2014/main" id="{E7C61A26-9460-4A22-A5E9-4F7CFD7F7161}"/>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1F58620-2BCB-4F05-9F93-D25C28CD89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C818C536-D791-4090-AA95-63EC7C8D11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8221EAA7-D3BF-46F3-A176-7DFCE3D0D2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FCA73C51-DE85-4B9A-9D65-1B8A759302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D66D8B73-B6B6-4333-A4A6-5A82F2152A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2" name="楕円 701">
          <a:extLst>
            <a:ext uri="{FF2B5EF4-FFF2-40B4-BE49-F238E27FC236}">
              <a16:creationId xmlns:a16="http://schemas.microsoft.com/office/drawing/2014/main" id="{E4418FA3-55F0-4D25-9640-9C243DB8B85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3" name="【児童館】&#10;有形固定資産減価償却率該当値テキスト">
          <a:extLst>
            <a:ext uri="{FF2B5EF4-FFF2-40B4-BE49-F238E27FC236}">
              <a16:creationId xmlns:a16="http://schemas.microsoft.com/office/drawing/2014/main" id="{7CABE4AE-27F7-4595-B495-ACA35DEE9AA8}"/>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04" name="楕円 703">
          <a:extLst>
            <a:ext uri="{FF2B5EF4-FFF2-40B4-BE49-F238E27FC236}">
              <a16:creationId xmlns:a16="http://schemas.microsoft.com/office/drawing/2014/main" id="{9B8C9815-3FBF-4662-992E-CCD1C222D124}"/>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05" name="直線コネクタ 704">
          <a:extLst>
            <a:ext uri="{FF2B5EF4-FFF2-40B4-BE49-F238E27FC236}">
              <a16:creationId xmlns:a16="http://schemas.microsoft.com/office/drawing/2014/main" id="{FC492367-770C-4ED5-8543-61B3700C7469}"/>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06" name="楕円 705">
          <a:extLst>
            <a:ext uri="{FF2B5EF4-FFF2-40B4-BE49-F238E27FC236}">
              <a16:creationId xmlns:a16="http://schemas.microsoft.com/office/drawing/2014/main" id="{AF5723A8-58F0-4688-B414-22EE32E6BD4F}"/>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07" name="直線コネクタ 706">
          <a:extLst>
            <a:ext uri="{FF2B5EF4-FFF2-40B4-BE49-F238E27FC236}">
              <a16:creationId xmlns:a16="http://schemas.microsoft.com/office/drawing/2014/main" id="{051E8890-8EE4-4F18-BA3D-A1DED468F2D8}"/>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708" name="楕円 707">
          <a:extLst>
            <a:ext uri="{FF2B5EF4-FFF2-40B4-BE49-F238E27FC236}">
              <a16:creationId xmlns:a16="http://schemas.microsoft.com/office/drawing/2014/main" id="{C06BFD69-3E02-4C7C-9F82-8F11D35001D5}"/>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709" name="直線コネクタ 708">
          <a:extLst>
            <a:ext uri="{FF2B5EF4-FFF2-40B4-BE49-F238E27FC236}">
              <a16:creationId xmlns:a16="http://schemas.microsoft.com/office/drawing/2014/main" id="{69051568-CE36-45A4-A681-34C8095CE09D}"/>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710" name="n_1aveValue【児童館】&#10;有形固定資産減価償却率">
          <a:extLst>
            <a:ext uri="{FF2B5EF4-FFF2-40B4-BE49-F238E27FC236}">
              <a16:creationId xmlns:a16="http://schemas.microsoft.com/office/drawing/2014/main" id="{7BA7DE0C-8CEB-4D53-94CC-58CF1271F775}"/>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711" name="n_2aveValue【児童館】&#10;有形固定資産減価償却率">
          <a:extLst>
            <a:ext uri="{FF2B5EF4-FFF2-40B4-BE49-F238E27FC236}">
              <a16:creationId xmlns:a16="http://schemas.microsoft.com/office/drawing/2014/main" id="{90C6DC0F-4684-498F-B060-AC7FCB51935C}"/>
            </a:ext>
          </a:extLst>
        </xdr:cNvPr>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13079</xdr:rowOff>
    </xdr:from>
    <xdr:ext cx="405111" cy="259045"/>
    <xdr:sp macro="" textlink="">
      <xdr:nvSpPr>
        <xdr:cNvPr id="712" name="n_3aveValue【児童館】&#10;有形固定資産減価償却率">
          <a:extLst>
            <a:ext uri="{FF2B5EF4-FFF2-40B4-BE49-F238E27FC236}">
              <a16:creationId xmlns:a16="http://schemas.microsoft.com/office/drawing/2014/main" id="{A8F3FD81-3737-4B3D-A8E7-9E54D5132D06}"/>
            </a:ext>
          </a:extLst>
        </xdr:cNvPr>
        <xdr:cNvSpPr txBox="1"/>
      </xdr:nvSpPr>
      <xdr:spPr>
        <a:xfrm>
          <a:off x="13500744" y="1338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3" name="n_1mainValue【児童館】&#10;有形固定資産減価償却率">
          <a:extLst>
            <a:ext uri="{FF2B5EF4-FFF2-40B4-BE49-F238E27FC236}">
              <a16:creationId xmlns:a16="http://schemas.microsoft.com/office/drawing/2014/main" id="{EFC2248E-B95D-4521-819F-2778E800EEE7}"/>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14" name="n_2mainValue【児童館】&#10;有形固定資産減価償却率">
          <a:extLst>
            <a:ext uri="{FF2B5EF4-FFF2-40B4-BE49-F238E27FC236}">
              <a16:creationId xmlns:a16="http://schemas.microsoft.com/office/drawing/2014/main" id="{25739075-3A5E-4AF8-90C4-81FB9F566AAC}"/>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15" name="n_3mainValue【児童館】&#10;有形固定資産減価償却率">
          <a:extLst>
            <a:ext uri="{FF2B5EF4-FFF2-40B4-BE49-F238E27FC236}">
              <a16:creationId xmlns:a16="http://schemas.microsoft.com/office/drawing/2014/main" id="{132E3ECF-126D-4154-8533-EF8E2F676587}"/>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4B2E0D3C-CA9A-4683-A88B-332799B9EF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a:extLst>
            <a:ext uri="{FF2B5EF4-FFF2-40B4-BE49-F238E27FC236}">
              <a16:creationId xmlns:a16="http://schemas.microsoft.com/office/drawing/2014/main" id="{06D2EA33-C3FE-47B7-8D37-F8829F6168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a:extLst>
            <a:ext uri="{FF2B5EF4-FFF2-40B4-BE49-F238E27FC236}">
              <a16:creationId xmlns:a16="http://schemas.microsoft.com/office/drawing/2014/main" id="{358AE198-8273-4C98-A67D-C64426D1A2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a:extLst>
            <a:ext uri="{FF2B5EF4-FFF2-40B4-BE49-F238E27FC236}">
              <a16:creationId xmlns:a16="http://schemas.microsoft.com/office/drawing/2014/main" id="{EA74AE6C-3534-4E5F-9114-71AA25DB0E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a:extLst>
            <a:ext uri="{FF2B5EF4-FFF2-40B4-BE49-F238E27FC236}">
              <a16:creationId xmlns:a16="http://schemas.microsoft.com/office/drawing/2014/main" id="{D0AE341E-D6D7-4612-8082-CAC3B99F33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a:extLst>
            <a:ext uri="{FF2B5EF4-FFF2-40B4-BE49-F238E27FC236}">
              <a16:creationId xmlns:a16="http://schemas.microsoft.com/office/drawing/2014/main" id="{624E8E60-A57C-4E08-99EA-304CD35637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a:extLst>
            <a:ext uri="{FF2B5EF4-FFF2-40B4-BE49-F238E27FC236}">
              <a16:creationId xmlns:a16="http://schemas.microsoft.com/office/drawing/2014/main" id="{D8BCA0DB-AEE1-41C4-B8F9-8F9E0623A7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a:extLst>
            <a:ext uri="{FF2B5EF4-FFF2-40B4-BE49-F238E27FC236}">
              <a16:creationId xmlns:a16="http://schemas.microsoft.com/office/drawing/2014/main" id="{8715A5FB-E8BF-45A0-A0CD-BEF63A64E2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a:extLst>
            <a:ext uri="{FF2B5EF4-FFF2-40B4-BE49-F238E27FC236}">
              <a16:creationId xmlns:a16="http://schemas.microsoft.com/office/drawing/2014/main" id="{CAC9D20B-6F5E-48B6-86E3-225E5215C4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a:extLst>
            <a:ext uri="{FF2B5EF4-FFF2-40B4-BE49-F238E27FC236}">
              <a16:creationId xmlns:a16="http://schemas.microsoft.com/office/drawing/2014/main" id="{0D8DFB78-1817-4D25-9732-F35CF46FCF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6" name="直線コネクタ 725">
          <a:extLst>
            <a:ext uri="{FF2B5EF4-FFF2-40B4-BE49-F238E27FC236}">
              <a16:creationId xmlns:a16="http://schemas.microsoft.com/office/drawing/2014/main" id="{917FB00B-E8B5-4C0C-807E-F0B46672C49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id="{395EDB94-235C-48B4-99C8-434E3B079B3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8" name="直線コネクタ 727">
          <a:extLst>
            <a:ext uri="{FF2B5EF4-FFF2-40B4-BE49-F238E27FC236}">
              <a16:creationId xmlns:a16="http://schemas.microsoft.com/office/drawing/2014/main" id="{1609C93D-46B4-482E-A805-DEC3445155A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9" name="テキスト ボックス 728">
          <a:extLst>
            <a:ext uri="{FF2B5EF4-FFF2-40B4-BE49-F238E27FC236}">
              <a16:creationId xmlns:a16="http://schemas.microsoft.com/office/drawing/2014/main" id="{940AE3EF-D963-46F0-84C7-BB1AC652A71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0" name="直線コネクタ 729">
          <a:extLst>
            <a:ext uri="{FF2B5EF4-FFF2-40B4-BE49-F238E27FC236}">
              <a16:creationId xmlns:a16="http://schemas.microsoft.com/office/drawing/2014/main" id="{247B2527-172D-45FA-9EE0-CF54843DBD9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1" name="テキスト ボックス 730">
          <a:extLst>
            <a:ext uri="{FF2B5EF4-FFF2-40B4-BE49-F238E27FC236}">
              <a16:creationId xmlns:a16="http://schemas.microsoft.com/office/drawing/2014/main" id="{2AE27711-B17D-44C5-B031-357CC50CAE6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2" name="直線コネクタ 731">
          <a:extLst>
            <a:ext uri="{FF2B5EF4-FFF2-40B4-BE49-F238E27FC236}">
              <a16:creationId xmlns:a16="http://schemas.microsoft.com/office/drawing/2014/main" id="{6B20C740-01D7-4D61-B909-3D20E8F81F2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3" name="テキスト ボックス 732">
          <a:extLst>
            <a:ext uri="{FF2B5EF4-FFF2-40B4-BE49-F238E27FC236}">
              <a16:creationId xmlns:a16="http://schemas.microsoft.com/office/drawing/2014/main" id="{F59C1167-D6BC-4E6C-8EA3-317FD561866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4" name="直線コネクタ 733">
          <a:extLst>
            <a:ext uri="{FF2B5EF4-FFF2-40B4-BE49-F238E27FC236}">
              <a16:creationId xmlns:a16="http://schemas.microsoft.com/office/drawing/2014/main" id="{C35E93CF-9D9A-434F-8EAF-C26C79AABA6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5" name="テキスト ボックス 734">
          <a:extLst>
            <a:ext uri="{FF2B5EF4-FFF2-40B4-BE49-F238E27FC236}">
              <a16:creationId xmlns:a16="http://schemas.microsoft.com/office/drawing/2014/main" id="{90E38347-39A4-4F79-AF00-E3EA5CD8AD9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6" name="直線コネクタ 735">
          <a:extLst>
            <a:ext uri="{FF2B5EF4-FFF2-40B4-BE49-F238E27FC236}">
              <a16:creationId xmlns:a16="http://schemas.microsoft.com/office/drawing/2014/main" id="{590D188A-811F-44FB-993A-1986CB9B378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7" name="テキスト ボックス 736">
          <a:extLst>
            <a:ext uri="{FF2B5EF4-FFF2-40B4-BE49-F238E27FC236}">
              <a16:creationId xmlns:a16="http://schemas.microsoft.com/office/drawing/2014/main" id="{8B18EA86-7916-4BDA-9B81-106EAB86A2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a:extLst>
            <a:ext uri="{FF2B5EF4-FFF2-40B4-BE49-F238E27FC236}">
              <a16:creationId xmlns:a16="http://schemas.microsoft.com/office/drawing/2014/main" id="{6F9F3B16-09DF-401A-881C-A6595C7ECC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a:extLst>
            <a:ext uri="{FF2B5EF4-FFF2-40B4-BE49-F238E27FC236}">
              <a16:creationId xmlns:a16="http://schemas.microsoft.com/office/drawing/2014/main" id="{B39E6E83-2A6B-48C9-AE4E-79988367A0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児童館】&#10;一人当たり面積グラフ枠">
          <a:extLst>
            <a:ext uri="{FF2B5EF4-FFF2-40B4-BE49-F238E27FC236}">
              <a16:creationId xmlns:a16="http://schemas.microsoft.com/office/drawing/2014/main" id="{57C643AA-8264-496D-A101-E64FC7D69F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741" name="直線コネクタ 740">
          <a:extLst>
            <a:ext uri="{FF2B5EF4-FFF2-40B4-BE49-F238E27FC236}">
              <a16:creationId xmlns:a16="http://schemas.microsoft.com/office/drawing/2014/main" id="{D333711D-9C6B-4362-8075-4495C90BC5E6}"/>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742" name="【児童館】&#10;一人当たり面積最小値テキスト">
          <a:extLst>
            <a:ext uri="{FF2B5EF4-FFF2-40B4-BE49-F238E27FC236}">
              <a16:creationId xmlns:a16="http://schemas.microsoft.com/office/drawing/2014/main" id="{396A328B-7A3C-4CBF-82EB-0FBEF7C16F5E}"/>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743" name="直線コネクタ 742">
          <a:extLst>
            <a:ext uri="{FF2B5EF4-FFF2-40B4-BE49-F238E27FC236}">
              <a16:creationId xmlns:a16="http://schemas.microsoft.com/office/drawing/2014/main" id="{2FEC0851-B29E-410A-810D-A13E668DF5A1}"/>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744" name="【児童館】&#10;一人当たり面積最大値テキスト">
          <a:extLst>
            <a:ext uri="{FF2B5EF4-FFF2-40B4-BE49-F238E27FC236}">
              <a16:creationId xmlns:a16="http://schemas.microsoft.com/office/drawing/2014/main" id="{EDE5561E-33BA-4FC1-8EEC-ADFA26421E7B}"/>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745" name="直線コネクタ 744">
          <a:extLst>
            <a:ext uri="{FF2B5EF4-FFF2-40B4-BE49-F238E27FC236}">
              <a16:creationId xmlns:a16="http://schemas.microsoft.com/office/drawing/2014/main" id="{3AB1FA38-5E90-4B03-AB62-07E09F54840C}"/>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46" name="【児童館】&#10;一人当たり面積平均値テキスト">
          <a:extLst>
            <a:ext uri="{FF2B5EF4-FFF2-40B4-BE49-F238E27FC236}">
              <a16:creationId xmlns:a16="http://schemas.microsoft.com/office/drawing/2014/main" id="{7AB5126C-381E-4DB7-A41D-3E415C1E8E3A}"/>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47" name="フローチャート: 判断 746">
          <a:extLst>
            <a:ext uri="{FF2B5EF4-FFF2-40B4-BE49-F238E27FC236}">
              <a16:creationId xmlns:a16="http://schemas.microsoft.com/office/drawing/2014/main" id="{804C646A-5527-4065-87D7-CCBB7CBAF3F6}"/>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748" name="フローチャート: 判断 747">
          <a:extLst>
            <a:ext uri="{FF2B5EF4-FFF2-40B4-BE49-F238E27FC236}">
              <a16:creationId xmlns:a16="http://schemas.microsoft.com/office/drawing/2014/main" id="{E451B25A-96A8-4023-B3F3-9269A0A31961}"/>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749" name="フローチャート: 判断 748">
          <a:extLst>
            <a:ext uri="{FF2B5EF4-FFF2-40B4-BE49-F238E27FC236}">
              <a16:creationId xmlns:a16="http://schemas.microsoft.com/office/drawing/2014/main" id="{C1C21FB6-8BC5-4511-BA77-359A4E528D32}"/>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50" name="フローチャート: 判断 749">
          <a:extLst>
            <a:ext uri="{FF2B5EF4-FFF2-40B4-BE49-F238E27FC236}">
              <a16:creationId xmlns:a16="http://schemas.microsoft.com/office/drawing/2014/main" id="{30AE6057-DBD7-42F0-AD92-8C8F732CD732}"/>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5106FC1-C3ED-4945-A20C-D476C0DE84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6E2C183-B1E7-4DEB-AE6B-81547DCE32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E0088D6-04D4-4A1E-B71E-8F37633FAD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28123B6-9557-433B-8917-CDD6BF6982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E449A60-A6D4-4B69-9F1D-D35024C382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73842</xdr:rowOff>
    </xdr:from>
    <xdr:to>
      <xdr:col>116</xdr:col>
      <xdr:colOff>114300</xdr:colOff>
      <xdr:row>86</xdr:row>
      <xdr:rowOff>3992</xdr:rowOff>
    </xdr:to>
    <xdr:sp macro="" textlink="">
      <xdr:nvSpPr>
        <xdr:cNvPr id="756" name="楕円 755">
          <a:extLst>
            <a:ext uri="{FF2B5EF4-FFF2-40B4-BE49-F238E27FC236}">
              <a16:creationId xmlns:a16="http://schemas.microsoft.com/office/drawing/2014/main" id="{51A7653B-1428-4A92-A78C-918DD981BF04}"/>
            </a:ext>
          </a:extLst>
        </xdr:cNvPr>
        <xdr:cNvSpPr/>
      </xdr:nvSpPr>
      <xdr:spPr>
        <a:xfrm>
          <a:off x="22110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160219</xdr:rowOff>
    </xdr:from>
    <xdr:ext cx="469744" cy="259045"/>
    <xdr:sp macro="" textlink="">
      <xdr:nvSpPr>
        <xdr:cNvPr id="757" name="【児童館】&#10;一人当たり面積該当値テキスト">
          <a:extLst>
            <a:ext uri="{FF2B5EF4-FFF2-40B4-BE49-F238E27FC236}">
              <a16:creationId xmlns:a16="http://schemas.microsoft.com/office/drawing/2014/main" id="{4ED7A18F-4531-422B-A50C-6FC11AAF1981}"/>
            </a:ext>
          </a:extLst>
        </xdr:cNvPr>
        <xdr:cNvSpPr txBox="1"/>
      </xdr:nvSpPr>
      <xdr:spPr>
        <a:xfrm>
          <a:off x="22199600" y="145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58" name="楕円 757">
          <a:extLst>
            <a:ext uri="{FF2B5EF4-FFF2-40B4-BE49-F238E27FC236}">
              <a16:creationId xmlns:a16="http://schemas.microsoft.com/office/drawing/2014/main" id="{BA8D2AFD-4EF6-4634-B933-E7B474E9CCA0}"/>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124642</xdr:rowOff>
    </xdr:from>
    <xdr:to>
      <xdr:col>116</xdr:col>
      <xdr:colOff>63500</xdr:colOff>
      <xdr:row>85</xdr:row>
      <xdr:rowOff>127907</xdr:rowOff>
    </xdr:to>
    <xdr:cxnSp macro="">
      <xdr:nvCxnSpPr>
        <xdr:cNvPr id="759" name="直線コネクタ 758">
          <a:extLst>
            <a:ext uri="{FF2B5EF4-FFF2-40B4-BE49-F238E27FC236}">
              <a16:creationId xmlns:a16="http://schemas.microsoft.com/office/drawing/2014/main" id="{D8F7CBEE-3683-4ADE-ADDC-AFFFAC817CB5}"/>
            </a:ext>
          </a:extLst>
        </xdr:cNvPr>
        <xdr:cNvCxnSpPr/>
      </xdr:nvCxnSpPr>
      <xdr:spPr>
        <a:xfrm flipV="1">
          <a:off x="21323300" y="1469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80373</xdr:rowOff>
    </xdr:from>
    <xdr:to>
      <xdr:col>107</xdr:col>
      <xdr:colOff>101600</xdr:colOff>
      <xdr:row>86</xdr:row>
      <xdr:rowOff>10523</xdr:rowOff>
    </xdr:to>
    <xdr:sp macro="" textlink="">
      <xdr:nvSpPr>
        <xdr:cNvPr id="760" name="楕円 759">
          <a:extLst>
            <a:ext uri="{FF2B5EF4-FFF2-40B4-BE49-F238E27FC236}">
              <a16:creationId xmlns:a16="http://schemas.microsoft.com/office/drawing/2014/main" id="{5B833991-91D3-4F49-8176-6EE425DA6F3F}"/>
            </a:ext>
          </a:extLst>
        </xdr:cNvPr>
        <xdr:cNvSpPr/>
      </xdr:nvSpPr>
      <xdr:spPr>
        <a:xfrm>
          <a:off x="2038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131173</xdr:rowOff>
    </xdr:to>
    <xdr:cxnSp macro="">
      <xdr:nvCxnSpPr>
        <xdr:cNvPr id="761" name="直線コネクタ 760">
          <a:extLst>
            <a:ext uri="{FF2B5EF4-FFF2-40B4-BE49-F238E27FC236}">
              <a16:creationId xmlns:a16="http://schemas.microsoft.com/office/drawing/2014/main" id="{771D1934-65BF-4DB3-A66A-C8E9DF514CD6}"/>
            </a:ext>
          </a:extLst>
        </xdr:cNvPr>
        <xdr:cNvCxnSpPr/>
      </xdr:nvCxnSpPr>
      <xdr:spPr>
        <a:xfrm flipV="1">
          <a:off x="20434300" y="1470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83638</xdr:rowOff>
    </xdr:from>
    <xdr:to>
      <xdr:col>102</xdr:col>
      <xdr:colOff>165100</xdr:colOff>
      <xdr:row>86</xdr:row>
      <xdr:rowOff>13788</xdr:rowOff>
    </xdr:to>
    <xdr:sp macro="" textlink="">
      <xdr:nvSpPr>
        <xdr:cNvPr id="762" name="楕円 761">
          <a:extLst>
            <a:ext uri="{FF2B5EF4-FFF2-40B4-BE49-F238E27FC236}">
              <a16:creationId xmlns:a16="http://schemas.microsoft.com/office/drawing/2014/main" id="{50F58CCC-EE1F-4945-AE10-BAD210BF67E5}"/>
            </a:ext>
          </a:extLst>
        </xdr:cNvPr>
        <xdr:cNvSpPr/>
      </xdr:nvSpPr>
      <xdr:spPr>
        <a:xfrm>
          <a:off x="19494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131173</xdr:rowOff>
    </xdr:from>
    <xdr:to>
      <xdr:col>107</xdr:col>
      <xdr:colOff>50800</xdr:colOff>
      <xdr:row>85</xdr:row>
      <xdr:rowOff>134438</xdr:rowOff>
    </xdr:to>
    <xdr:cxnSp macro="">
      <xdr:nvCxnSpPr>
        <xdr:cNvPr id="763" name="直線コネクタ 762">
          <a:extLst>
            <a:ext uri="{FF2B5EF4-FFF2-40B4-BE49-F238E27FC236}">
              <a16:creationId xmlns:a16="http://schemas.microsoft.com/office/drawing/2014/main" id="{0578E121-7F52-4001-A155-D6B1932CD343}"/>
            </a:ext>
          </a:extLst>
        </xdr:cNvPr>
        <xdr:cNvCxnSpPr/>
      </xdr:nvCxnSpPr>
      <xdr:spPr>
        <a:xfrm flipV="1">
          <a:off x="19545300" y="1470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764" name="n_1aveValue【児童館】&#10;一人当たり面積">
          <a:extLst>
            <a:ext uri="{FF2B5EF4-FFF2-40B4-BE49-F238E27FC236}">
              <a16:creationId xmlns:a16="http://schemas.microsoft.com/office/drawing/2014/main" id="{4755AC44-3F54-4D79-B2DF-7F9124F61FFF}"/>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765" name="n_2aveValue【児童館】&#10;一人当たり面積">
          <a:extLst>
            <a:ext uri="{FF2B5EF4-FFF2-40B4-BE49-F238E27FC236}">
              <a16:creationId xmlns:a16="http://schemas.microsoft.com/office/drawing/2014/main" id="{647A8506-A344-4BFC-B371-D7C9CDE6A32F}"/>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129920</xdr:rowOff>
    </xdr:from>
    <xdr:ext cx="469744" cy="259045"/>
    <xdr:sp macro="" textlink="">
      <xdr:nvSpPr>
        <xdr:cNvPr id="766" name="n_3aveValue【児童館】&#10;一人当たり面積">
          <a:extLst>
            <a:ext uri="{FF2B5EF4-FFF2-40B4-BE49-F238E27FC236}">
              <a16:creationId xmlns:a16="http://schemas.microsoft.com/office/drawing/2014/main" id="{6087FEAE-C12D-466E-AF5F-96DA391BFC50}"/>
            </a:ext>
          </a:extLst>
        </xdr:cNvPr>
        <xdr:cNvSpPr txBox="1"/>
      </xdr:nvSpPr>
      <xdr:spPr>
        <a:xfrm>
          <a:off x="19310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67" name="n_1mainValue【児童館】&#10;一人当たり面積">
          <a:extLst>
            <a:ext uri="{FF2B5EF4-FFF2-40B4-BE49-F238E27FC236}">
              <a16:creationId xmlns:a16="http://schemas.microsoft.com/office/drawing/2014/main" id="{8FC6B53F-5921-4FB6-B375-3BE26821857F}"/>
            </a:ext>
          </a:extLst>
        </xdr:cNvPr>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1650</xdr:rowOff>
    </xdr:from>
    <xdr:ext cx="469744" cy="259045"/>
    <xdr:sp macro="" textlink="">
      <xdr:nvSpPr>
        <xdr:cNvPr id="768" name="n_2mainValue【児童館】&#10;一人当たり面積">
          <a:extLst>
            <a:ext uri="{FF2B5EF4-FFF2-40B4-BE49-F238E27FC236}">
              <a16:creationId xmlns:a16="http://schemas.microsoft.com/office/drawing/2014/main" id="{A83BC08E-626B-41DC-91F3-B33E96F08E41}"/>
            </a:ext>
          </a:extLst>
        </xdr:cNvPr>
        <xdr:cNvSpPr txBox="1"/>
      </xdr:nvSpPr>
      <xdr:spPr>
        <a:xfrm>
          <a:off x="20199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4915</xdr:rowOff>
    </xdr:from>
    <xdr:ext cx="469744" cy="259045"/>
    <xdr:sp macro="" textlink="">
      <xdr:nvSpPr>
        <xdr:cNvPr id="769" name="n_3mainValue【児童館】&#10;一人当たり面積">
          <a:extLst>
            <a:ext uri="{FF2B5EF4-FFF2-40B4-BE49-F238E27FC236}">
              <a16:creationId xmlns:a16="http://schemas.microsoft.com/office/drawing/2014/main" id="{B39C38D2-185D-4D49-933A-B90F98EB1E66}"/>
            </a:ext>
          </a:extLst>
        </xdr:cNvPr>
        <xdr:cNvSpPr txBox="1"/>
      </xdr:nvSpPr>
      <xdr:spPr>
        <a:xfrm>
          <a:off x="19310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a:extLst>
            <a:ext uri="{FF2B5EF4-FFF2-40B4-BE49-F238E27FC236}">
              <a16:creationId xmlns:a16="http://schemas.microsoft.com/office/drawing/2014/main" id="{10DAFBB9-0845-4549-8F4B-0FB1AE3A3F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a:extLst>
            <a:ext uri="{FF2B5EF4-FFF2-40B4-BE49-F238E27FC236}">
              <a16:creationId xmlns:a16="http://schemas.microsoft.com/office/drawing/2014/main" id="{F144E7AE-C386-4BF4-8D26-4B5C21BBAE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a:extLst>
            <a:ext uri="{FF2B5EF4-FFF2-40B4-BE49-F238E27FC236}">
              <a16:creationId xmlns:a16="http://schemas.microsoft.com/office/drawing/2014/main" id="{CF5A6029-5A2C-43E8-98C0-50CFA347A0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a:extLst>
            <a:ext uri="{FF2B5EF4-FFF2-40B4-BE49-F238E27FC236}">
              <a16:creationId xmlns:a16="http://schemas.microsoft.com/office/drawing/2014/main" id="{E7C08048-FFF5-4048-8F0B-887A4428E0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a:extLst>
            <a:ext uri="{FF2B5EF4-FFF2-40B4-BE49-F238E27FC236}">
              <a16:creationId xmlns:a16="http://schemas.microsoft.com/office/drawing/2014/main" id="{01D9CBB3-B87E-44D6-AF28-52DF45C02F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a:extLst>
            <a:ext uri="{FF2B5EF4-FFF2-40B4-BE49-F238E27FC236}">
              <a16:creationId xmlns:a16="http://schemas.microsoft.com/office/drawing/2014/main" id="{57E26F4E-2131-47F5-851B-CB2A365DB0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a:extLst>
            <a:ext uri="{FF2B5EF4-FFF2-40B4-BE49-F238E27FC236}">
              <a16:creationId xmlns:a16="http://schemas.microsoft.com/office/drawing/2014/main" id="{6F97CC30-C324-468B-BA6D-B0DFA88146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a:extLst>
            <a:ext uri="{FF2B5EF4-FFF2-40B4-BE49-F238E27FC236}">
              <a16:creationId xmlns:a16="http://schemas.microsoft.com/office/drawing/2014/main" id="{34869C8F-5537-45F1-9D8E-BF4BBDED75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a:extLst>
            <a:ext uri="{FF2B5EF4-FFF2-40B4-BE49-F238E27FC236}">
              <a16:creationId xmlns:a16="http://schemas.microsoft.com/office/drawing/2014/main" id="{EBBB4542-84AC-4044-B452-A49560F870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a:extLst>
            <a:ext uri="{FF2B5EF4-FFF2-40B4-BE49-F238E27FC236}">
              <a16:creationId xmlns:a16="http://schemas.microsoft.com/office/drawing/2014/main" id="{27E799C5-AEA2-44A1-9C3A-D719C8B449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0" name="直線コネクタ 779">
          <a:extLst>
            <a:ext uri="{FF2B5EF4-FFF2-40B4-BE49-F238E27FC236}">
              <a16:creationId xmlns:a16="http://schemas.microsoft.com/office/drawing/2014/main" id="{3F7ABDFE-D4B1-4003-8FA8-3E5B5A5873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1" name="テキスト ボックス 780">
          <a:extLst>
            <a:ext uri="{FF2B5EF4-FFF2-40B4-BE49-F238E27FC236}">
              <a16:creationId xmlns:a16="http://schemas.microsoft.com/office/drawing/2014/main" id="{5415BE9B-4E1C-440B-AD3D-93DC789C580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2" name="直線コネクタ 781">
          <a:extLst>
            <a:ext uri="{FF2B5EF4-FFF2-40B4-BE49-F238E27FC236}">
              <a16:creationId xmlns:a16="http://schemas.microsoft.com/office/drawing/2014/main" id="{16DE858E-DF0D-4B60-9EE9-32F5F7E5F6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3" name="テキスト ボックス 782">
          <a:extLst>
            <a:ext uri="{FF2B5EF4-FFF2-40B4-BE49-F238E27FC236}">
              <a16:creationId xmlns:a16="http://schemas.microsoft.com/office/drawing/2014/main" id="{8598331E-8A52-4FDD-A65A-D2CFCEC5F60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4" name="直線コネクタ 783">
          <a:extLst>
            <a:ext uri="{FF2B5EF4-FFF2-40B4-BE49-F238E27FC236}">
              <a16:creationId xmlns:a16="http://schemas.microsoft.com/office/drawing/2014/main" id="{073E455A-816A-4044-BF2C-1B870AE0C03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5" name="テキスト ボックス 784">
          <a:extLst>
            <a:ext uri="{FF2B5EF4-FFF2-40B4-BE49-F238E27FC236}">
              <a16:creationId xmlns:a16="http://schemas.microsoft.com/office/drawing/2014/main" id="{4876F367-A1A7-4A65-8247-E88902C891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6" name="直線コネクタ 785">
          <a:extLst>
            <a:ext uri="{FF2B5EF4-FFF2-40B4-BE49-F238E27FC236}">
              <a16:creationId xmlns:a16="http://schemas.microsoft.com/office/drawing/2014/main" id="{68423DA7-338E-4107-B5FE-DD7BD9E116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7" name="テキスト ボックス 786">
          <a:extLst>
            <a:ext uri="{FF2B5EF4-FFF2-40B4-BE49-F238E27FC236}">
              <a16:creationId xmlns:a16="http://schemas.microsoft.com/office/drawing/2014/main" id="{00AC2060-FDCA-44CD-A5FD-3DD0FD46CB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8" name="直線コネクタ 787">
          <a:extLst>
            <a:ext uri="{FF2B5EF4-FFF2-40B4-BE49-F238E27FC236}">
              <a16:creationId xmlns:a16="http://schemas.microsoft.com/office/drawing/2014/main" id="{713FE28E-2CC4-43E3-9DB5-388700316F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9" name="テキスト ボックス 788">
          <a:extLst>
            <a:ext uri="{FF2B5EF4-FFF2-40B4-BE49-F238E27FC236}">
              <a16:creationId xmlns:a16="http://schemas.microsoft.com/office/drawing/2014/main" id="{E155C58B-524A-413D-AC13-5551CD9E56A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0" name="直線コネクタ 789">
          <a:extLst>
            <a:ext uri="{FF2B5EF4-FFF2-40B4-BE49-F238E27FC236}">
              <a16:creationId xmlns:a16="http://schemas.microsoft.com/office/drawing/2014/main" id="{0DC97991-E88D-4808-BF16-EB63410D90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74C5FDD7-9716-4018-8E81-AFB69F03EE7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2" name="直線コネクタ 791">
          <a:extLst>
            <a:ext uri="{FF2B5EF4-FFF2-40B4-BE49-F238E27FC236}">
              <a16:creationId xmlns:a16="http://schemas.microsoft.com/office/drawing/2014/main" id="{3269930C-4FE4-469E-BC62-AB3C1F93B0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0E204949-5705-4FF2-AB7E-EE6DCC21A1B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4" name="【公民館】&#10;有形固定資産減価償却率グラフ枠">
          <a:extLst>
            <a:ext uri="{FF2B5EF4-FFF2-40B4-BE49-F238E27FC236}">
              <a16:creationId xmlns:a16="http://schemas.microsoft.com/office/drawing/2014/main" id="{9A6E401A-ED97-4B21-BB42-C8567DA2A2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95" name="直線コネクタ 794">
          <a:extLst>
            <a:ext uri="{FF2B5EF4-FFF2-40B4-BE49-F238E27FC236}">
              <a16:creationId xmlns:a16="http://schemas.microsoft.com/office/drawing/2014/main" id="{A02561DB-FA86-4847-80E3-D436B4379699}"/>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96" name="【公民館】&#10;有形固定資産減価償却率最小値テキスト">
          <a:extLst>
            <a:ext uri="{FF2B5EF4-FFF2-40B4-BE49-F238E27FC236}">
              <a16:creationId xmlns:a16="http://schemas.microsoft.com/office/drawing/2014/main" id="{7BC484C7-6F53-442C-A4F5-3AC868894442}"/>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97" name="直線コネクタ 796">
          <a:extLst>
            <a:ext uri="{FF2B5EF4-FFF2-40B4-BE49-F238E27FC236}">
              <a16:creationId xmlns:a16="http://schemas.microsoft.com/office/drawing/2014/main" id="{7C080848-C6F9-4C2F-8AD1-D44951DF5031}"/>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8" name="【公民館】&#10;有形固定資産減価償却率最大値テキスト">
          <a:extLst>
            <a:ext uri="{FF2B5EF4-FFF2-40B4-BE49-F238E27FC236}">
              <a16:creationId xmlns:a16="http://schemas.microsoft.com/office/drawing/2014/main" id="{8C00ED08-B271-4A90-A985-4B1CB533305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9" name="直線コネクタ 798">
          <a:extLst>
            <a:ext uri="{FF2B5EF4-FFF2-40B4-BE49-F238E27FC236}">
              <a16:creationId xmlns:a16="http://schemas.microsoft.com/office/drawing/2014/main" id="{A5C111D1-D9B2-4C00-90B5-E29894D88F6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800" name="【公民館】&#10;有形固定資産減価償却率平均値テキスト">
          <a:extLst>
            <a:ext uri="{FF2B5EF4-FFF2-40B4-BE49-F238E27FC236}">
              <a16:creationId xmlns:a16="http://schemas.microsoft.com/office/drawing/2014/main" id="{A8DB7C19-08DE-4B5C-811C-82E021CEBCE3}"/>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801" name="フローチャート: 判断 800">
          <a:extLst>
            <a:ext uri="{FF2B5EF4-FFF2-40B4-BE49-F238E27FC236}">
              <a16:creationId xmlns:a16="http://schemas.microsoft.com/office/drawing/2014/main" id="{D29E2B72-7226-4972-9CA1-D1BEC5503651}"/>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802" name="フローチャート: 判断 801">
          <a:extLst>
            <a:ext uri="{FF2B5EF4-FFF2-40B4-BE49-F238E27FC236}">
              <a16:creationId xmlns:a16="http://schemas.microsoft.com/office/drawing/2014/main" id="{A5604EF3-0CA6-468B-8BD9-5070C6E48535}"/>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803" name="フローチャート: 判断 802">
          <a:extLst>
            <a:ext uri="{FF2B5EF4-FFF2-40B4-BE49-F238E27FC236}">
              <a16:creationId xmlns:a16="http://schemas.microsoft.com/office/drawing/2014/main" id="{9D992F7D-3AEF-4142-B58D-B3F25D7F95AA}"/>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804" name="フローチャート: 判断 803">
          <a:extLst>
            <a:ext uri="{FF2B5EF4-FFF2-40B4-BE49-F238E27FC236}">
              <a16:creationId xmlns:a16="http://schemas.microsoft.com/office/drawing/2014/main" id="{C30CEDF6-5FF2-49D0-9B29-C74F1A44109E}"/>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95D6A44F-C74F-48C3-AE64-9116315700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F97F1FFF-DE5E-4747-959C-8780B4B2D9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F0A73B52-FCF4-4097-AD37-DCF1C13F4F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A57D426C-6EB1-41A4-85EF-3CB78C7A42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706A0200-D2FD-44AB-ACFA-9A75399A99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810" name="楕円 809">
          <a:extLst>
            <a:ext uri="{FF2B5EF4-FFF2-40B4-BE49-F238E27FC236}">
              <a16:creationId xmlns:a16="http://schemas.microsoft.com/office/drawing/2014/main" id="{FFF31731-BDC2-41F7-BE20-93C131322C62}"/>
            </a:ext>
          </a:extLst>
        </xdr:cNvPr>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811" name="【公民館】&#10;有形固定資産減価償却率該当値テキスト">
          <a:extLst>
            <a:ext uri="{FF2B5EF4-FFF2-40B4-BE49-F238E27FC236}">
              <a16:creationId xmlns:a16="http://schemas.microsoft.com/office/drawing/2014/main" id="{9AE6E575-6212-47C1-A8EA-5268421733E0}"/>
            </a:ext>
          </a:extLst>
        </xdr:cNvPr>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33564</xdr:rowOff>
    </xdr:from>
    <xdr:to>
      <xdr:col>81</xdr:col>
      <xdr:colOff>101600</xdr:colOff>
      <xdr:row>100</xdr:row>
      <xdr:rowOff>135164</xdr:rowOff>
    </xdr:to>
    <xdr:sp macro="" textlink="">
      <xdr:nvSpPr>
        <xdr:cNvPr id="812" name="楕円 811">
          <a:extLst>
            <a:ext uri="{FF2B5EF4-FFF2-40B4-BE49-F238E27FC236}">
              <a16:creationId xmlns:a16="http://schemas.microsoft.com/office/drawing/2014/main" id="{AC921932-5E6A-44FD-9EFB-E675B16E4165}"/>
            </a:ext>
          </a:extLst>
        </xdr:cNvPr>
        <xdr:cNvSpPr/>
      </xdr:nvSpPr>
      <xdr:spPr>
        <a:xfrm>
          <a:off x="15430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84364</xdr:rowOff>
    </xdr:from>
    <xdr:to>
      <xdr:col>85</xdr:col>
      <xdr:colOff>127000</xdr:colOff>
      <xdr:row>100</xdr:row>
      <xdr:rowOff>156211</xdr:rowOff>
    </xdr:to>
    <xdr:cxnSp macro="">
      <xdr:nvCxnSpPr>
        <xdr:cNvPr id="813" name="直線コネクタ 812">
          <a:extLst>
            <a:ext uri="{FF2B5EF4-FFF2-40B4-BE49-F238E27FC236}">
              <a16:creationId xmlns:a16="http://schemas.microsoft.com/office/drawing/2014/main" id="{FD0388C1-7816-4A48-AC2D-31490561DD0D}"/>
            </a:ext>
          </a:extLst>
        </xdr:cNvPr>
        <xdr:cNvCxnSpPr/>
      </xdr:nvCxnSpPr>
      <xdr:spPr>
        <a:xfrm>
          <a:off x="15481300" y="1722936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38463</xdr:rowOff>
    </xdr:from>
    <xdr:to>
      <xdr:col>76</xdr:col>
      <xdr:colOff>165100</xdr:colOff>
      <xdr:row>100</xdr:row>
      <xdr:rowOff>140063</xdr:rowOff>
    </xdr:to>
    <xdr:sp macro="" textlink="">
      <xdr:nvSpPr>
        <xdr:cNvPr id="814" name="楕円 813">
          <a:extLst>
            <a:ext uri="{FF2B5EF4-FFF2-40B4-BE49-F238E27FC236}">
              <a16:creationId xmlns:a16="http://schemas.microsoft.com/office/drawing/2014/main" id="{33873767-159E-4BD4-8D1E-565D5049157D}"/>
            </a:ext>
          </a:extLst>
        </xdr:cNvPr>
        <xdr:cNvSpPr/>
      </xdr:nvSpPr>
      <xdr:spPr>
        <a:xfrm>
          <a:off x="14541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84364</xdr:rowOff>
    </xdr:from>
    <xdr:to>
      <xdr:col>81</xdr:col>
      <xdr:colOff>50800</xdr:colOff>
      <xdr:row>100</xdr:row>
      <xdr:rowOff>89263</xdr:rowOff>
    </xdr:to>
    <xdr:cxnSp macro="">
      <xdr:nvCxnSpPr>
        <xdr:cNvPr id="815" name="直線コネクタ 814">
          <a:extLst>
            <a:ext uri="{FF2B5EF4-FFF2-40B4-BE49-F238E27FC236}">
              <a16:creationId xmlns:a16="http://schemas.microsoft.com/office/drawing/2014/main" id="{95B72625-8A0E-4D59-A8E5-331268BC6121}"/>
            </a:ext>
          </a:extLst>
        </xdr:cNvPr>
        <xdr:cNvCxnSpPr/>
      </xdr:nvCxnSpPr>
      <xdr:spPr>
        <a:xfrm flipV="1">
          <a:off x="14592300" y="172293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816" name="楕円 815">
          <a:extLst>
            <a:ext uri="{FF2B5EF4-FFF2-40B4-BE49-F238E27FC236}">
              <a16:creationId xmlns:a16="http://schemas.microsoft.com/office/drawing/2014/main" id="{960FA9C6-D445-4A6E-9EE4-FA15F63BE34A}"/>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89263</xdr:rowOff>
    </xdr:from>
    <xdr:to>
      <xdr:col>76</xdr:col>
      <xdr:colOff>114300</xdr:colOff>
      <xdr:row>103</xdr:row>
      <xdr:rowOff>87630</xdr:rowOff>
    </xdr:to>
    <xdr:cxnSp macro="">
      <xdr:nvCxnSpPr>
        <xdr:cNvPr id="817" name="直線コネクタ 816">
          <a:extLst>
            <a:ext uri="{FF2B5EF4-FFF2-40B4-BE49-F238E27FC236}">
              <a16:creationId xmlns:a16="http://schemas.microsoft.com/office/drawing/2014/main" id="{0DB3896F-1CD2-43B7-ACB9-12DC7BC63713}"/>
            </a:ext>
          </a:extLst>
        </xdr:cNvPr>
        <xdr:cNvCxnSpPr/>
      </xdr:nvCxnSpPr>
      <xdr:spPr>
        <a:xfrm flipV="1">
          <a:off x="13703300" y="17234263"/>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818" name="n_1aveValue【公民館】&#10;有形固定資産減価償却率">
          <a:extLst>
            <a:ext uri="{FF2B5EF4-FFF2-40B4-BE49-F238E27FC236}">
              <a16:creationId xmlns:a16="http://schemas.microsoft.com/office/drawing/2014/main" id="{030CCC61-6BBD-4572-BDA6-0D8464B3663D}"/>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819" name="n_2aveValue【公民館】&#10;有形固定資産減価償却率">
          <a:extLst>
            <a:ext uri="{FF2B5EF4-FFF2-40B4-BE49-F238E27FC236}">
              <a16:creationId xmlns:a16="http://schemas.microsoft.com/office/drawing/2014/main" id="{17F935BE-6D13-465C-A3E1-147C7A7A0516}"/>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820" name="n_3aveValue【公民館】&#10;有形固定資産減価償却率">
          <a:extLst>
            <a:ext uri="{FF2B5EF4-FFF2-40B4-BE49-F238E27FC236}">
              <a16:creationId xmlns:a16="http://schemas.microsoft.com/office/drawing/2014/main" id="{88645833-BE30-4BE8-A43A-A13C513FFCDD}"/>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151691</xdr:rowOff>
    </xdr:from>
    <xdr:ext cx="405111" cy="259045"/>
    <xdr:sp macro="" textlink="">
      <xdr:nvSpPr>
        <xdr:cNvPr id="821" name="n_1mainValue【公民館】&#10;有形固定資産減価償却率">
          <a:extLst>
            <a:ext uri="{FF2B5EF4-FFF2-40B4-BE49-F238E27FC236}">
              <a16:creationId xmlns:a16="http://schemas.microsoft.com/office/drawing/2014/main" id="{D362DC39-7ED6-41B7-B29E-273F6C188C6F}"/>
            </a:ext>
          </a:extLst>
        </xdr:cNvPr>
        <xdr:cNvSpPr txBox="1"/>
      </xdr:nvSpPr>
      <xdr:spPr>
        <a:xfrm>
          <a:off x="152660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156590</xdr:rowOff>
    </xdr:from>
    <xdr:ext cx="405111" cy="259045"/>
    <xdr:sp macro="" textlink="">
      <xdr:nvSpPr>
        <xdr:cNvPr id="822" name="n_2mainValue【公民館】&#10;有形固定資産減価償却率">
          <a:extLst>
            <a:ext uri="{FF2B5EF4-FFF2-40B4-BE49-F238E27FC236}">
              <a16:creationId xmlns:a16="http://schemas.microsoft.com/office/drawing/2014/main" id="{553C698D-CF1C-4B89-8358-5DC4B69A7C9E}"/>
            </a:ext>
          </a:extLst>
        </xdr:cNvPr>
        <xdr:cNvSpPr txBox="1"/>
      </xdr:nvSpPr>
      <xdr:spPr>
        <a:xfrm>
          <a:off x="143897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823" name="n_3mainValue【公民館】&#10;有形固定資産減価償却率">
          <a:extLst>
            <a:ext uri="{FF2B5EF4-FFF2-40B4-BE49-F238E27FC236}">
              <a16:creationId xmlns:a16="http://schemas.microsoft.com/office/drawing/2014/main" id="{D7F24616-0B97-410A-9F04-D0841287DC83}"/>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4" name="正方形/長方形 823">
          <a:extLst>
            <a:ext uri="{FF2B5EF4-FFF2-40B4-BE49-F238E27FC236}">
              <a16:creationId xmlns:a16="http://schemas.microsoft.com/office/drawing/2014/main" id="{61C15B00-7A3F-46F0-A7D3-DFC9FB1ED9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5" name="正方形/長方形 824">
          <a:extLst>
            <a:ext uri="{FF2B5EF4-FFF2-40B4-BE49-F238E27FC236}">
              <a16:creationId xmlns:a16="http://schemas.microsoft.com/office/drawing/2014/main" id="{643353B7-25C2-45FF-B6F9-3216648BE8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6" name="正方形/長方形 825">
          <a:extLst>
            <a:ext uri="{FF2B5EF4-FFF2-40B4-BE49-F238E27FC236}">
              <a16:creationId xmlns:a16="http://schemas.microsoft.com/office/drawing/2014/main" id="{CC42544A-BE24-4589-9EE2-7273437F50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7" name="正方形/長方形 826">
          <a:extLst>
            <a:ext uri="{FF2B5EF4-FFF2-40B4-BE49-F238E27FC236}">
              <a16:creationId xmlns:a16="http://schemas.microsoft.com/office/drawing/2014/main" id="{D8239315-4D15-4299-BE75-89FFB1700A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8" name="正方形/長方形 827">
          <a:extLst>
            <a:ext uri="{FF2B5EF4-FFF2-40B4-BE49-F238E27FC236}">
              <a16:creationId xmlns:a16="http://schemas.microsoft.com/office/drawing/2014/main" id="{A44FDFF7-7E9E-4488-A943-13EEFFD7DE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9" name="正方形/長方形 828">
          <a:extLst>
            <a:ext uri="{FF2B5EF4-FFF2-40B4-BE49-F238E27FC236}">
              <a16:creationId xmlns:a16="http://schemas.microsoft.com/office/drawing/2014/main" id="{6988835C-199D-4BD6-93CC-7A78D1D22D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0" name="正方形/長方形 829">
          <a:extLst>
            <a:ext uri="{FF2B5EF4-FFF2-40B4-BE49-F238E27FC236}">
              <a16:creationId xmlns:a16="http://schemas.microsoft.com/office/drawing/2014/main" id="{1C8B4320-0E22-4350-91E9-836E0297DD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1" name="正方形/長方形 830">
          <a:extLst>
            <a:ext uri="{FF2B5EF4-FFF2-40B4-BE49-F238E27FC236}">
              <a16:creationId xmlns:a16="http://schemas.microsoft.com/office/drawing/2014/main" id="{3FDDCA8D-71FE-4D0D-9D05-CD676424CA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2" name="テキスト ボックス 831">
          <a:extLst>
            <a:ext uri="{FF2B5EF4-FFF2-40B4-BE49-F238E27FC236}">
              <a16:creationId xmlns:a16="http://schemas.microsoft.com/office/drawing/2014/main" id="{09BCF3CB-462D-4E40-9DBC-9493EA1487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3" name="直線コネクタ 832">
          <a:extLst>
            <a:ext uri="{FF2B5EF4-FFF2-40B4-BE49-F238E27FC236}">
              <a16:creationId xmlns:a16="http://schemas.microsoft.com/office/drawing/2014/main" id="{A96250A7-ED54-400E-87A6-73E72F1F3D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4" name="直線コネクタ 833">
          <a:extLst>
            <a:ext uri="{FF2B5EF4-FFF2-40B4-BE49-F238E27FC236}">
              <a16:creationId xmlns:a16="http://schemas.microsoft.com/office/drawing/2014/main" id="{0F6EA143-7DAA-4C7B-9581-78F409E2603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5" name="テキスト ボックス 834">
          <a:extLst>
            <a:ext uri="{FF2B5EF4-FFF2-40B4-BE49-F238E27FC236}">
              <a16:creationId xmlns:a16="http://schemas.microsoft.com/office/drawing/2014/main" id="{CD08889A-A5CE-4830-AD4A-5C53C9AB403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6" name="直線コネクタ 835">
          <a:extLst>
            <a:ext uri="{FF2B5EF4-FFF2-40B4-BE49-F238E27FC236}">
              <a16:creationId xmlns:a16="http://schemas.microsoft.com/office/drawing/2014/main" id="{6702A565-CE24-4980-80B9-D9C8794EE9B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7" name="テキスト ボックス 836">
          <a:extLst>
            <a:ext uri="{FF2B5EF4-FFF2-40B4-BE49-F238E27FC236}">
              <a16:creationId xmlns:a16="http://schemas.microsoft.com/office/drawing/2014/main" id="{5544FBE5-EB6F-46F7-A92F-DB4615E0AB4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8" name="直線コネクタ 837">
          <a:extLst>
            <a:ext uri="{FF2B5EF4-FFF2-40B4-BE49-F238E27FC236}">
              <a16:creationId xmlns:a16="http://schemas.microsoft.com/office/drawing/2014/main" id="{CC80D220-907E-4330-A581-CDC64C00081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9" name="テキスト ボックス 838">
          <a:extLst>
            <a:ext uri="{FF2B5EF4-FFF2-40B4-BE49-F238E27FC236}">
              <a16:creationId xmlns:a16="http://schemas.microsoft.com/office/drawing/2014/main" id="{2B345E6A-08EA-4D6B-81F1-2B1AC867351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0" name="直線コネクタ 839">
          <a:extLst>
            <a:ext uri="{FF2B5EF4-FFF2-40B4-BE49-F238E27FC236}">
              <a16:creationId xmlns:a16="http://schemas.microsoft.com/office/drawing/2014/main" id="{8360D012-1624-4357-9C5E-0EC158BBE4C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1" name="テキスト ボックス 840">
          <a:extLst>
            <a:ext uri="{FF2B5EF4-FFF2-40B4-BE49-F238E27FC236}">
              <a16:creationId xmlns:a16="http://schemas.microsoft.com/office/drawing/2014/main" id="{7AE9126B-BB67-4735-997B-27F67DE86A8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3D3AA9A8-7531-4ED3-A4EB-ECB3D5363C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58A15E02-14EB-414F-9B59-2435BCCC7B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a:extLst>
            <a:ext uri="{FF2B5EF4-FFF2-40B4-BE49-F238E27FC236}">
              <a16:creationId xmlns:a16="http://schemas.microsoft.com/office/drawing/2014/main" id="{341AD1D3-906B-4863-BB84-B1EFAE96A0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845" name="直線コネクタ 844">
          <a:extLst>
            <a:ext uri="{FF2B5EF4-FFF2-40B4-BE49-F238E27FC236}">
              <a16:creationId xmlns:a16="http://schemas.microsoft.com/office/drawing/2014/main" id="{454F5DAA-F18B-4118-873F-6E221DB5F4FE}"/>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846" name="【公民館】&#10;一人当たり面積最小値テキスト">
          <a:extLst>
            <a:ext uri="{FF2B5EF4-FFF2-40B4-BE49-F238E27FC236}">
              <a16:creationId xmlns:a16="http://schemas.microsoft.com/office/drawing/2014/main" id="{892FC9C6-5125-44D3-8A1B-8D4076A36B9A}"/>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847" name="直線コネクタ 846">
          <a:extLst>
            <a:ext uri="{FF2B5EF4-FFF2-40B4-BE49-F238E27FC236}">
              <a16:creationId xmlns:a16="http://schemas.microsoft.com/office/drawing/2014/main" id="{B452E0D5-C41C-47F8-81C8-241AAE792978}"/>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848" name="【公民館】&#10;一人当たり面積最大値テキスト">
          <a:extLst>
            <a:ext uri="{FF2B5EF4-FFF2-40B4-BE49-F238E27FC236}">
              <a16:creationId xmlns:a16="http://schemas.microsoft.com/office/drawing/2014/main" id="{813B2FAF-70B5-430D-9095-54E8AE925FEA}"/>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849" name="直線コネクタ 848">
          <a:extLst>
            <a:ext uri="{FF2B5EF4-FFF2-40B4-BE49-F238E27FC236}">
              <a16:creationId xmlns:a16="http://schemas.microsoft.com/office/drawing/2014/main" id="{1E63234A-B80B-40EA-B883-225022024E9C}"/>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850" name="【公民館】&#10;一人当たり面積平均値テキスト">
          <a:extLst>
            <a:ext uri="{FF2B5EF4-FFF2-40B4-BE49-F238E27FC236}">
              <a16:creationId xmlns:a16="http://schemas.microsoft.com/office/drawing/2014/main" id="{B2DDD2E5-8301-40E4-9E52-8C563C622F11}"/>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851" name="フローチャート: 判断 850">
          <a:extLst>
            <a:ext uri="{FF2B5EF4-FFF2-40B4-BE49-F238E27FC236}">
              <a16:creationId xmlns:a16="http://schemas.microsoft.com/office/drawing/2014/main" id="{483BEBE9-310F-4051-87D8-BE6A1101CC8A}"/>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852" name="フローチャート: 判断 851">
          <a:extLst>
            <a:ext uri="{FF2B5EF4-FFF2-40B4-BE49-F238E27FC236}">
              <a16:creationId xmlns:a16="http://schemas.microsoft.com/office/drawing/2014/main" id="{EFEAD7EB-3BDC-4594-8BC3-F2CE03188AD4}"/>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53" name="フローチャート: 判断 852">
          <a:extLst>
            <a:ext uri="{FF2B5EF4-FFF2-40B4-BE49-F238E27FC236}">
              <a16:creationId xmlns:a16="http://schemas.microsoft.com/office/drawing/2014/main" id="{370DBBC1-DC85-4405-9238-79D3567102D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854" name="フローチャート: 判断 853">
          <a:extLst>
            <a:ext uri="{FF2B5EF4-FFF2-40B4-BE49-F238E27FC236}">
              <a16:creationId xmlns:a16="http://schemas.microsoft.com/office/drawing/2014/main" id="{5C81E643-167E-449A-8E3A-40D8C32F8FA9}"/>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762995AB-6929-470E-9951-B475825DCD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ECA0E460-6767-4615-9BE9-D65691FF0C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59056275-A9A2-42B9-93E5-FF7D470000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E779C505-08D5-4514-AFBA-9DF0ECC277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7185056-87CF-45CF-890D-642270479C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69292</xdr:rowOff>
    </xdr:from>
    <xdr:to>
      <xdr:col>116</xdr:col>
      <xdr:colOff>114300</xdr:colOff>
      <xdr:row>107</xdr:row>
      <xdr:rowOff>170892</xdr:rowOff>
    </xdr:to>
    <xdr:sp macro="" textlink="">
      <xdr:nvSpPr>
        <xdr:cNvPr id="860" name="楕円 859">
          <a:extLst>
            <a:ext uri="{FF2B5EF4-FFF2-40B4-BE49-F238E27FC236}">
              <a16:creationId xmlns:a16="http://schemas.microsoft.com/office/drawing/2014/main" id="{8BE4401C-AD3A-4D44-88B4-204F0AAFF2E4}"/>
            </a:ext>
          </a:extLst>
        </xdr:cNvPr>
        <xdr:cNvSpPr/>
      </xdr:nvSpPr>
      <xdr:spPr>
        <a:xfrm>
          <a:off x="22110700" y="18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155669</xdr:rowOff>
    </xdr:from>
    <xdr:ext cx="469744" cy="259045"/>
    <xdr:sp macro="" textlink="">
      <xdr:nvSpPr>
        <xdr:cNvPr id="861" name="【公民館】&#10;一人当たり面積該当値テキスト">
          <a:extLst>
            <a:ext uri="{FF2B5EF4-FFF2-40B4-BE49-F238E27FC236}">
              <a16:creationId xmlns:a16="http://schemas.microsoft.com/office/drawing/2014/main" id="{B883D96C-41FB-4F0E-849C-1FCAA901C4F1}"/>
            </a:ext>
          </a:extLst>
        </xdr:cNvPr>
        <xdr:cNvSpPr txBox="1"/>
      </xdr:nvSpPr>
      <xdr:spPr>
        <a:xfrm>
          <a:off x="22199600" y="183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862" name="楕円 861">
          <a:extLst>
            <a:ext uri="{FF2B5EF4-FFF2-40B4-BE49-F238E27FC236}">
              <a16:creationId xmlns:a16="http://schemas.microsoft.com/office/drawing/2014/main" id="{B9359AC9-39E0-4DE0-B2A3-4D26EDCD6D3B}"/>
            </a:ext>
          </a:extLst>
        </xdr:cNvPr>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120092</xdr:rowOff>
    </xdr:from>
    <xdr:to>
      <xdr:col>116</xdr:col>
      <xdr:colOff>63500</xdr:colOff>
      <xdr:row>107</xdr:row>
      <xdr:rowOff>121920</xdr:rowOff>
    </xdr:to>
    <xdr:cxnSp macro="">
      <xdr:nvCxnSpPr>
        <xdr:cNvPr id="863" name="直線コネクタ 862">
          <a:extLst>
            <a:ext uri="{FF2B5EF4-FFF2-40B4-BE49-F238E27FC236}">
              <a16:creationId xmlns:a16="http://schemas.microsoft.com/office/drawing/2014/main" id="{0101912D-B854-4DED-A76B-DCD680934A3D}"/>
            </a:ext>
          </a:extLst>
        </xdr:cNvPr>
        <xdr:cNvCxnSpPr/>
      </xdr:nvCxnSpPr>
      <xdr:spPr>
        <a:xfrm flipV="1">
          <a:off x="21323300" y="1846524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72720</xdr:rowOff>
    </xdr:from>
    <xdr:to>
      <xdr:col>107</xdr:col>
      <xdr:colOff>101600</xdr:colOff>
      <xdr:row>108</xdr:row>
      <xdr:rowOff>2870</xdr:rowOff>
    </xdr:to>
    <xdr:sp macro="" textlink="">
      <xdr:nvSpPr>
        <xdr:cNvPr id="864" name="楕円 863">
          <a:extLst>
            <a:ext uri="{FF2B5EF4-FFF2-40B4-BE49-F238E27FC236}">
              <a16:creationId xmlns:a16="http://schemas.microsoft.com/office/drawing/2014/main" id="{D3A462F8-02B9-4409-852A-9C274D8F9348}"/>
            </a:ext>
          </a:extLst>
        </xdr:cNvPr>
        <xdr:cNvSpPr/>
      </xdr:nvSpPr>
      <xdr:spPr>
        <a:xfrm>
          <a:off x="20383500" y="18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123520</xdr:rowOff>
    </xdr:to>
    <xdr:cxnSp macro="">
      <xdr:nvCxnSpPr>
        <xdr:cNvPr id="865" name="直線コネクタ 864">
          <a:extLst>
            <a:ext uri="{FF2B5EF4-FFF2-40B4-BE49-F238E27FC236}">
              <a16:creationId xmlns:a16="http://schemas.microsoft.com/office/drawing/2014/main" id="{F2AC13CF-CB72-48C1-A334-DF9B2E6D6C14}"/>
            </a:ext>
          </a:extLst>
        </xdr:cNvPr>
        <xdr:cNvCxnSpPr/>
      </xdr:nvCxnSpPr>
      <xdr:spPr>
        <a:xfrm flipV="1">
          <a:off x="20434300" y="1846707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9170</xdr:rowOff>
    </xdr:from>
    <xdr:to>
      <xdr:col>102</xdr:col>
      <xdr:colOff>165100</xdr:colOff>
      <xdr:row>106</xdr:row>
      <xdr:rowOff>110770</xdr:rowOff>
    </xdr:to>
    <xdr:sp macro="" textlink="">
      <xdr:nvSpPr>
        <xdr:cNvPr id="866" name="楕円 865">
          <a:extLst>
            <a:ext uri="{FF2B5EF4-FFF2-40B4-BE49-F238E27FC236}">
              <a16:creationId xmlns:a16="http://schemas.microsoft.com/office/drawing/2014/main" id="{E73D20CE-76F3-476F-91A8-360207E4B50C}"/>
            </a:ext>
          </a:extLst>
        </xdr:cNvPr>
        <xdr:cNvSpPr/>
      </xdr:nvSpPr>
      <xdr:spPr>
        <a:xfrm>
          <a:off x="19494500" y="18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59970</xdr:rowOff>
    </xdr:from>
    <xdr:to>
      <xdr:col>107</xdr:col>
      <xdr:colOff>50800</xdr:colOff>
      <xdr:row>107</xdr:row>
      <xdr:rowOff>123520</xdr:rowOff>
    </xdr:to>
    <xdr:cxnSp macro="">
      <xdr:nvCxnSpPr>
        <xdr:cNvPr id="867" name="直線コネクタ 866">
          <a:extLst>
            <a:ext uri="{FF2B5EF4-FFF2-40B4-BE49-F238E27FC236}">
              <a16:creationId xmlns:a16="http://schemas.microsoft.com/office/drawing/2014/main" id="{0EB72D00-0DBD-4F97-9884-C0B044FCFEA2}"/>
            </a:ext>
          </a:extLst>
        </xdr:cNvPr>
        <xdr:cNvCxnSpPr/>
      </xdr:nvCxnSpPr>
      <xdr:spPr>
        <a:xfrm>
          <a:off x="19545300" y="18233670"/>
          <a:ext cx="889000" cy="2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868" name="n_1aveValue【公民館】&#10;一人当たり面積">
          <a:extLst>
            <a:ext uri="{FF2B5EF4-FFF2-40B4-BE49-F238E27FC236}">
              <a16:creationId xmlns:a16="http://schemas.microsoft.com/office/drawing/2014/main" id="{F397D1B5-5E66-4B94-B64A-E699938A6242}"/>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69" name="n_2aveValue【公民館】&#10;一人当たり面積">
          <a:extLst>
            <a:ext uri="{FF2B5EF4-FFF2-40B4-BE49-F238E27FC236}">
              <a16:creationId xmlns:a16="http://schemas.microsoft.com/office/drawing/2014/main" id="{64783315-1C74-4579-A575-52DEDE94AB62}"/>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870" name="n_3aveValue【公民館】&#10;一人当たり面積">
          <a:extLst>
            <a:ext uri="{FF2B5EF4-FFF2-40B4-BE49-F238E27FC236}">
              <a16:creationId xmlns:a16="http://schemas.microsoft.com/office/drawing/2014/main" id="{C5B5741B-E246-45DA-A9B9-696F3D4923BA}"/>
            </a:ext>
          </a:extLst>
        </xdr:cNvPr>
        <xdr:cNvSpPr txBox="1"/>
      </xdr:nvSpPr>
      <xdr:spPr>
        <a:xfrm>
          <a:off x="19310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871" name="n_1mainValue【公民館】&#10;一人当たり面積">
          <a:extLst>
            <a:ext uri="{FF2B5EF4-FFF2-40B4-BE49-F238E27FC236}">
              <a16:creationId xmlns:a16="http://schemas.microsoft.com/office/drawing/2014/main" id="{002DB7F4-F71C-41C4-8F6C-2D0C3BA0330D}"/>
            </a:ext>
          </a:extLst>
        </xdr:cNvPr>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165447</xdr:rowOff>
    </xdr:from>
    <xdr:ext cx="469744" cy="259045"/>
    <xdr:sp macro="" textlink="">
      <xdr:nvSpPr>
        <xdr:cNvPr id="872" name="n_2mainValue【公民館】&#10;一人当たり面積">
          <a:extLst>
            <a:ext uri="{FF2B5EF4-FFF2-40B4-BE49-F238E27FC236}">
              <a16:creationId xmlns:a16="http://schemas.microsoft.com/office/drawing/2014/main" id="{EE157266-C03F-4389-A382-490521D8D130}"/>
            </a:ext>
          </a:extLst>
        </xdr:cNvPr>
        <xdr:cNvSpPr txBox="1"/>
      </xdr:nvSpPr>
      <xdr:spPr>
        <a:xfrm>
          <a:off x="20199427" y="185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127297</xdr:rowOff>
    </xdr:from>
    <xdr:ext cx="469744" cy="259045"/>
    <xdr:sp macro="" textlink="">
      <xdr:nvSpPr>
        <xdr:cNvPr id="873" name="n_3mainValue【公民館】&#10;一人当たり面積">
          <a:extLst>
            <a:ext uri="{FF2B5EF4-FFF2-40B4-BE49-F238E27FC236}">
              <a16:creationId xmlns:a16="http://schemas.microsoft.com/office/drawing/2014/main" id="{727B48EF-8308-4612-9DD9-015307EEDE7E}"/>
            </a:ext>
          </a:extLst>
        </xdr:cNvPr>
        <xdr:cNvSpPr txBox="1"/>
      </xdr:nvSpPr>
      <xdr:spPr>
        <a:xfrm>
          <a:off x="19310427" y="179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5420E63E-3CEE-4587-A8D8-09ABD468D7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6A6D4D03-EEB7-4540-B214-6AAA474F21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16610105-FA8E-4FE3-983D-EC269E8BF9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離島という特性上、道路、橋りょう・トンネルの一人あたり資産（延長）が低く減価償却率も低い状況となっていますが、一方で港湾・漁港は一人あたり資産が非常に多い状況と言え</a:t>
          </a:r>
          <a:r>
            <a:rPr kumimoji="1" lang="ja-JP" altLang="en-US" sz="1100" b="0" i="0" baseline="0">
              <a:solidFill>
                <a:schemeClr val="dk1"/>
              </a:solidFill>
              <a:effectLst/>
              <a:latin typeface="+mn-lt"/>
              <a:ea typeface="+mn-ea"/>
              <a:cs typeface="+mn-cs"/>
            </a:rPr>
            <a:t>ます。</a:t>
          </a:r>
          <a:r>
            <a:rPr kumimoji="1" lang="ja-JP" altLang="ja-JP" sz="1100" b="0" i="0" baseline="0">
              <a:solidFill>
                <a:schemeClr val="dk1"/>
              </a:solidFill>
              <a:effectLst/>
              <a:latin typeface="+mn-lt"/>
              <a:ea typeface="+mn-ea"/>
              <a:cs typeface="+mn-cs"/>
            </a:rPr>
            <a:t>減価償却が進むにつれ更新整備を行っていく必要があり</a:t>
          </a:r>
          <a:r>
            <a:rPr kumimoji="1" lang="ja-JP" altLang="en-US" sz="1100" b="0" i="0" baseline="0">
              <a:solidFill>
                <a:schemeClr val="dk1"/>
              </a:solidFill>
              <a:effectLst/>
              <a:latin typeface="+mn-lt"/>
              <a:ea typeface="+mn-ea"/>
              <a:cs typeface="+mn-cs"/>
            </a:rPr>
            <a:t>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公営住宅については、民間の賃貸住宅が少ない事情もあり人口に比べ一人当たり面積が多く、また老朽化が進んでいるため毎年度改善事業を行っています。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保育所については、平成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改修・増築工事</a:t>
          </a:r>
          <a:r>
            <a:rPr kumimoji="1" lang="ja-JP" altLang="en-US" sz="1100" b="0" i="0" baseline="0">
              <a:solidFill>
                <a:schemeClr val="dk1"/>
              </a:solidFill>
              <a:effectLst/>
              <a:latin typeface="+mn-lt"/>
              <a:ea typeface="+mn-ea"/>
              <a:cs typeface="+mn-cs"/>
            </a:rPr>
            <a:t>が完了</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ため減価償却率、一人当たり面積</a:t>
          </a:r>
          <a:r>
            <a:rPr kumimoji="1" lang="ja-JP" altLang="en-US" sz="1100" b="0" i="0" baseline="0">
              <a:solidFill>
                <a:schemeClr val="dk1"/>
              </a:solidFill>
              <a:effectLst/>
              <a:latin typeface="+mn-lt"/>
              <a:ea typeface="+mn-ea"/>
              <a:cs typeface="+mn-cs"/>
            </a:rPr>
            <a:t>が大きく</a:t>
          </a:r>
          <a:r>
            <a:rPr kumimoji="1" lang="ja-JP" altLang="ja-JP" sz="1100" b="0" i="0" baseline="0">
              <a:solidFill>
                <a:schemeClr val="dk1"/>
              </a:solidFill>
              <a:effectLst/>
              <a:latin typeface="+mn-lt"/>
              <a:ea typeface="+mn-ea"/>
              <a:cs typeface="+mn-cs"/>
            </a:rPr>
            <a:t>改善されています。また、学校については平成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年度に新校舎が完成したため、減価償却率が大きく下がっています。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児童館・公民館については、減価償却率が非常に高いため、</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年度から徐々に</a:t>
          </a:r>
          <a:r>
            <a:rPr kumimoji="1" lang="ja-JP" altLang="ja-JP" sz="1100" b="0" i="0" baseline="0">
              <a:solidFill>
                <a:schemeClr val="dk1"/>
              </a:solidFill>
              <a:effectLst/>
              <a:latin typeface="+mn-lt"/>
              <a:ea typeface="+mn-ea"/>
              <a:cs typeface="+mn-cs"/>
            </a:rPr>
            <a:t>改修を行</a:t>
          </a:r>
          <a:r>
            <a:rPr kumimoji="1" lang="ja-JP" altLang="en-US" sz="1100" b="0" i="0" baseline="0">
              <a:solidFill>
                <a:schemeClr val="dk1"/>
              </a:solidFill>
              <a:effectLst/>
              <a:latin typeface="+mn-lt"/>
              <a:ea typeface="+mn-ea"/>
              <a:cs typeface="+mn-cs"/>
            </a:rPr>
            <a:t>ってい</a:t>
          </a:r>
          <a:r>
            <a:rPr kumimoji="1" lang="ja-JP" altLang="ja-JP" sz="1100" b="0" i="0" baseline="0">
              <a:solidFill>
                <a:schemeClr val="dk1"/>
              </a:solidFill>
              <a:effectLst/>
              <a:latin typeface="+mn-lt"/>
              <a:ea typeface="+mn-ea"/>
              <a:cs typeface="+mn-cs"/>
            </a:rPr>
            <a:t>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B724A2-4C6D-403E-81C1-FCEB99099A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281640-835E-4D2F-B9C8-1EA0EEAC7F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FBC5DF-D9B6-4DB1-9A57-88D10318FE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E7F2C8-C374-4D47-A39A-9A18001840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93F442-B77B-47DA-933D-1C89D28501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767F19-8C8C-43A4-AC76-6C1EA8E87D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33C9B2-B82C-4845-8065-F58EAA793C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105727-7309-47E3-89CB-8CE10A2497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2AB63C-A047-4BE5-B3A0-E31C6A391C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21F75B-ABC3-4F68-861E-D128B6F905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DFB5E4-69A0-45DC-BE03-37C0F26C66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24908F-E361-4636-B868-22DB517148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A0C765-A99C-4E85-9355-059B025822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2FCDCF-7B05-4B4B-8A5D-5DEA5505AD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718F80-725C-4918-9D8E-453A35C7AC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381384-7500-423F-9AA2-C77C824238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4B35BB-30B6-4815-8DB9-DD8B1050E7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68C36A-B259-4655-9411-06A563376E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192CDE-D682-4246-831F-814B721231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A64B0E-98BF-4DB2-9CA0-ECF3939578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1D8321-AA49-45EF-89AE-132876C465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1544E6-71C0-4687-908B-B1A05EA53D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FD2F52-1122-42CD-A19E-20A052ADA3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99D6BB-D9E3-4C4C-ABCD-D6253C3B2A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E63667-B15F-4CEC-951D-C27D897586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B72362-9720-45F9-9A29-F8973A976D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19B599-7129-4BF1-B70C-4C31C1AC11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185383-0BC2-4168-AACD-51D7BC5F22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9F7C70-421C-41C1-AA02-2ACD906142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74F781-53E1-4C01-A640-DA725EC4466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CFABDD6-C137-4E68-8C2B-D5289C282D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900AE9-B497-4D2B-9350-9A80C638DD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83AFB10-9489-4D6B-A33C-09A0808F87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FC26B72-4A21-4E05-ADC0-0EA9531EE8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791DAE1-A093-4762-9211-03580F5D0A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9AEAAF2-68C5-424B-BF05-ED3AE2472F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904F722-8D98-443E-B1B2-8F5A88C7BB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ADCEFDD-DB68-4505-BD4B-3BF89F3571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162465-39F5-41E6-B93D-47C374BC39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DC81D4B-BAC1-4B44-8823-3782660FF0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B533D35B-6705-4AD7-BD0E-3C8488BC5F6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95B04EB6-DA05-4383-AD6C-AFD1B11D7091}"/>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88987BD6-D792-4FEE-BFA7-8D6AFC35285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87BD6D7F-6855-4E01-8F92-B7E446D777A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638AE454-E4B8-402F-A34E-04B17AC5D37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AABB7C9F-50B9-4C72-9823-F340E30CC8A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AF024544-A24C-44F3-A83F-37AD10D336F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EA8ABF76-F1B2-4D76-946E-A156FDAA3C1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DD35DCFD-5B53-4099-99F0-B83D05563A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C24CE9CC-9DF1-4546-ADD1-434AF0A6E8D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9ECD64E3-85AD-4B9B-AB49-630DA07523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a:extLst>
            <a:ext uri="{FF2B5EF4-FFF2-40B4-BE49-F238E27FC236}">
              <a16:creationId xmlns:a16="http://schemas.microsoft.com/office/drawing/2014/main" id="{BDB9C1FA-5FE4-487F-BA4F-4FD24E536EC2}"/>
            </a:ext>
          </a:extLst>
        </xdr:cNvPr>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a:extLst>
            <a:ext uri="{FF2B5EF4-FFF2-40B4-BE49-F238E27FC236}">
              <a16:creationId xmlns:a16="http://schemas.microsoft.com/office/drawing/2014/main" id="{C48EE1C3-2210-4EEF-8625-E84A2002ECB9}"/>
            </a:ext>
          </a:extLst>
        </xdr:cNvPr>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a:extLst>
            <a:ext uri="{FF2B5EF4-FFF2-40B4-BE49-F238E27FC236}">
              <a16:creationId xmlns:a16="http://schemas.microsoft.com/office/drawing/2014/main" id="{C5FB70C5-C29E-42D9-B52E-8E07040925C0}"/>
            </a:ext>
          </a:extLst>
        </xdr:cNvPr>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a:extLst>
            <a:ext uri="{FF2B5EF4-FFF2-40B4-BE49-F238E27FC236}">
              <a16:creationId xmlns:a16="http://schemas.microsoft.com/office/drawing/2014/main" id="{560B3F73-2B9F-4448-B355-3B376971A941}"/>
            </a:ext>
          </a:extLst>
        </xdr:cNvPr>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a:extLst>
            <a:ext uri="{FF2B5EF4-FFF2-40B4-BE49-F238E27FC236}">
              <a16:creationId xmlns:a16="http://schemas.microsoft.com/office/drawing/2014/main" id="{9E5084E5-B826-4268-BA39-535CD86CAC07}"/>
            </a:ext>
          </a:extLst>
        </xdr:cNvPr>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8" name="【図書館】&#10;有形固定資産減価償却率平均値テキスト">
          <a:extLst>
            <a:ext uri="{FF2B5EF4-FFF2-40B4-BE49-F238E27FC236}">
              <a16:creationId xmlns:a16="http://schemas.microsoft.com/office/drawing/2014/main" id="{EC06A2C6-36E6-4E3E-9295-78F87969D097}"/>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a:extLst>
            <a:ext uri="{FF2B5EF4-FFF2-40B4-BE49-F238E27FC236}">
              <a16:creationId xmlns:a16="http://schemas.microsoft.com/office/drawing/2014/main" id="{17460B22-80BB-411E-B5BE-038C7FF065C6}"/>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a:extLst>
            <a:ext uri="{FF2B5EF4-FFF2-40B4-BE49-F238E27FC236}">
              <a16:creationId xmlns:a16="http://schemas.microsoft.com/office/drawing/2014/main" id="{5E24A746-667A-4BA0-9C2C-DBC0044E90FB}"/>
            </a:ext>
          </a:extLst>
        </xdr:cNvPr>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1" name="フローチャート: 判断 60">
          <a:extLst>
            <a:ext uri="{FF2B5EF4-FFF2-40B4-BE49-F238E27FC236}">
              <a16:creationId xmlns:a16="http://schemas.microsoft.com/office/drawing/2014/main" id="{E3113D7D-F673-48DE-95EB-7310E51F02B2}"/>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xdr:rowOff>
    </xdr:from>
    <xdr:to>
      <xdr:col>10</xdr:col>
      <xdr:colOff>165100</xdr:colOff>
      <xdr:row>37</xdr:row>
      <xdr:rowOff>101854</xdr:rowOff>
    </xdr:to>
    <xdr:sp macro="" textlink="">
      <xdr:nvSpPr>
        <xdr:cNvPr id="62" name="フローチャート: 判断 61">
          <a:extLst>
            <a:ext uri="{FF2B5EF4-FFF2-40B4-BE49-F238E27FC236}">
              <a16:creationId xmlns:a16="http://schemas.microsoft.com/office/drawing/2014/main" id="{18552DF9-B93F-4E5D-A517-7DE7061D3E03}"/>
            </a:ext>
          </a:extLst>
        </xdr:cNvPr>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3FCCE85F-7BB1-41DC-A6CD-C42B39FA15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BC06467E-357E-40E4-860C-5941F4F374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1B69D62-0517-49D3-BF1E-E84C7796BE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35AC6A8-87CF-4E73-BFCC-F37CB8FCAE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258F25-9F8B-4D06-B081-0177C08DB3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130556</xdr:rowOff>
    </xdr:from>
    <xdr:to>
      <xdr:col>24</xdr:col>
      <xdr:colOff>114300</xdr:colOff>
      <xdr:row>41</xdr:row>
      <xdr:rowOff>60706</xdr:rowOff>
    </xdr:to>
    <xdr:sp macro="" textlink="">
      <xdr:nvSpPr>
        <xdr:cNvPr id="68" name="楕円 67">
          <a:extLst>
            <a:ext uri="{FF2B5EF4-FFF2-40B4-BE49-F238E27FC236}">
              <a16:creationId xmlns:a16="http://schemas.microsoft.com/office/drawing/2014/main" id="{F0162228-8564-43A7-BD8F-3C7B807C548E}"/>
            </a:ext>
          </a:extLst>
        </xdr:cNvPr>
        <xdr:cNvSpPr/>
      </xdr:nvSpPr>
      <xdr:spPr>
        <a:xfrm>
          <a:off x="4584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45483</xdr:rowOff>
    </xdr:from>
    <xdr:ext cx="340478" cy="259045"/>
    <xdr:sp macro="" textlink="">
      <xdr:nvSpPr>
        <xdr:cNvPr id="69" name="【図書館】&#10;有形固定資産減価償却率該当値テキスト">
          <a:extLst>
            <a:ext uri="{FF2B5EF4-FFF2-40B4-BE49-F238E27FC236}">
              <a16:creationId xmlns:a16="http://schemas.microsoft.com/office/drawing/2014/main" id="{57296EAC-0B8B-477B-98A9-9C37F3F0BB75}"/>
            </a:ext>
          </a:extLst>
        </xdr:cNvPr>
        <xdr:cNvSpPr txBox="1"/>
      </xdr:nvSpPr>
      <xdr:spPr>
        <a:xfrm>
          <a:off x="4673600" y="690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0" name="楕円 69">
          <a:extLst>
            <a:ext uri="{FF2B5EF4-FFF2-40B4-BE49-F238E27FC236}">
              <a16:creationId xmlns:a16="http://schemas.microsoft.com/office/drawing/2014/main" id="{91591138-8F59-49A7-A497-6AF9AD7D01EB}"/>
            </a:ext>
          </a:extLst>
        </xdr:cNvPr>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133350</xdr:rowOff>
    </xdr:to>
    <xdr:cxnSp macro="">
      <xdr:nvCxnSpPr>
        <xdr:cNvPr id="71" name="直線コネクタ 70">
          <a:extLst>
            <a:ext uri="{FF2B5EF4-FFF2-40B4-BE49-F238E27FC236}">
              <a16:creationId xmlns:a16="http://schemas.microsoft.com/office/drawing/2014/main" id="{7E46E8A9-F6F4-4791-8841-82674B57D439}"/>
            </a:ext>
          </a:extLst>
        </xdr:cNvPr>
        <xdr:cNvCxnSpPr/>
      </xdr:nvCxnSpPr>
      <xdr:spPr>
        <a:xfrm flipV="1">
          <a:off x="3797300" y="70393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129811</xdr:rowOff>
    </xdr:from>
    <xdr:ext cx="405111" cy="259045"/>
    <xdr:sp macro="" textlink="">
      <xdr:nvSpPr>
        <xdr:cNvPr id="72" name="n_1aveValue【図書館】&#10;有形固定資産減価償却率">
          <a:extLst>
            <a:ext uri="{FF2B5EF4-FFF2-40B4-BE49-F238E27FC236}">
              <a16:creationId xmlns:a16="http://schemas.microsoft.com/office/drawing/2014/main" id="{9E26AD61-2462-4686-83B1-D1EC64B1D87B}"/>
            </a:ext>
          </a:extLst>
        </xdr:cNvPr>
        <xdr:cNvSpPr txBox="1"/>
      </xdr:nvSpPr>
      <xdr:spPr>
        <a:xfrm>
          <a:off x="3582044" y="647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3" name="n_2aveValue【図書館】&#10;有形固定資産減価償却率">
          <a:extLst>
            <a:ext uri="{FF2B5EF4-FFF2-40B4-BE49-F238E27FC236}">
              <a16:creationId xmlns:a16="http://schemas.microsoft.com/office/drawing/2014/main" id="{6992B9A3-9593-49A4-89EA-BB33C9187550}"/>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118381</xdr:rowOff>
    </xdr:from>
    <xdr:ext cx="405111" cy="259045"/>
    <xdr:sp macro="" textlink="">
      <xdr:nvSpPr>
        <xdr:cNvPr id="74" name="n_3aveValue【図書館】&#10;有形固定資産減価償却率">
          <a:extLst>
            <a:ext uri="{FF2B5EF4-FFF2-40B4-BE49-F238E27FC236}">
              <a16:creationId xmlns:a16="http://schemas.microsoft.com/office/drawing/2014/main" id="{C87AA5C1-2011-4567-A023-334FBAD6259E}"/>
            </a:ext>
          </a:extLst>
        </xdr:cNvPr>
        <xdr:cNvSpPr txBox="1"/>
      </xdr:nvSpPr>
      <xdr:spPr>
        <a:xfrm>
          <a:off x="1816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3827</xdr:rowOff>
    </xdr:from>
    <xdr:ext cx="340478" cy="259045"/>
    <xdr:sp macro="" textlink="">
      <xdr:nvSpPr>
        <xdr:cNvPr id="75" name="n_1mainValue【図書館】&#10;有形固定資産減価償却率">
          <a:extLst>
            <a:ext uri="{FF2B5EF4-FFF2-40B4-BE49-F238E27FC236}">
              <a16:creationId xmlns:a16="http://schemas.microsoft.com/office/drawing/2014/main" id="{77825009-D766-445F-9D20-47F2E799AEB3}"/>
            </a:ext>
          </a:extLst>
        </xdr:cNvPr>
        <xdr:cNvSpPr txBox="1"/>
      </xdr:nvSpPr>
      <xdr:spPr>
        <a:xfrm>
          <a:off x="36143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1AB491B4-D6EE-4089-AA7D-F3CEA4B5B7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35898715-7116-492C-9F97-076B7F8CFC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A5BF2DDB-35DD-4A58-8D88-BB417363B2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FDDA3942-2653-4C6B-9C97-38F1F49367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6E63FA2E-69C5-4077-88A6-A6ADB3C98F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FB80A664-552B-49F4-BA0C-F43547B491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536A545D-2084-4DD5-AC32-F565BE9E14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ECD6095-FEA4-4700-B431-6F7E894897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DBE382C1-3654-446F-A93F-CBF82F506DF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3801A22F-CF66-441B-AEC6-126932D9EE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795E9F4F-F006-4626-9D53-B4A4218E811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DD7C7682-71B6-474B-8508-2AFB47929B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25A73F6F-9538-475D-A492-7234435719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BA6385B5-768E-47D7-86D0-D6634BEC984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1F5BBF23-2CC2-4BD9-9AF9-47DDDDB088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3B4C53EB-D92F-42C1-9BFA-3091ADD8DD9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AF709185-B855-463B-B7F1-147CFE5B4D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9E372A46-C8EE-49BB-AA5F-1D5FB90386B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BCE79991-3F48-414D-97F0-79B5ED3DB7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6034B555-8892-4BDE-9956-A2D79DF6FD3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E7C17503-6B38-460A-BCFD-7EB00D6EAA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7E791B55-F4D0-4335-81F1-A485E83988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7571FF62-24C8-4B3A-BE4A-16E4AA77A8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99" name="直線コネクタ 98">
          <a:extLst>
            <a:ext uri="{FF2B5EF4-FFF2-40B4-BE49-F238E27FC236}">
              <a16:creationId xmlns:a16="http://schemas.microsoft.com/office/drawing/2014/main" id="{7FD51002-FA0B-42E8-81C4-7DFD3EFBA854}"/>
            </a:ext>
          </a:extLst>
        </xdr:cNvPr>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0" name="【図書館】&#10;一人当たり面積最小値テキスト">
          <a:extLst>
            <a:ext uri="{FF2B5EF4-FFF2-40B4-BE49-F238E27FC236}">
              <a16:creationId xmlns:a16="http://schemas.microsoft.com/office/drawing/2014/main" id="{2437B8E9-A125-4341-8908-48AD90F04772}"/>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1" name="直線コネクタ 100">
          <a:extLst>
            <a:ext uri="{FF2B5EF4-FFF2-40B4-BE49-F238E27FC236}">
              <a16:creationId xmlns:a16="http://schemas.microsoft.com/office/drawing/2014/main" id="{A2044A1C-0732-456E-AB86-3865C5AD585A}"/>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2" name="【図書館】&#10;一人当たり面積最大値テキスト">
          <a:extLst>
            <a:ext uri="{FF2B5EF4-FFF2-40B4-BE49-F238E27FC236}">
              <a16:creationId xmlns:a16="http://schemas.microsoft.com/office/drawing/2014/main" id="{EC6BFC60-2B22-4635-A031-5F591D9982C5}"/>
            </a:ext>
          </a:extLst>
        </xdr:cNvPr>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3" name="直線コネクタ 102">
          <a:extLst>
            <a:ext uri="{FF2B5EF4-FFF2-40B4-BE49-F238E27FC236}">
              <a16:creationId xmlns:a16="http://schemas.microsoft.com/office/drawing/2014/main" id="{BFF4756F-19EC-42ED-B05F-5E15AA8D0144}"/>
            </a:ext>
          </a:extLst>
        </xdr:cNvPr>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04" name="【図書館】&#10;一人当たり面積平均値テキスト">
          <a:extLst>
            <a:ext uri="{FF2B5EF4-FFF2-40B4-BE49-F238E27FC236}">
              <a16:creationId xmlns:a16="http://schemas.microsoft.com/office/drawing/2014/main" id="{DDAA596C-F85B-45D1-AE7D-1EE11D1EF8BE}"/>
            </a:ext>
          </a:extLst>
        </xdr:cNvPr>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05" name="フローチャート: 判断 104">
          <a:extLst>
            <a:ext uri="{FF2B5EF4-FFF2-40B4-BE49-F238E27FC236}">
              <a16:creationId xmlns:a16="http://schemas.microsoft.com/office/drawing/2014/main" id="{DC76A11E-3A1E-4533-BCEB-B9ADECE63E3F}"/>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06" name="フローチャート: 判断 105">
          <a:extLst>
            <a:ext uri="{FF2B5EF4-FFF2-40B4-BE49-F238E27FC236}">
              <a16:creationId xmlns:a16="http://schemas.microsoft.com/office/drawing/2014/main" id="{E165984F-36F2-4FEC-9B70-2D2A4EAA8034}"/>
            </a:ext>
          </a:extLst>
        </xdr:cNvPr>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07" name="フローチャート: 判断 106">
          <a:extLst>
            <a:ext uri="{FF2B5EF4-FFF2-40B4-BE49-F238E27FC236}">
              <a16:creationId xmlns:a16="http://schemas.microsoft.com/office/drawing/2014/main" id="{169BEC4E-27FB-4FBD-8285-1629ECF44022}"/>
            </a:ext>
          </a:extLst>
        </xdr:cNvPr>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132080</xdr:rowOff>
    </xdr:from>
    <xdr:to>
      <xdr:col>41</xdr:col>
      <xdr:colOff>101600</xdr:colOff>
      <xdr:row>38</xdr:row>
      <xdr:rowOff>62230</xdr:rowOff>
    </xdr:to>
    <xdr:sp macro="" textlink="">
      <xdr:nvSpPr>
        <xdr:cNvPr id="108" name="フローチャート: 判断 107">
          <a:extLst>
            <a:ext uri="{FF2B5EF4-FFF2-40B4-BE49-F238E27FC236}">
              <a16:creationId xmlns:a16="http://schemas.microsoft.com/office/drawing/2014/main" id="{61FE1EBC-065B-4955-BCEE-A7BAEEC7F053}"/>
            </a:ext>
          </a:extLst>
        </xdr:cNvPr>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C0603C2-FD94-415E-B862-BAA47CFAE7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C0E63AA-BBD3-4F74-B3F1-FA95DD328E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2283541-988C-414E-A8DB-D9CA5EBCBA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7DB1C2D-66AC-4D7F-8B80-347F4C6475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DD6EEC1-1B8B-442B-B9C0-9FD1B32EB0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21590</xdr:rowOff>
    </xdr:from>
    <xdr:to>
      <xdr:col>55</xdr:col>
      <xdr:colOff>50800</xdr:colOff>
      <xdr:row>34</xdr:row>
      <xdr:rowOff>123190</xdr:rowOff>
    </xdr:to>
    <xdr:sp macro="" textlink="">
      <xdr:nvSpPr>
        <xdr:cNvPr id="114" name="楕円 113">
          <a:extLst>
            <a:ext uri="{FF2B5EF4-FFF2-40B4-BE49-F238E27FC236}">
              <a16:creationId xmlns:a16="http://schemas.microsoft.com/office/drawing/2014/main" id="{BFFBC5B7-7DAA-4B8E-91AE-F165F3C51A1D}"/>
            </a:ext>
          </a:extLst>
        </xdr:cNvPr>
        <xdr:cNvSpPr/>
      </xdr:nvSpPr>
      <xdr:spPr>
        <a:xfrm>
          <a:off x="10426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146067</xdr:rowOff>
    </xdr:from>
    <xdr:ext cx="469744" cy="259045"/>
    <xdr:sp macro="" textlink="">
      <xdr:nvSpPr>
        <xdr:cNvPr id="115" name="【図書館】&#10;一人当たり面積該当値テキスト">
          <a:extLst>
            <a:ext uri="{FF2B5EF4-FFF2-40B4-BE49-F238E27FC236}">
              <a16:creationId xmlns:a16="http://schemas.microsoft.com/office/drawing/2014/main" id="{AD8E494E-FA85-44B3-9D7D-E34008AB5570}"/>
            </a:ext>
          </a:extLst>
        </xdr:cNvPr>
        <xdr:cNvSpPr txBox="1"/>
      </xdr:nvSpPr>
      <xdr:spPr>
        <a:xfrm>
          <a:off x="105156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40640</xdr:rowOff>
    </xdr:from>
    <xdr:to>
      <xdr:col>50</xdr:col>
      <xdr:colOff>165100</xdr:colOff>
      <xdr:row>34</xdr:row>
      <xdr:rowOff>142240</xdr:rowOff>
    </xdr:to>
    <xdr:sp macro="" textlink="">
      <xdr:nvSpPr>
        <xdr:cNvPr id="116" name="楕円 115">
          <a:extLst>
            <a:ext uri="{FF2B5EF4-FFF2-40B4-BE49-F238E27FC236}">
              <a16:creationId xmlns:a16="http://schemas.microsoft.com/office/drawing/2014/main" id="{11D14CDE-7EFF-4DC4-A57F-8832DD44A8A1}"/>
            </a:ext>
          </a:extLst>
        </xdr:cNvPr>
        <xdr:cNvSpPr/>
      </xdr:nvSpPr>
      <xdr:spPr>
        <a:xfrm>
          <a:off x="9588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72390</xdr:rowOff>
    </xdr:from>
    <xdr:to>
      <xdr:col>55</xdr:col>
      <xdr:colOff>0</xdr:colOff>
      <xdr:row>34</xdr:row>
      <xdr:rowOff>91440</xdr:rowOff>
    </xdr:to>
    <xdr:cxnSp macro="">
      <xdr:nvCxnSpPr>
        <xdr:cNvPr id="117" name="直線コネクタ 116">
          <a:extLst>
            <a:ext uri="{FF2B5EF4-FFF2-40B4-BE49-F238E27FC236}">
              <a16:creationId xmlns:a16="http://schemas.microsoft.com/office/drawing/2014/main" id="{198F8921-12A8-481F-AE8E-9D9E8BA89B7D}"/>
            </a:ext>
          </a:extLst>
        </xdr:cNvPr>
        <xdr:cNvCxnSpPr/>
      </xdr:nvCxnSpPr>
      <xdr:spPr>
        <a:xfrm flipV="1">
          <a:off x="9639300" y="59016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19067</xdr:rowOff>
    </xdr:from>
    <xdr:ext cx="469744" cy="259045"/>
    <xdr:sp macro="" textlink="">
      <xdr:nvSpPr>
        <xdr:cNvPr id="118" name="n_1aveValue【図書館】&#10;一人当たり面積">
          <a:extLst>
            <a:ext uri="{FF2B5EF4-FFF2-40B4-BE49-F238E27FC236}">
              <a16:creationId xmlns:a16="http://schemas.microsoft.com/office/drawing/2014/main" id="{2482A189-54C0-4FB2-B2DD-F1C6103B70EE}"/>
            </a:ext>
          </a:extLst>
        </xdr:cNvPr>
        <xdr:cNvSpPr txBox="1"/>
      </xdr:nvSpPr>
      <xdr:spPr>
        <a:xfrm>
          <a:off x="9391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19" name="n_2aveValue【図書館】&#10;一人当たり面積">
          <a:extLst>
            <a:ext uri="{FF2B5EF4-FFF2-40B4-BE49-F238E27FC236}">
              <a16:creationId xmlns:a16="http://schemas.microsoft.com/office/drawing/2014/main" id="{02AFADB9-B199-4176-B107-9DFA14DE286E}"/>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20" name="n_3aveValue【図書館】&#10;一人当たり面積">
          <a:extLst>
            <a:ext uri="{FF2B5EF4-FFF2-40B4-BE49-F238E27FC236}">
              <a16:creationId xmlns:a16="http://schemas.microsoft.com/office/drawing/2014/main" id="{A74301F4-9CC3-4FDC-B1EE-2DE4E707DC06}"/>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158767</xdr:rowOff>
    </xdr:from>
    <xdr:ext cx="469744" cy="259045"/>
    <xdr:sp macro="" textlink="">
      <xdr:nvSpPr>
        <xdr:cNvPr id="121" name="n_1mainValue【図書館】&#10;一人当たり面積">
          <a:extLst>
            <a:ext uri="{FF2B5EF4-FFF2-40B4-BE49-F238E27FC236}">
              <a16:creationId xmlns:a16="http://schemas.microsoft.com/office/drawing/2014/main" id="{EFEF3B3E-963F-4ED8-A079-890C10E2068D}"/>
            </a:ext>
          </a:extLst>
        </xdr:cNvPr>
        <xdr:cNvSpPr txBox="1"/>
      </xdr:nvSpPr>
      <xdr:spPr>
        <a:xfrm>
          <a:off x="93917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A28CB4F7-18DD-439B-9950-4B8AF1B85D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6F036339-8C66-477F-B589-A7E70792E8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DC417096-C990-4073-A006-F39AA48D7C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2BCD188B-B87D-47CC-8B6E-9F79DB61E6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7176266E-8C1D-4E9E-873B-291DF47952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5A0A8FE7-CE2E-42F9-B146-699AC19529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848A949F-5A0A-4A4E-8519-F73102B09B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856E801C-36B2-4106-BBBF-7E956A2F8A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D5708E27-E329-41F2-8FC7-3EFAA07740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9427100E-09BC-440C-9B35-F2DF06015F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6EBB1F0F-1FD9-40D1-949C-B32FBD98DB8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700CA916-2797-4D40-8F43-0472685F3CD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EE8C966F-2064-4ED0-9445-A252913F94B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456D348A-CC59-4260-8048-57E8558FD3A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77651C0A-70B8-4464-A32B-7B1D8DB02E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B3616178-D094-4163-B2C2-639F9313C2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7800E17A-F855-456D-B50F-E141B7C40D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3144CA18-6C81-4B6D-9AE9-ADE776DF4CB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80B29E43-8B17-4DF1-AA51-22609490C9F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35191482-769D-4995-9F62-A94BF93E2E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254DD21C-DB64-4733-90CD-2387C397486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471EBD68-15AD-48B6-99C9-4D5F4037C1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DCEA898-0A7E-4584-B6F0-7CF7403E1B7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47B20676-602E-43C2-AEDE-07AF7C4249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46" name="直線コネクタ 145">
          <a:extLst>
            <a:ext uri="{FF2B5EF4-FFF2-40B4-BE49-F238E27FC236}">
              <a16:creationId xmlns:a16="http://schemas.microsoft.com/office/drawing/2014/main" id="{D0C8919C-F1EB-4E96-9AFC-DB82EBB57A5D}"/>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445273AD-5B63-4876-B214-3937C119B602}"/>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48" name="直線コネクタ 147">
          <a:extLst>
            <a:ext uri="{FF2B5EF4-FFF2-40B4-BE49-F238E27FC236}">
              <a16:creationId xmlns:a16="http://schemas.microsoft.com/office/drawing/2014/main" id="{395ADC33-7EB1-4C93-984F-39598B2631B7}"/>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3E0B2856-8C25-43AC-8560-C8884369CB5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970B6D21-13B7-4B9F-AB27-16A1280EDB0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C49C7E29-05E6-45DA-9A5C-EC4CDCF7B687}"/>
            </a:ext>
          </a:extLst>
        </xdr:cNvPr>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52" name="フローチャート: 判断 151">
          <a:extLst>
            <a:ext uri="{FF2B5EF4-FFF2-40B4-BE49-F238E27FC236}">
              <a16:creationId xmlns:a16="http://schemas.microsoft.com/office/drawing/2014/main" id="{FB146A2F-517A-4ECB-851B-DCB44B675E41}"/>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53" name="フローチャート: 判断 152">
          <a:extLst>
            <a:ext uri="{FF2B5EF4-FFF2-40B4-BE49-F238E27FC236}">
              <a16:creationId xmlns:a16="http://schemas.microsoft.com/office/drawing/2014/main" id="{65B6017D-267C-4C29-BD63-0D0EBD1BEF5A}"/>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54" name="フローチャート: 判断 153">
          <a:extLst>
            <a:ext uri="{FF2B5EF4-FFF2-40B4-BE49-F238E27FC236}">
              <a16:creationId xmlns:a16="http://schemas.microsoft.com/office/drawing/2014/main" id="{E94AA948-DEAF-4DD5-8AB0-2C3F7D472AD2}"/>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55" name="フローチャート: 判断 154">
          <a:extLst>
            <a:ext uri="{FF2B5EF4-FFF2-40B4-BE49-F238E27FC236}">
              <a16:creationId xmlns:a16="http://schemas.microsoft.com/office/drawing/2014/main" id="{5D73B6BD-068D-442C-9993-DEC37390E459}"/>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E8AAAE18-EFDD-4745-8A67-4C3840F9A4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0144C21-0358-458D-AD9D-922680A49F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CCF4113-E1A9-4F23-B29A-1B41E4C16A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DBEF7F9-2EEA-4DEE-B39D-60A6D29AFB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0B2978C-C558-41DA-9477-9D081E3AEF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61" name="楕円 160">
          <a:extLst>
            <a:ext uri="{FF2B5EF4-FFF2-40B4-BE49-F238E27FC236}">
              <a16:creationId xmlns:a16="http://schemas.microsoft.com/office/drawing/2014/main" id="{6A427667-992D-456C-8C23-38BE8DF6F7DB}"/>
            </a:ext>
          </a:extLst>
        </xdr:cNvPr>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4D75FB1D-ED84-42A8-BBDC-68ADEBA61811}"/>
            </a:ext>
          </a:extLst>
        </xdr:cNvPr>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63" name="楕円 162">
          <a:extLst>
            <a:ext uri="{FF2B5EF4-FFF2-40B4-BE49-F238E27FC236}">
              <a16:creationId xmlns:a16="http://schemas.microsoft.com/office/drawing/2014/main" id="{CCE14ED2-534E-4D04-8D74-B2B08C717784}"/>
            </a:ext>
          </a:extLst>
        </xdr:cNvPr>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106680</xdr:rowOff>
    </xdr:to>
    <xdr:cxnSp macro="">
      <xdr:nvCxnSpPr>
        <xdr:cNvPr id="164" name="直線コネクタ 163">
          <a:extLst>
            <a:ext uri="{FF2B5EF4-FFF2-40B4-BE49-F238E27FC236}">
              <a16:creationId xmlns:a16="http://schemas.microsoft.com/office/drawing/2014/main" id="{C10D3C38-40ED-4A7B-A655-6EB42F212774}"/>
            </a:ext>
          </a:extLst>
        </xdr:cNvPr>
        <xdr:cNvCxnSpPr/>
      </xdr:nvCxnSpPr>
      <xdr:spPr>
        <a:xfrm flipV="1">
          <a:off x="3797300" y="105003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65" name="楕円 164">
          <a:extLst>
            <a:ext uri="{FF2B5EF4-FFF2-40B4-BE49-F238E27FC236}">
              <a16:creationId xmlns:a16="http://schemas.microsoft.com/office/drawing/2014/main" id="{5E9757D2-01AE-417D-8491-07FA4885D4F6}"/>
            </a:ext>
          </a:extLst>
        </xdr:cNvPr>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62</xdr:row>
      <xdr:rowOff>1905</xdr:rowOff>
    </xdr:to>
    <xdr:cxnSp macro="">
      <xdr:nvCxnSpPr>
        <xdr:cNvPr id="166" name="直線コネクタ 165">
          <a:extLst>
            <a:ext uri="{FF2B5EF4-FFF2-40B4-BE49-F238E27FC236}">
              <a16:creationId xmlns:a16="http://schemas.microsoft.com/office/drawing/2014/main" id="{05531D8F-37AF-4D42-AF4A-0FC676AE9E52}"/>
            </a:ext>
          </a:extLst>
        </xdr:cNvPr>
        <xdr:cNvCxnSpPr/>
      </xdr:nvCxnSpPr>
      <xdr:spPr>
        <a:xfrm flipV="1">
          <a:off x="2908300" y="105651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67" name="楕円 166">
          <a:extLst>
            <a:ext uri="{FF2B5EF4-FFF2-40B4-BE49-F238E27FC236}">
              <a16:creationId xmlns:a16="http://schemas.microsoft.com/office/drawing/2014/main" id="{892EC2B1-4196-4514-B4BD-EC75AA607D5E}"/>
            </a:ext>
          </a:extLst>
        </xdr:cNvPr>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62</xdr:row>
      <xdr:rowOff>1905</xdr:rowOff>
    </xdr:to>
    <xdr:cxnSp macro="">
      <xdr:nvCxnSpPr>
        <xdr:cNvPr id="168" name="直線コネクタ 167">
          <a:extLst>
            <a:ext uri="{FF2B5EF4-FFF2-40B4-BE49-F238E27FC236}">
              <a16:creationId xmlns:a16="http://schemas.microsoft.com/office/drawing/2014/main" id="{3B75B9B4-AEDB-4F64-BE04-320BDB0819A8}"/>
            </a:ext>
          </a:extLst>
        </xdr:cNvPr>
        <xdr:cNvCxnSpPr/>
      </xdr:nvCxnSpPr>
      <xdr:spPr>
        <a:xfrm>
          <a:off x="2019300" y="1040701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114952</xdr:rowOff>
    </xdr:from>
    <xdr:ext cx="405111" cy="259045"/>
    <xdr:sp macro="" textlink="">
      <xdr:nvSpPr>
        <xdr:cNvPr id="169" name="n_1aveValue【体育館・プール】&#10;有形固定資産減価償却率">
          <a:extLst>
            <a:ext uri="{FF2B5EF4-FFF2-40B4-BE49-F238E27FC236}">
              <a16:creationId xmlns:a16="http://schemas.microsoft.com/office/drawing/2014/main" id="{890B755C-917F-409F-AE7D-11B384A78CD9}"/>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70" name="n_2aveValue【体育館・プール】&#10;有形固定資産減価償却率">
          <a:extLst>
            <a:ext uri="{FF2B5EF4-FFF2-40B4-BE49-F238E27FC236}">
              <a16:creationId xmlns:a16="http://schemas.microsoft.com/office/drawing/2014/main" id="{E1C835A0-3AF3-441C-93D3-94BC76B4A9CA}"/>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8272</xdr:rowOff>
    </xdr:from>
    <xdr:ext cx="405111" cy="259045"/>
    <xdr:sp macro="" textlink="">
      <xdr:nvSpPr>
        <xdr:cNvPr id="171" name="n_3aveValue【体育館・プール】&#10;有形固定資産減価償却率">
          <a:extLst>
            <a:ext uri="{FF2B5EF4-FFF2-40B4-BE49-F238E27FC236}">
              <a16:creationId xmlns:a16="http://schemas.microsoft.com/office/drawing/2014/main" id="{38A5830A-02DA-4671-8FA4-59A6675516EF}"/>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72" name="n_1mainValue【体育館・プール】&#10;有形固定資産減価償却率">
          <a:extLst>
            <a:ext uri="{FF2B5EF4-FFF2-40B4-BE49-F238E27FC236}">
              <a16:creationId xmlns:a16="http://schemas.microsoft.com/office/drawing/2014/main" id="{7E214C56-B27C-43C5-8692-D9B0968665E5}"/>
            </a:ext>
          </a:extLst>
        </xdr:cNvPr>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173" name="n_2mainValue【体育館・プール】&#10;有形固定資産減価償却率">
          <a:extLst>
            <a:ext uri="{FF2B5EF4-FFF2-40B4-BE49-F238E27FC236}">
              <a16:creationId xmlns:a16="http://schemas.microsoft.com/office/drawing/2014/main" id="{711DC91D-55B9-4001-A0F8-869A54A13BC8}"/>
            </a:ext>
          </a:extLst>
        </xdr:cNvPr>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174" name="n_3mainValue【体育館・プール】&#10;有形固定資産減価償却率">
          <a:extLst>
            <a:ext uri="{FF2B5EF4-FFF2-40B4-BE49-F238E27FC236}">
              <a16:creationId xmlns:a16="http://schemas.microsoft.com/office/drawing/2014/main" id="{AFAEDB2D-1184-4522-9D95-B17358916D45}"/>
            </a:ext>
          </a:extLst>
        </xdr:cNvPr>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A302C34D-ED9E-4F24-8364-1A21A62026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5B3D69DC-7FC5-4EB0-8A3F-42A5A21D7A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D5512E67-3CB3-47B3-9AF7-82F2A6BF19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F6403B5F-E3B0-42ED-A041-3915EA315A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62924E11-CB10-4F5A-AB22-91AD20E9D0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934FE842-4699-4E85-B436-BC773923B2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AA7334AF-B2FE-4434-B158-319F2B75EE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1DA286CD-D73D-4EAB-A4EC-9BA41C4D87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378E42C2-0828-444C-AC03-B31AC4DB0B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8163DF9C-A56C-498F-A162-2DC47FD873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BACF58FD-889D-4C3B-85BA-B64D73225F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a:extLst>
            <a:ext uri="{FF2B5EF4-FFF2-40B4-BE49-F238E27FC236}">
              <a16:creationId xmlns:a16="http://schemas.microsoft.com/office/drawing/2014/main" id="{6ACC2407-4E75-4CF4-B200-0C6C3E842CA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3E910ED8-FDB4-44C2-A1B6-FC1E16D1F02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a:extLst>
            <a:ext uri="{FF2B5EF4-FFF2-40B4-BE49-F238E27FC236}">
              <a16:creationId xmlns:a16="http://schemas.microsoft.com/office/drawing/2014/main" id="{2D923B68-BDB5-459C-BA9D-BFAEE2EA956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268B4FA-938B-4BA8-A5D4-D8D585FCD34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a:extLst>
            <a:ext uri="{FF2B5EF4-FFF2-40B4-BE49-F238E27FC236}">
              <a16:creationId xmlns:a16="http://schemas.microsoft.com/office/drawing/2014/main" id="{D1A4F697-EFCD-48E6-9AA0-138351F5BB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BA7FD042-9248-41D9-84E9-3970FDDB779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a:extLst>
            <a:ext uri="{FF2B5EF4-FFF2-40B4-BE49-F238E27FC236}">
              <a16:creationId xmlns:a16="http://schemas.microsoft.com/office/drawing/2014/main" id="{3E2A9EA1-6267-4376-BA23-FA1E62F2594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F2E2D37C-F42C-4EA2-B85E-22C5C926D6F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a:extLst>
            <a:ext uri="{FF2B5EF4-FFF2-40B4-BE49-F238E27FC236}">
              <a16:creationId xmlns:a16="http://schemas.microsoft.com/office/drawing/2014/main" id="{3C4A6D49-DF43-46EB-BA87-0F602C22732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3D8F71D1-F0EF-4011-BFA3-9741E652869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a:extLst>
            <a:ext uri="{FF2B5EF4-FFF2-40B4-BE49-F238E27FC236}">
              <a16:creationId xmlns:a16="http://schemas.microsoft.com/office/drawing/2014/main" id="{6B21A85A-40FF-438A-9EC7-D4736456345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F42E05F-092A-418B-A069-00A5B171CC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78E82CA-4705-4F53-A23B-2193D3B232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69DFE1B5-37C0-422A-AE5C-143D7432C1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200" name="直線コネクタ 199">
          <a:extLst>
            <a:ext uri="{FF2B5EF4-FFF2-40B4-BE49-F238E27FC236}">
              <a16:creationId xmlns:a16="http://schemas.microsoft.com/office/drawing/2014/main" id="{099938BE-7B0E-43F1-A2AE-4E57671C2C8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201" name="【体育館・プール】&#10;一人当たり面積最小値テキスト">
          <a:extLst>
            <a:ext uri="{FF2B5EF4-FFF2-40B4-BE49-F238E27FC236}">
              <a16:creationId xmlns:a16="http://schemas.microsoft.com/office/drawing/2014/main" id="{7411DE4C-6F52-4FC1-9614-F3624E6FD8D7}"/>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202" name="直線コネクタ 201">
          <a:extLst>
            <a:ext uri="{FF2B5EF4-FFF2-40B4-BE49-F238E27FC236}">
              <a16:creationId xmlns:a16="http://schemas.microsoft.com/office/drawing/2014/main" id="{11702327-052C-499F-BDF1-C69FBC85427B}"/>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203" name="【体育館・プール】&#10;一人当たり面積最大値テキスト">
          <a:extLst>
            <a:ext uri="{FF2B5EF4-FFF2-40B4-BE49-F238E27FC236}">
              <a16:creationId xmlns:a16="http://schemas.microsoft.com/office/drawing/2014/main" id="{EC6D4571-6702-418C-8BB2-73E9895DA72C}"/>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204" name="直線コネクタ 203">
          <a:extLst>
            <a:ext uri="{FF2B5EF4-FFF2-40B4-BE49-F238E27FC236}">
              <a16:creationId xmlns:a16="http://schemas.microsoft.com/office/drawing/2014/main" id="{BE2DCB62-7F07-4A84-BD4D-326B94DDD9E5}"/>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205" name="【体育館・プール】&#10;一人当たり面積平均値テキスト">
          <a:extLst>
            <a:ext uri="{FF2B5EF4-FFF2-40B4-BE49-F238E27FC236}">
              <a16:creationId xmlns:a16="http://schemas.microsoft.com/office/drawing/2014/main" id="{4D711F61-C2A2-45AD-BA27-357F16B90B1B}"/>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06" name="フローチャート: 判断 205">
          <a:extLst>
            <a:ext uri="{FF2B5EF4-FFF2-40B4-BE49-F238E27FC236}">
              <a16:creationId xmlns:a16="http://schemas.microsoft.com/office/drawing/2014/main" id="{2E876B26-7924-4894-A9B2-9A058BED6FC7}"/>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07" name="フローチャート: 判断 206">
          <a:extLst>
            <a:ext uri="{FF2B5EF4-FFF2-40B4-BE49-F238E27FC236}">
              <a16:creationId xmlns:a16="http://schemas.microsoft.com/office/drawing/2014/main" id="{6E9C7541-7152-443D-B454-A4287A41766B}"/>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87993</xdr:rowOff>
    </xdr:from>
    <xdr:to>
      <xdr:col>46</xdr:col>
      <xdr:colOff>38100</xdr:colOff>
      <xdr:row>63</xdr:row>
      <xdr:rowOff>18143</xdr:rowOff>
    </xdr:to>
    <xdr:sp macro="" textlink="">
      <xdr:nvSpPr>
        <xdr:cNvPr id="208" name="フローチャート: 判断 207">
          <a:extLst>
            <a:ext uri="{FF2B5EF4-FFF2-40B4-BE49-F238E27FC236}">
              <a16:creationId xmlns:a16="http://schemas.microsoft.com/office/drawing/2014/main" id="{2B90BF88-0EC6-45C8-B164-C8DFE25300BE}"/>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161145</xdr:rowOff>
    </xdr:from>
    <xdr:to>
      <xdr:col>41</xdr:col>
      <xdr:colOff>101600</xdr:colOff>
      <xdr:row>63</xdr:row>
      <xdr:rowOff>91295</xdr:rowOff>
    </xdr:to>
    <xdr:sp macro="" textlink="">
      <xdr:nvSpPr>
        <xdr:cNvPr id="209" name="フローチャート: 判断 208">
          <a:extLst>
            <a:ext uri="{FF2B5EF4-FFF2-40B4-BE49-F238E27FC236}">
              <a16:creationId xmlns:a16="http://schemas.microsoft.com/office/drawing/2014/main" id="{8CEC4CED-4480-4F42-9DE5-16F7D57D336F}"/>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6DB2CD2-B1D6-4762-92D1-DF2556A519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FCE14E7-6040-4D27-9F71-653FD6EFB1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35D0968F-5EB7-42D1-B2D0-81360971B4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183EFF9-263C-4FB0-BE87-7E965D6B66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B5A99EF-1C3B-45C5-9C26-091F0F681F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44886</xdr:rowOff>
    </xdr:from>
    <xdr:to>
      <xdr:col>55</xdr:col>
      <xdr:colOff>50800</xdr:colOff>
      <xdr:row>62</xdr:row>
      <xdr:rowOff>146486</xdr:rowOff>
    </xdr:to>
    <xdr:sp macro="" textlink="">
      <xdr:nvSpPr>
        <xdr:cNvPr id="215" name="楕円 214">
          <a:extLst>
            <a:ext uri="{FF2B5EF4-FFF2-40B4-BE49-F238E27FC236}">
              <a16:creationId xmlns:a16="http://schemas.microsoft.com/office/drawing/2014/main" id="{9332ABD5-7370-489A-8B1B-1B83CE719651}"/>
            </a:ext>
          </a:extLst>
        </xdr:cNvPr>
        <xdr:cNvSpPr/>
      </xdr:nvSpPr>
      <xdr:spPr>
        <a:xfrm>
          <a:off x="104267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67763</xdr:rowOff>
    </xdr:from>
    <xdr:ext cx="469744" cy="259045"/>
    <xdr:sp macro="" textlink="">
      <xdr:nvSpPr>
        <xdr:cNvPr id="216" name="【体育館・プール】&#10;一人当たり面積該当値テキスト">
          <a:extLst>
            <a:ext uri="{FF2B5EF4-FFF2-40B4-BE49-F238E27FC236}">
              <a16:creationId xmlns:a16="http://schemas.microsoft.com/office/drawing/2014/main" id="{01191939-FF27-465F-B89B-B33561EE1E33}"/>
            </a:ext>
          </a:extLst>
        </xdr:cNvPr>
        <xdr:cNvSpPr txBox="1"/>
      </xdr:nvSpPr>
      <xdr:spPr>
        <a:xfrm>
          <a:off x="10515600" y="1052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49784</xdr:rowOff>
    </xdr:from>
    <xdr:to>
      <xdr:col>50</xdr:col>
      <xdr:colOff>165100</xdr:colOff>
      <xdr:row>62</xdr:row>
      <xdr:rowOff>151384</xdr:rowOff>
    </xdr:to>
    <xdr:sp macro="" textlink="">
      <xdr:nvSpPr>
        <xdr:cNvPr id="217" name="楕円 216">
          <a:extLst>
            <a:ext uri="{FF2B5EF4-FFF2-40B4-BE49-F238E27FC236}">
              <a16:creationId xmlns:a16="http://schemas.microsoft.com/office/drawing/2014/main" id="{7C0BA537-27ED-451D-BB48-CC6CFD6C8855}"/>
            </a:ext>
          </a:extLst>
        </xdr:cNvPr>
        <xdr:cNvSpPr/>
      </xdr:nvSpPr>
      <xdr:spPr>
        <a:xfrm>
          <a:off x="9588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95686</xdr:rowOff>
    </xdr:from>
    <xdr:to>
      <xdr:col>55</xdr:col>
      <xdr:colOff>0</xdr:colOff>
      <xdr:row>62</xdr:row>
      <xdr:rowOff>100584</xdr:rowOff>
    </xdr:to>
    <xdr:cxnSp macro="">
      <xdr:nvCxnSpPr>
        <xdr:cNvPr id="218" name="直線コネクタ 217">
          <a:extLst>
            <a:ext uri="{FF2B5EF4-FFF2-40B4-BE49-F238E27FC236}">
              <a16:creationId xmlns:a16="http://schemas.microsoft.com/office/drawing/2014/main" id="{6E76502A-CA2D-4192-8205-78ABBDD5C970}"/>
            </a:ext>
          </a:extLst>
        </xdr:cNvPr>
        <xdr:cNvCxnSpPr/>
      </xdr:nvCxnSpPr>
      <xdr:spPr>
        <a:xfrm flipV="1">
          <a:off x="9639300" y="107255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19" name="楕円 218">
          <a:extLst>
            <a:ext uri="{FF2B5EF4-FFF2-40B4-BE49-F238E27FC236}">
              <a16:creationId xmlns:a16="http://schemas.microsoft.com/office/drawing/2014/main" id="{0869796D-2574-4847-9C95-B005E59E12DC}"/>
            </a:ext>
          </a:extLst>
        </xdr:cNvPr>
        <xdr:cNvSpPr/>
      </xdr:nvSpPr>
      <xdr:spPr>
        <a:xfrm>
          <a:off x="8699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100584</xdr:rowOff>
    </xdr:from>
    <xdr:to>
      <xdr:col>50</xdr:col>
      <xdr:colOff>114300</xdr:colOff>
      <xdr:row>62</xdr:row>
      <xdr:rowOff>105156</xdr:rowOff>
    </xdr:to>
    <xdr:cxnSp macro="">
      <xdr:nvCxnSpPr>
        <xdr:cNvPr id="220" name="直線コネクタ 219">
          <a:extLst>
            <a:ext uri="{FF2B5EF4-FFF2-40B4-BE49-F238E27FC236}">
              <a16:creationId xmlns:a16="http://schemas.microsoft.com/office/drawing/2014/main" id="{D21D5ACA-A38E-4EF9-9CF4-EA8A1D82DC50}"/>
            </a:ext>
          </a:extLst>
        </xdr:cNvPr>
        <xdr:cNvCxnSpPr/>
      </xdr:nvCxnSpPr>
      <xdr:spPr>
        <a:xfrm flipV="1">
          <a:off x="8750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21" name="楕円 220">
          <a:extLst>
            <a:ext uri="{FF2B5EF4-FFF2-40B4-BE49-F238E27FC236}">
              <a16:creationId xmlns:a16="http://schemas.microsoft.com/office/drawing/2014/main" id="{006854FB-5270-48B4-A8A7-F93639341A03}"/>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105156</xdr:rowOff>
    </xdr:to>
    <xdr:cxnSp macro="">
      <xdr:nvCxnSpPr>
        <xdr:cNvPr id="222" name="直線コネクタ 221">
          <a:extLst>
            <a:ext uri="{FF2B5EF4-FFF2-40B4-BE49-F238E27FC236}">
              <a16:creationId xmlns:a16="http://schemas.microsoft.com/office/drawing/2014/main" id="{AC3916DD-2554-452E-B113-9D3B64BB2E08}"/>
            </a:ext>
          </a:extLst>
        </xdr:cNvPr>
        <xdr:cNvCxnSpPr/>
      </xdr:nvCxnSpPr>
      <xdr:spPr>
        <a:xfrm>
          <a:off x="7861300" y="106299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157207</xdr:rowOff>
    </xdr:from>
    <xdr:ext cx="469744" cy="259045"/>
    <xdr:sp macro="" textlink="">
      <xdr:nvSpPr>
        <xdr:cNvPr id="223" name="n_1aveValue【体育館・プール】&#10;一人当たり面積">
          <a:extLst>
            <a:ext uri="{FF2B5EF4-FFF2-40B4-BE49-F238E27FC236}">
              <a16:creationId xmlns:a16="http://schemas.microsoft.com/office/drawing/2014/main" id="{31828221-1A85-40BD-A01A-BDCE7EA31F7D}"/>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24" name="n_2aveValue【体育館・プール】&#10;一人当たり面積">
          <a:extLst>
            <a:ext uri="{FF2B5EF4-FFF2-40B4-BE49-F238E27FC236}">
              <a16:creationId xmlns:a16="http://schemas.microsoft.com/office/drawing/2014/main" id="{AEA07A46-BD3E-4194-B53F-D4D72B233C1C}"/>
            </a:ext>
          </a:extLst>
        </xdr:cNvPr>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82422</xdr:rowOff>
    </xdr:from>
    <xdr:ext cx="469744" cy="259045"/>
    <xdr:sp macro="" textlink="">
      <xdr:nvSpPr>
        <xdr:cNvPr id="225" name="n_3aveValue【体育館・プール】&#10;一人当たり面積">
          <a:extLst>
            <a:ext uri="{FF2B5EF4-FFF2-40B4-BE49-F238E27FC236}">
              <a16:creationId xmlns:a16="http://schemas.microsoft.com/office/drawing/2014/main" id="{D8BC3A78-0600-49D8-8891-C5EF6122CCA5}"/>
            </a:ext>
          </a:extLst>
        </xdr:cNvPr>
        <xdr:cNvSpPr txBox="1"/>
      </xdr:nvSpPr>
      <xdr:spPr>
        <a:xfrm>
          <a:off x="7626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167911</xdr:rowOff>
    </xdr:from>
    <xdr:ext cx="469744" cy="259045"/>
    <xdr:sp macro="" textlink="">
      <xdr:nvSpPr>
        <xdr:cNvPr id="226" name="n_1mainValue【体育館・プール】&#10;一人当たり面積">
          <a:extLst>
            <a:ext uri="{FF2B5EF4-FFF2-40B4-BE49-F238E27FC236}">
              <a16:creationId xmlns:a16="http://schemas.microsoft.com/office/drawing/2014/main" id="{36F6E1BB-4351-4818-9FFD-F70B9BB472DE}"/>
            </a:ext>
          </a:extLst>
        </xdr:cNvPr>
        <xdr:cNvSpPr txBox="1"/>
      </xdr:nvSpPr>
      <xdr:spPr>
        <a:xfrm>
          <a:off x="93917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1033</xdr:rowOff>
    </xdr:from>
    <xdr:ext cx="469744" cy="259045"/>
    <xdr:sp macro="" textlink="">
      <xdr:nvSpPr>
        <xdr:cNvPr id="227" name="n_2mainValue【体育館・プール】&#10;一人当たり面積">
          <a:extLst>
            <a:ext uri="{FF2B5EF4-FFF2-40B4-BE49-F238E27FC236}">
              <a16:creationId xmlns:a16="http://schemas.microsoft.com/office/drawing/2014/main" id="{16D4649A-E875-444F-A4F8-06B20027655C}"/>
            </a:ext>
          </a:extLst>
        </xdr:cNvPr>
        <xdr:cNvSpPr txBox="1"/>
      </xdr:nvSpPr>
      <xdr:spPr>
        <a:xfrm>
          <a:off x="8515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228" name="n_3mainValue【体育館・プール】&#10;一人当たり面積">
          <a:extLst>
            <a:ext uri="{FF2B5EF4-FFF2-40B4-BE49-F238E27FC236}">
              <a16:creationId xmlns:a16="http://schemas.microsoft.com/office/drawing/2014/main" id="{580457E3-09A2-44F6-BAEA-CD8C012212BA}"/>
            </a:ext>
          </a:extLst>
        </xdr:cNvPr>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EAEE0326-D359-4D24-A16B-4A4224D1D4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73C52630-DB22-45B7-9E03-41F7D7DED9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EE529441-229F-4ACF-B5B8-B7254A233C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45BE3019-E85D-4EC6-BB20-CE2EEE699E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74AE736C-00A1-4A76-8A5A-CA5C828455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B6C85F1A-DC46-4877-AA8A-A1D1E67F9E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DE029E4F-8E40-49A3-9772-08B6D9983E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CFBB6A44-55E9-4F0E-9196-26F0222A24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A2C90BB3-D5F5-4452-B218-B3E643504F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6A173877-EAAF-4B1B-9CE8-7BD3D000DA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459AD939-0650-4CA0-8F03-04CAA02A30B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id="{3305BAC5-7EFB-4786-89BE-1D48E9D4D50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B437059B-159B-4713-ADB4-CE4AD1338D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F7B84E1B-731B-4984-8ED9-62EC3A99DD9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E817FBF5-88A7-4745-957E-AFE7FD0EA5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044995A5-84D4-47FC-8FC7-716081B208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39A7AEF0-95C0-4A27-8412-801CE9C1516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85B4717C-E06F-4A58-B74D-025480D37D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D8E137C6-D086-4096-9743-1430C66F02B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16C1ED5E-1C24-4B8E-939C-9FA1BE2B69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78DCB318-D49C-4F64-B34F-E20C391AC4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62A2517F-1DF4-49E0-90C1-B09F34EA68A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6611DA3F-8ADD-4176-9724-630F3371A7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990D12E3-8949-4954-A50C-52C2429AC6D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900B140C-6928-43FE-AFD6-F6EA011E0C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54" name="直線コネクタ 253">
          <a:extLst>
            <a:ext uri="{FF2B5EF4-FFF2-40B4-BE49-F238E27FC236}">
              <a16:creationId xmlns:a16="http://schemas.microsoft.com/office/drawing/2014/main" id="{466B6558-D756-4114-BB13-1C5541DD5178}"/>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A11B927B-6FD2-458B-916F-2530D77F641B}"/>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6" name="直線コネクタ 255">
          <a:extLst>
            <a:ext uri="{FF2B5EF4-FFF2-40B4-BE49-F238E27FC236}">
              <a16:creationId xmlns:a16="http://schemas.microsoft.com/office/drawing/2014/main" id="{5A7258B8-7E18-4798-8719-758391B97756}"/>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a:extLst>
            <a:ext uri="{FF2B5EF4-FFF2-40B4-BE49-F238E27FC236}">
              <a16:creationId xmlns:a16="http://schemas.microsoft.com/office/drawing/2014/main" id="{F1B63E4B-D93C-4752-8C42-DB9E4CD082B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id="{6767BE75-CDF2-4DC8-9AD6-E091E34DB52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2DE48B5B-A741-475B-9253-2A5BB7FE99DE}"/>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60" name="フローチャート: 判断 259">
          <a:extLst>
            <a:ext uri="{FF2B5EF4-FFF2-40B4-BE49-F238E27FC236}">
              <a16:creationId xmlns:a16="http://schemas.microsoft.com/office/drawing/2014/main" id="{0CCD6521-0FC7-4AEC-87D2-3FA115045742}"/>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61" name="フローチャート: 判断 260">
          <a:extLst>
            <a:ext uri="{FF2B5EF4-FFF2-40B4-BE49-F238E27FC236}">
              <a16:creationId xmlns:a16="http://schemas.microsoft.com/office/drawing/2014/main" id="{8BEA5BC8-7D47-46BA-AEBD-E330892A6BFA}"/>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93436</xdr:rowOff>
    </xdr:from>
    <xdr:to>
      <xdr:col>15</xdr:col>
      <xdr:colOff>101600</xdr:colOff>
      <xdr:row>83</xdr:row>
      <xdr:rowOff>23586</xdr:rowOff>
    </xdr:to>
    <xdr:sp macro="" textlink="">
      <xdr:nvSpPr>
        <xdr:cNvPr id="262" name="フローチャート: 判断 261">
          <a:extLst>
            <a:ext uri="{FF2B5EF4-FFF2-40B4-BE49-F238E27FC236}">
              <a16:creationId xmlns:a16="http://schemas.microsoft.com/office/drawing/2014/main" id="{60412CE4-69B7-4C1E-93B8-626524E13E26}"/>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63" name="フローチャート: 判断 262">
          <a:extLst>
            <a:ext uri="{FF2B5EF4-FFF2-40B4-BE49-F238E27FC236}">
              <a16:creationId xmlns:a16="http://schemas.microsoft.com/office/drawing/2014/main" id="{7F1A101B-554A-4038-AA7B-3944376AD0CD}"/>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FA4602C-E2B5-4F7C-A47A-25F6D14F7B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0DAF174-037C-4D43-8D90-34D54386CE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2FCF604-913A-47A5-8ECA-0916340C85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6A4D3A68-2B7A-4021-AE09-748B713EC4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1D4CF9E-B9B5-4B19-8698-DDBE4E51FF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269" name="楕円 268">
          <a:extLst>
            <a:ext uri="{FF2B5EF4-FFF2-40B4-BE49-F238E27FC236}">
              <a16:creationId xmlns:a16="http://schemas.microsoft.com/office/drawing/2014/main" id="{14769DA3-902F-44AD-A68F-6228076E2154}"/>
            </a:ext>
          </a:extLst>
        </xdr:cNvPr>
        <xdr:cNvSpPr/>
      </xdr:nvSpPr>
      <xdr:spPr>
        <a:xfrm>
          <a:off x="4584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B64CAE8C-3B1C-4DF5-9A90-439ABFD94366}"/>
            </a:ext>
          </a:extLst>
        </xdr:cNvPr>
        <xdr:cNvSpPr txBox="1"/>
      </xdr:nvSpPr>
      <xdr:spPr>
        <a:xfrm>
          <a:off x="4673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271" name="楕円 270">
          <a:extLst>
            <a:ext uri="{FF2B5EF4-FFF2-40B4-BE49-F238E27FC236}">
              <a16:creationId xmlns:a16="http://schemas.microsoft.com/office/drawing/2014/main" id="{878E4AAB-1E47-43B1-9450-72431D6166EF}"/>
            </a:ext>
          </a:extLst>
        </xdr:cNvPr>
        <xdr:cNvSpPr/>
      </xdr:nvSpPr>
      <xdr:spPr>
        <a:xfrm>
          <a:off x="3746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109945</xdr:rowOff>
    </xdr:to>
    <xdr:cxnSp macro="">
      <xdr:nvCxnSpPr>
        <xdr:cNvPr id="272" name="直線コネクタ 271">
          <a:extLst>
            <a:ext uri="{FF2B5EF4-FFF2-40B4-BE49-F238E27FC236}">
              <a16:creationId xmlns:a16="http://schemas.microsoft.com/office/drawing/2014/main" id="{F405AEE7-B7B1-4855-A69C-4F7152AFA2D4}"/>
            </a:ext>
          </a:extLst>
        </xdr:cNvPr>
        <xdr:cNvCxnSpPr/>
      </xdr:nvCxnSpPr>
      <xdr:spPr>
        <a:xfrm flipV="1">
          <a:off x="3797300" y="141329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273" name="楕円 272">
          <a:extLst>
            <a:ext uri="{FF2B5EF4-FFF2-40B4-BE49-F238E27FC236}">
              <a16:creationId xmlns:a16="http://schemas.microsoft.com/office/drawing/2014/main" id="{3F1912DE-C0B6-45C1-BB69-74B35190B21B}"/>
            </a:ext>
          </a:extLst>
        </xdr:cNvPr>
        <xdr:cNvSpPr/>
      </xdr:nvSpPr>
      <xdr:spPr>
        <a:xfrm>
          <a:off x="2857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109945</xdr:rowOff>
    </xdr:to>
    <xdr:cxnSp macro="">
      <xdr:nvCxnSpPr>
        <xdr:cNvPr id="274" name="直線コネクタ 273">
          <a:extLst>
            <a:ext uri="{FF2B5EF4-FFF2-40B4-BE49-F238E27FC236}">
              <a16:creationId xmlns:a16="http://schemas.microsoft.com/office/drawing/2014/main" id="{B1A1CC42-DDCC-49D0-B91C-E28FAEA38D25}"/>
            </a:ext>
          </a:extLst>
        </xdr:cNvPr>
        <xdr:cNvCxnSpPr/>
      </xdr:nvCxnSpPr>
      <xdr:spPr>
        <a:xfrm>
          <a:off x="2908300" y="1416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275" name="楕円 274">
          <a:extLst>
            <a:ext uri="{FF2B5EF4-FFF2-40B4-BE49-F238E27FC236}">
              <a16:creationId xmlns:a16="http://schemas.microsoft.com/office/drawing/2014/main" id="{C556661D-A6E3-4B58-BDA1-D2AF3AFEDD07}"/>
            </a:ext>
          </a:extLst>
        </xdr:cNvPr>
        <xdr:cNvSpPr/>
      </xdr:nvSpPr>
      <xdr:spPr>
        <a:xfrm>
          <a:off x="196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83</xdr:row>
      <xdr:rowOff>7076</xdr:rowOff>
    </xdr:to>
    <xdr:cxnSp macro="">
      <xdr:nvCxnSpPr>
        <xdr:cNvPr id="276" name="直線コネクタ 275">
          <a:extLst>
            <a:ext uri="{FF2B5EF4-FFF2-40B4-BE49-F238E27FC236}">
              <a16:creationId xmlns:a16="http://schemas.microsoft.com/office/drawing/2014/main" id="{EBE0CDCF-7F69-4BA9-BF15-D5D5D5B98815}"/>
            </a:ext>
          </a:extLst>
        </xdr:cNvPr>
        <xdr:cNvCxnSpPr/>
      </xdr:nvCxnSpPr>
      <xdr:spPr>
        <a:xfrm flipV="1">
          <a:off x="2019300" y="141623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277" name="n_1aveValue【福祉施設】&#10;有形固定資産減価償却率">
          <a:extLst>
            <a:ext uri="{FF2B5EF4-FFF2-40B4-BE49-F238E27FC236}">
              <a16:creationId xmlns:a16="http://schemas.microsoft.com/office/drawing/2014/main" id="{FA1AD742-B233-4030-8073-56950EDCF354}"/>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14713</xdr:rowOff>
    </xdr:from>
    <xdr:ext cx="405111" cy="259045"/>
    <xdr:sp macro="" textlink="">
      <xdr:nvSpPr>
        <xdr:cNvPr id="278" name="n_2aveValue【福祉施設】&#10;有形固定資産減価償却率">
          <a:extLst>
            <a:ext uri="{FF2B5EF4-FFF2-40B4-BE49-F238E27FC236}">
              <a16:creationId xmlns:a16="http://schemas.microsoft.com/office/drawing/2014/main" id="{19EF3C23-52FF-47DE-B768-49607EC5C222}"/>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79" name="n_3aveValue【福祉施設】&#10;有形固定資産減価償却率">
          <a:extLst>
            <a:ext uri="{FF2B5EF4-FFF2-40B4-BE49-F238E27FC236}">
              <a16:creationId xmlns:a16="http://schemas.microsoft.com/office/drawing/2014/main" id="{7BDD8433-8A33-44A5-9FCF-4221AA66B5AC}"/>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5822</xdr:rowOff>
    </xdr:from>
    <xdr:ext cx="405111" cy="259045"/>
    <xdr:sp macro="" textlink="">
      <xdr:nvSpPr>
        <xdr:cNvPr id="280" name="n_1mainValue【福祉施設】&#10;有形固定資産減価償却率">
          <a:extLst>
            <a:ext uri="{FF2B5EF4-FFF2-40B4-BE49-F238E27FC236}">
              <a16:creationId xmlns:a16="http://schemas.microsoft.com/office/drawing/2014/main" id="{8DC691D6-AF30-407E-AF63-AD9B6E0913A4}"/>
            </a:ext>
          </a:extLst>
        </xdr:cNvPr>
        <xdr:cNvSpPr txBox="1"/>
      </xdr:nvSpPr>
      <xdr:spPr>
        <a:xfrm>
          <a:off x="3582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281" name="n_2mainValue【福祉施設】&#10;有形固定資産減価償却率">
          <a:extLst>
            <a:ext uri="{FF2B5EF4-FFF2-40B4-BE49-F238E27FC236}">
              <a16:creationId xmlns:a16="http://schemas.microsoft.com/office/drawing/2014/main" id="{21728E45-07C2-419C-9CFB-F48962994F86}"/>
            </a:ext>
          </a:extLst>
        </xdr:cNvPr>
        <xdr:cNvSpPr txBox="1"/>
      </xdr:nvSpPr>
      <xdr:spPr>
        <a:xfrm>
          <a:off x="2705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49003</xdr:rowOff>
    </xdr:from>
    <xdr:ext cx="405111" cy="259045"/>
    <xdr:sp macro="" textlink="">
      <xdr:nvSpPr>
        <xdr:cNvPr id="282" name="n_3mainValue【福祉施設】&#10;有形固定資産減価償却率">
          <a:extLst>
            <a:ext uri="{FF2B5EF4-FFF2-40B4-BE49-F238E27FC236}">
              <a16:creationId xmlns:a16="http://schemas.microsoft.com/office/drawing/2014/main" id="{597E9DC4-2C0F-4C66-8DD1-D78CB586C719}"/>
            </a:ext>
          </a:extLst>
        </xdr:cNvPr>
        <xdr:cNvSpPr txBox="1"/>
      </xdr:nvSpPr>
      <xdr:spPr>
        <a:xfrm>
          <a:off x="1816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7C46DF88-1AD0-4DB7-9899-5165B4CE3A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6BECF2D2-D4EE-42DC-85BE-9C0BCBB476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B10BDAC-2D89-4189-8D0F-24E18EF783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9E734362-A86F-46BF-ABAE-929CD4B8E2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F6A4FB56-17CD-4E4B-9C90-325B7FC357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48D95CED-A5E6-414A-8E9D-815FDCC809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51F8B4E0-B41A-41BE-B797-1068EB8209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3F7F8D9A-17C9-42C7-B7DE-435F13258A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5B327D1A-6258-45FB-9FC9-69E7417455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18317428-F71A-4932-9B42-AA3E4F6496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FB3C9DC-7301-4E62-B590-7EB92C0DD8E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92D2A2A0-FCC7-4198-8C3B-01D6E32871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41E1F016-2671-4FCB-9B2F-29482DA1FE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A92AE4E8-F613-4FA0-BEAB-8E3B7C18F0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7DE302FC-C17D-4B5B-A529-F61A75CE8A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9EF985FB-F10F-4483-A544-0A445AAAC3B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9005BB11-FF54-4BCE-87C9-7256C912D48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973FB840-93FE-4D69-909C-27EF2C6CD9F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E3AC8336-D705-409D-A5B2-EA1C8FDB43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6F19A562-03DC-4F32-AA1E-EC8C9D36A87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F4C14B64-0433-4AB9-BE7B-B8844C3702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70D32C01-9795-462B-9168-976F038D48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6D953394-D3D4-4DF2-8937-939EAF0631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306" name="直線コネクタ 305">
          <a:extLst>
            <a:ext uri="{FF2B5EF4-FFF2-40B4-BE49-F238E27FC236}">
              <a16:creationId xmlns:a16="http://schemas.microsoft.com/office/drawing/2014/main" id="{52DF2005-C73F-4720-8E0E-1CB4C6BE00BD}"/>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07" name="【福祉施設】&#10;一人当たり面積最小値テキスト">
          <a:extLst>
            <a:ext uri="{FF2B5EF4-FFF2-40B4-BE49-F238E27FC236}">
              <a16:creationId xmlns:a16="http://schemas.microsoft.com/office/drawing/2014/main" id="{8EB5D98A-BE5E-477D-BEC7-25E8B9C5AAAD}"/>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08" name="直線コネクタ 307">
          <a:extLst>
            <a:ext uri="{FF2B5EF4-FFF2-40B4-BE49-F238E27FC236}">
              <a16:creationId xmlns:a16="http://schemas.microsoft.com/office/drawing/2014/main" id="{C321C51C-B2EC-4FDE-AF67-A8F88C6755E1}"/>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309" name="【福祉施設】&#10;一人当たり面積最大値テキスト">
          <a:extLst>
            <a:ext uri="{FF2B5EF4-FFF2-40B4-BE49-F238E27FC236}">
              <a16:creationId xmlns:a16="http://schemas.microsoft.com/office/drawing/2014/main" id="{EBB29BD2-14CA-4F21-BF4B-760098125C97}"/>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310" name="直線コネクタ 309">
          <a:extLst>
            <a:ext uri="{FF2B5EF4-FFF2-40B4-BE49-F238E27FC236}">
              <a16:creationId xmlns:a16="http://schemas.microsoft.com/office/drawing/2014/main" id="{9DC3740F-5BEB-4ABB-BA75-69C2DF4F6867}"/>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311" name="【福祉施設】&#10;一人当たり面積平均値テキスト">
          <a:extLst>
            <a:ext uri="{FF2B5EF4-FFF2-40B4-BE49-F238E27FC236}">
              <a16:creationId xmlns:a16="http://schemas.microsoft.com/office/drawing/2014/main" id="{091F0480-990A-4882-89CB-046CBFD7C546}"/>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12" name="フローチャート: 判断 311">
          <a:extLst>
            <a:ext uri="{FF2B5EF4-FFF2-40B4-BE49-F238E27FC236}">
              <a16:creationId xmlns:a16="http://schemas.microsoft.com/office/drawing/2014/main" id="{451761E1-FCC2-463D-B87A-16AB7D6C54F0}"/>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313" name="フローチャート: 判断 312">
          <a:extLst>
            <a:ext uri="{FF2B5EF4-FFF2-40B4-BE49-F238E27FC236}">
              <a16:creationId xmlns:a16="http://schemas.microsoft.com/office/drawing/2014/main" id="{B59FB8C2-8AD6-474C-BC57-C96C2AAFFD5C}"/>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14" name="フローチャート: 判断 313">
          <a:extLst>
            <a:ext uri="{FF2B5EF4-FFF2-40B4-BE49-F238E27FC236}">
              <a16:creationId xmlns:a16="http://schemas.microsoft.com/office/drawing/2014/main" id="{7693B9C7-6F28-420D-B7BA-4891CF53C52C}"/>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169799</xdr:rowOff>
    </xdr:from>
    <xdr:to>
      <xdr:col>41</xdr:col>
      <xdr:colOff>101600</xdr:colOff>
      <xdr:row>85</xdr:row>
      <xdr:rowOff>99949</xdr:rowOff>
    </xdr:to>
    <xdr:sp macro="" textlink="">
      <xdr:nvSpPr>
        <xdr:cNvPr id="315" name="フローチャート: 判断 314">
          <a:extLst>
            <a:ext uri="{FF2B5EF4-FFF2-40B4-BE49-F238E27FC236}">
              <a16:creationId xmlns:a16="http://schemas.microsoft.com/office/drawing/2014/main" id="{411DA5B4-526F-4020-BEB0-56B35E926435}"/>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4BDE6CD1-C401-462F-B665-44964CB744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71D1145-012A-4878-AA6B-2CCBA87131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7982002-BE83-4D90-8F32-84084984EC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2575440-F9A9-4D15-9ABF-D025BF84D5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61E5100-B50B-4A4F-BBC6-B36D13BCA5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321" name="楕円 320">
          <a:extLst>
            <a:ext uri="{FF2B5EF4-FFF2-40B4-BE49-F238E27FC236}">
              <a16:creationId xmlns:a16="http://schemas.microsoft.com/office/drawing/2014/main" id="{A6D02D15-5F16-40B9-8125-DE9E22E36BE6}"/>
            </a:ext>
          </a:extLst>
        </xdr:cNvPr>
        <xdr:cNvSpPr/>
      </xdr:nvSpPr>
      <xdr:spPr>
        <a:xfrm>
          <a:off x="10426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85614</xdr:rowOff>
    </xdr:from>
    <xdr:ext cx="469744" cy="259045"/>
    <xdr:sp macro="" textlink="">
      <xdr:nvSpPr>
        <xdr:cNvPr id="322" name="【福祉施設】&#10;一人当たり面積該当値テキスト">
          <a:extLst>
            <a:ext uri="{FF2B5EF4-FFF2-40B4-BE49-F238E27FC236}">
              <a16:creationId xmlns:a16="http://schemas.microsoft.com/office/drawing/2014/main" id="{733658ED-B420-43BC-9B68-5A7A3373AF9F}"/>
            </a:ext>
          </a:extLst>
        </xdr:cNvPr>
        <xdr:cNvSpPr txBox="1"/>
      </xdr:nvSpPr>
      <xdr:spPr>
        <a:xfrm>
          <a:off x="10515600" y="1431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66929</xdr:rowOff>
    </xdr:from>
    <xdr:to>
      <xdr:col>50</xdr:col>
      <xdr:colOff>165100</xdr:colOff>
      <xdr:row>84</xdr:row>
      <xdr:rowOff>168529</xdr:rowOff>
    </xdr:to>
    <xdr:sp macro="" textlink="">
      <xdr:nvSpPr>
        <xdr:cNvPr id="323" name="楕円 322">
          <a:extLst>
            <a:ext uri="{FF2B5EF4-FFF2-40B4-BE49-F238E27FC236}">
              <a16:creationId xmlns:a16="http://schemas.microsoft.com/office/drawing/2014/main" id="{06DED398-2696-4B1A-8403-1026B847D326}"/>
            </a:ext>
          </a:extLst>
        </xdr:cNvPr>
        <xdr:cNvSpPr/>
      </xdr:nvSpPr>
      <xdr:spPr>
        <a:xfrm>
          <a:off x="9588500" y="144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117729</xdr:rowOff>
    </xdr:to>
    <xdr:cxnSp macro="">
      <xdr:nvCxnSpPr>
        <xdr:cNvPr id="324" name="直線コネクタ 323">
          <a:extLst>
            <a:ext uri="{FF2B5EF4-FFF2-40B4-BE49-F238E27FC236}">
              <a16:creationId xmlns:a16="http://schemas.microsoft.com/office/drawing/2014/main" id="{C6CA0799-7D85-457F-94A1-E4453B4AB63E}"/>
            </a:ext>
          </a:extLst>
        </xdr:cNvPr>
        <xdr:cNvCxnSpPr/>
      </xdr:nvCxnSpPr>
      <xdr:spPr>
        <a:xfrm flipV="1">
          <a:off x="9639300" y="14515337"/>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xdr:rowOff>
    </xdr:from>
    <xdr:to>
      <xdr:col>46</xdr:col>
      <xdr:colOff>38100</xdr:colOff>
      <xdr:row>84</xdr:row>
      <xdr:rowOff>106426</xdr:rowOff>
    </xdr:to>
    <xdr:sp macro="" textlink="">
      <xdr:nvSpPr>
        <xdr:cNvPr id="325" name="楕円 324">
          <a:extLst>
            <a:ext uri="{FF2B5EF4-FFF2-40B4-BE49-F238E27FC236}">
              <a16:creationId xmlns:a16="http://schemas.microsoft.com/office/drawing/2014/main" id="{1096227B-53DD-4B7D-8270-971A7FCF97D1}"/>
            </a:ext>
          </a:extLst>
        </xdr:cNvPr>
        <xdr:cNvSpPr/>
      </xdr:nvSpPr>
      <xdr:spPr>
        <a:xfrm>
          <a:off x="8699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55626</xdr:rowOff>
    </xdr:from>
    <xdr:to>
      <xdr:col>50</xdr:col>
      <xdr:colOff>114300</xdr:colOff>
      <xdr:row>84</xdr:row>
      <xdr:rowOff>117729</xdr:rowOff>
    </xdr:to>
    <xdr:cxnSp macro="">
      <xdr:nvCxnSpPr>
        <xdr:cNvPr id="326" name="直線コネクタ 325">
          <a:extLst>
            <a:ext uri="{FF2B5EF4-FFF2-40B4-BE49-F238E27FC236}">
              <a16:creationId xmlns:a16="http://schemas.microsoft.com/office/drawing/2014/main" id="{CD06767F-93E8-47E7-84A9-3BE0CC4DEA71}"/>
            </a:ext>
          </a:extLst>
        </xdr:cNvPr>
        <xdr:cNvCxnSpPr/>
      </xdr:nvCxnSpPr>
      <xdr:spPr>
        <a:xfrm>
          <a:off x="8750300" y="1445742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145796</xdr:rowOff>
    </xdr:from>
    <xdr:to>
      <xdr:col>41</xdr:col>
      <xdr:colOff>101600</xdr:colOff>
      <xdr:row>84</xdr:row>
      <xdr:rowOff>75946</xdr:rowOff>
    </xdr:to>
    <xdr:sp macro="" textlink="">
      <xdr:nvSpPr>
        <xdr:cNvPr id="327" name="楕円 326">
          <a:extLst>
            <a:ext uri="{FF2B5EF4-FFF2-40B4-BE49-F238E27FC236}">
              <a16:creationId xmlns:a16="http://schemas.microsoft.com/office/drawing/2014/main" id="{4040EB46-AE66-4ABA-9421-1AE8807C231F}"/>
            </a:ext>
          </a:extLst>
        </xdr:cNvPr>
        <xdr:cNvSpPr/>
      </xdr:nvSpPr>
      <xdr:spPr>
        <a:xfrm>
          <a:off x="7810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25146</xdr:rowOff>
    </xdr:from>
    <xdr:to>
      <xdr:col>45</xdr:col>
      <xdr:colOff>177800</xdr:colOff>
      <xdr:row>84</xdr:row>
      <xdr:rowOff>55626</xdr:rowOff>
    </xdr:to>
    <xdr:cxnSp macro="">
      <xdr:nvCxnSpPr>
        <xdr:cNvPr id="328" name="直線コネクタ 327">
          <a:extLst>
            <a:ext uri="{FF2B5EF4-FFF2-40B4-BE49-F238E27FC236}">
              <a16:creationId xmlns:a16="http://schemas.microsoft.com/office/drawing/2014/main" id="{89505B84-32A9-47E6-9448-DEDF5307CE5A}"/>
            </a:ext>
          </a:extLst>
        </xdr:cNvPr>
        <xdr:cNvCxnSpPr/>
      </xdr:nvCxnSpPr>
      <xdr:spPr>
        <a:xfrm>
          <a:off x="7861300" y="1442694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102506</xdr:rowOff>
    </xdr:from>
    <xdr:ext cx="469744" cy="259045"/>
    <xdr:sp macro="" textlink="">
      <xdr:nvSpPr>
        <xdr:cNvPr id="329" name="n_1aveValue【福祉施設】&#10;一人当たり面積">
          <a:extLst>
            <a:ext uri="{FF2B5EF4-FFF2-40B4-BE49-F238E27FC236}">
              <a16:creationId xmlns:a16="http://schemas.microsoft.com/office/drawing/2014/main" id="{D9A2919C-5DCB-4D54-A9EE-00966626CA54}"/>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30" name="n_2aveValue【福祉施設】&#10;一人当たり面積">
          <a:extLst>
            <a:ext uri="{FF2B5EF4-FFF2-40B4-BE49-F238E27FC236}">
              <a16:creationId xmlns:a16="http://schemas.microsoft.com/office/drawing/2014/main" id="{BC6D0022-FBEA-4CC6-9A19-882ED686237C}"/>
            </a:ext>
          </a:extLst>
        </xdr:cNvPr>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91076</xdr:rowOff>
    </xdr:from>
    <xdr:ext cx="469744" cy="259045"/>
    <xdr:sp macro="" textlink="">
      <xdr:nvSpPr>
        <xdr:cNvPr id="331" name="n_3aveValue【福祉施設】&#10;一人当たり面積">
          <a:extLst>
            <a:ext uri="{FF2B5EF4-FFF2-40B4-BE49-F238E27FC236}">
              <a16:creationId xmlns:a16="http://schemas.microsoft.com/office/drawing/2014/main" id="{F25C22CE-A5B3-491C-B3E6-72597616651E}"/>
            </a:ext>
          </a:extLst>
        </xdr:cNvPr>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13606</xdr:rowOff>
    </xdr:from>
    <xdr:ext cx="469744" cy="259045"/>
    <xdr:sp macro="" textlink="">
      <xdr:nvSpPr>
        <xdr:cNvPr id="332" name="n_1mainValue【福祉施設】&#10;一人当たり面積">
          <a:extLst>
            <a:ext uri="{FF2B5EF4-FFF2-40B4-BE49-F238E27FC236}">
              <a16:creationId xmlns:a16="http://schemas.microsoft.com/office/drawing/2014/main" id="{DEA59E42-B171-47A8-A515-EE4C79A6C674}"/>
            </a:ext>
          </a:extLst>
        </xdr:cNvPr>
        <xdr:cNvSpPr txBox="1"/>
      </xdr:nvSpPr>
      <xdr:spPr>
        <a:xfrm>
          <a:off x="9391727" y="1424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122953</xdr:rowOff>
    </xdr:from>
    <xdr:ext cx="469744" cy="259045"/>
    <xdr:sp macro="" textlink="">
      <xdr:nvSpPr>
        <xdr:cNvPr id="333" name="n_2mainValue【福祉施設】&#10;一人当たり面積">
          <a:extLst>
            <a:ext uri="{FF2B5EF4-FFF2-40B4-BE49-F238E27FC236}">
              <a16:creationId xmlns:a16="http://schemas.microsoft.com/office/drawing/2014/main" id="{AB818C99-89C3-4BBC-BD10-47BA75CC5EA5}"/>
            </a:ext>
          </a:extLst>
        </xdr:cNvPr>
        <xdr:cNvSpPr txBox="1"/>
      </xdr:nvSpPr>
      <xdr:spPr>
        <a:xfrm>
          <a:off x="8515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92473</xdr:rowOff>
    </xdr:from>
    <xdr:ext cx="469744" cy="259045"/>
    <xdr:sp macro="" textlink="">
      <xdr:nvSpPr>
        <xdr:cNvPr id="334" name="n_3mainValue【福祉施設】&#10;一人当たり面積">
          <a:extLst>
            <a:ext uri="{FF2B5EF4-FFF2-40B4-BE49-F238E27FC236}">
              <a16:creationId xmlns:a16="http://schemas.microsoft.com/office/drawing/2014/main" id="{C4DF8F57-EBB5-44DB-9A6E-5D8580FC21C5}"/>
            </a:ext>
          </a:extLst>
        </xdr:cNvPr>
        <xdr:cNvSpPr txBox="1"/>
      </xdr:nvSpPr>
      <xdr:spPr>
        <a:xfrm>
          <a:off x="762642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D87EFA8C-B223-46AC-A175-ED0B55FB63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35A54B6B-7CDF-42B2-970C-78725165D6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117D3D4D-68EF-4E21-B901-FDAF2239D2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CEEDBC45-1746-40E9-ABE7-BB4E9356D1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EB1820ED-2D5E-4B3A-88AE-C66E946BBF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37F64933-BDC4-423B-8994-4304BF9DE4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2AC3727F-0B48-4616-91BE-4323D2E643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473D4398-5253-4896-804D-5C5B45A5B53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a:extLst>
            <a:ext uri="{FF2B5EF4-FFF2-40B4-BE49-F238E27FC236}">
              <a16:creationId xmlns:a16="http://schemas.microsoft.com/office/drawing/2014/main" id="{959E72FD-9E6F-49F8-9CD2-4D82362B17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a:extLst>
            <a:ext uri="{FF2B5EF4-FFF2-40B4-BE49-F238E27FC236}">
              <a16:creationId xmlns:a16="http://schemas.microsoft.com/office/drawing/2014/main" id="{7AABE48F-13B5-4FA4-89F1-5FFDC3C786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a:extLst>
            <a:ext uri="{FF2B5EF4-FFF2-40B4-BE49-F238E27FC236}">
              <a16:creationId xmlns:a16="http://schemas.microsoft.com/office/drawing/2014/main" id="{78890781-EBC2-4CB3-BECD-215602FFF2B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6" name="テキスト ボックス 345">
          <a:extLst>
            <a:ext uri="{FF2B5EF4-FFF2-40B4-BE49-F238E27FC236}">
              <a16:creationId xmlns:a16="http://schemas.microsoft.com/office/drawing/2014/main" id="{981E70B7-19A5-4495-8382-C00028025D6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a:extLst>
            <a:ext uri="{FF2B5EF4-FFF2-40B4-BE49-F238E27FC236}">
              <a16:creationId xmlns:a16="http://schemas.microsoft.com/office/drawing/2014/main" id="{73E340DF-AB9A-4CF6-AE03-79FE462366C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a:extLst>
            <a:ext uri="{FF2B5EF4-FFF2-40B4-BE49-F238E27FC236}">
              <a16:creationId xmlns:a16="http://schemas.microsoft.com/office/drawing/2014/main" id="{0E6F73C3-A834-4A69-BB78-6F2278F9DF0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a:extLst>
            <a:ext uri="{FF2B5EF4-FFF2-40B4-BE49-F238E27FC236}">
              <a16:creationId xmlns:a16="http://schemas.microsoft.com/office/drawing/2014/main" id="{F52F39B1-F82E-4BAC-9C82-E911F2B681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a:extLst>
            <a:ext uri="{FF2B5EF4-FFF2-40B4-BE49-F238E27FC236}">
              <a16:creationId xmlns:a16="http://schemas.microsoft.com/office/drawing/2014/main" id="{5FE93F51-15DC-4599-852F-4A6FFB3F3D7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a:extLst>
            <a:ext uri="{FF2B5EF4-FFF2-40B4-BE49-F238E27FC236}">
              <a16:creationId xmlns:a16="http://schemas.microsoft.com/office/drawing/2014/main" id="{66733D47-41FD-4753-AD5B-7E7674C2E0B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a:extLst>
            <a:ext uri="{FF2B5EF4-FFF2-40B4-BE49-F238E27FC236}">
              <a16:creationId xmlns:a16="http://schemas.microsoft.com/office/drawing/2014/main" id="{8749C5C8-A87F-4313-B453-D6A31775A1E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a:extLst>
            <a:ext uri="{FF2B5EF4-FFF2-40B4-BE49-F238E27FC236}">
              <a16:creationId xmlns:a16="http://schemas.microsoft.com/office/drawing/2014/main" id="{A4719D2F-06BB-4DFA-945D-341FCB9E48A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a:extLst>
            <a:ext uri="{FF2B5EF4-FFF2-40B4-BE49-F238E27FC236}">
              <a16:creationId xmlns:a16="http://schemas.microsoft.com/office/drawing/2014/main" id="{61250E11-6474-4FAC-9785-707996FBD7F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a:extLst>
            <a:ext uri="{FF2B5EF4-FFF2-40B4-BE49-F238E27FC236}">
              <a16:creationId xmlns:a16="http://schemas.microsoft.com/office/drawing/2014/main" id="{1DD70179-400B-46DA-9C1C-E2CA2F55441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6" name="テキスト ボックス 355">
          <a:extLst>
            <a:ext uri="{FF2B5EF4-FFF2-40B4-BE49-F238E27FC236}">
              <a16:creationId xmlns:a16="http://schemas.microsoft.com/office/drawing/2014/main" id="{21EAB59F-9749-4068-87BA-7233E6DFB75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B1E1DB03-3A9E-489E-BF5B-79A1553323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6EC6F73B-8E6B-4855-B443-E46F7834A34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a:extLst>
            <a:ext uri="{FF2B5EF4-FFF2-40B4-BE49-F238E27FC236}">
              <a16:creationId xmlns:a16="http://schemas.microsoft.com/office/drawing/2014/main" id="{C3025B4B-1AC2-45EB-9BDA-155167790A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60" name="直線コネクタ 359">
          <a:extLst>
            <a:ext uri="{FF2B5EF4-FFF2-40B4-BE49-F238E27FC236}">
              <a16:creationId xmlns:a16="http://schemas.microsoft.com/office/drawing/2014/main" id="{79905CB9-7BF4-4BF3-8DEB-99F3F0D6B0F7}"/>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61" name="【市民会館】&#10;有形固定資産減価償却率最小値テキスト">
          <a:extLst>
            <a:ext uri="{FF2B5EF4-FFF2-40B4-BE49-F238E27FC236}">
              <a16:creationId xmlns:a16="http://schemas.microsoft.com/office/drawing/2014/main" id="{D9AAE969-7DBC-4C96-9C4A-A0B031D5DB2B}"/>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62" name="直線コネクタ 361">
          <a:extLst>
            <a:ext uri="{FF2B5EF4-FFF2-40B4-BE49-F238E27FC236}">
              <a16:creationId xmlns:a16="http://schemas.microsoft.com/office/drawing/2014/main" id="{57D4EA06-66F3-4E5E-B6E6-81754B684CD1}"/>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3" name="【市民会館】&#10;有形固定資産減価償却率最大値テキスト">
          <a:extLst>
            <a:ext uri="{FF2B5EF4-FFF2-40B4-BE49-F238E27FC236}">
              <a16:creationId xmlns:a16="http://schemas.microsoft.com/office/drawing/2014/main" id="{383C84E3-B2FB-4070-BC07-6EB7E98A470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4" name="直線コネクタ 363">
          <a:extLst>
            <a:ext uri="{FF2B5EF4-FFF2-40B4-BE49-F238E27FC236}">
              <a16:creationId xmlns:a16="http://schemas.microsoft.com/office/drawing/2014/main" id="{87F7CC4F-3CAE-4EA2-8D8C-E6AE7A9CB55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365" name="【市民会館】&#10;有形固定資産減価償却率平均値テキスト">
          <a:extLst>
            <a:ext uri="{FF2B5EF4-FFF2-40B4-BE49-F238E27FC236}">
              <a16:creationId xmlns:a16="http://schemas.microsoft.com/office/drawing/2014/main" id="{01A6A460-FB9B-4433-89CF-657B0A3F3623}"/>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66" name="フローチャート: 判断 365">
          <a:extLst>
            <a:ext uri="{FF2B5EF4-FFF2-40B4-BE49-F238E27FC236}">
              <a16:creationId xmlns:a16="http://schemas.microsoft.com/office/drawing/2014/main" id="{D2D1B46C-4659-4079-A2C3-0144DCB37DD5}"/>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67" name="フローチャート: 判断 366">
          <a:extLst>
            <a:ext uri="{FF2B5EF4-FFF2-40B4-BE49-F238E27FC236}">
              <a16:creationId xmlns:a16="http://schemas.microsoft.com/office/drawing/2014/main" id="{183D7D3B-E230-498E-A92E-29F3EEF79C1C}"/>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115207</xdr:rowOff>
    </xdr:from>
    <xdr:to>
      <xdr:col>15</xdr:col>
      <xdr:colOff>101600</xdr:colOff>
      <xdr:row>104</xdr:row>
      <xdr:rowOff>45357</xdr:rowOff>
    </xdr:to>
    <xdr:sp macro="" textlink="">
      <xdr:nvSpPr>
        <xdr:cNvPr id="368" name="フローチャート: 判断 367">
          <a:extLst>
            <a:ext uri="{FF2B5EF4-FFF2-40B4-BE49-F238E27FC236}">
              <a16:creationId xmlns:a16="http://schemas.microsoft.com/office/drawing/2014/main" id="{BD06AFBA-6F09-43F1-8F01-458C713D6E79}"/>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69" name="フローチャート: 判断 368">
          <a:extLst>
            <a:ext uri="{FF2B5EF4-FFF2-40B4-BE49-F238E27FC236}">
              <a16:creationId xmlns:a16="http://schemas.microsoft.com/office/drawing/2014/main" id="{CFEF3152-EBCC-4F7A-AA74-873511C99A06}"/>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3AC589EE-D9C8-4EE0-9BD9-D87EEA2141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F8D84B7-3563-426B-9EEE-263119A533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AAA5B0B-4284-47BF-8FEF-A83C513C20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37D8198-BF21-473F-82E1-F92E5810AE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5CA9907-BB44-4439-9212-997F865A0E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40095</xdr:rowOff>
    </xdr:from>
    <xdr:to>
      <xdr:col>24</xdr:col>
      <xdr:colOff>114300</xdr:colOff>
      <xdr:row>101</xdr:row>
      <xdr:rowOff>141695</xdr:rowOff>
    </xdr:to>
    <xdr:sp macro="" textlink="">
      <xdr:nvSpPr>
        <xdr:cNvPr id="375" name="楕円 374">
          <a:extLst>
            <a:ext uri="{FF2B5EF4-FFF2-40B4-BE49-F238E27FC236}">
              <a16:creationId xmlns:a16="http://schemas.microsoft.com/office/drawing/2014/main" id="{4F6C0635-1481-4D19-B3A4-1BD48717FF78}"/>
            </a:ext>
          </a:extLst>
        </xdr:cNvPr>
        <xdr:cNvSpPr/>
      </xdr:nvSpPr>
      <xdr:spPr>
        <a:xfrm>
          <a:off x="4584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62972</xdr:rowOff>
    </xdr:from>
    <xdr:ext cx="405111" cy="259045"/>
    <xdr:sp macro="" textlink="">
      <xdr:nvSpPr>
        <xdr:cNvPr id="376" name="【市民会館】&#10;有形固定資産減価償却率該当値テキスト">
          <a:extLst>
            <a:ext uri="{FF2B5EF4-FFF2-40B4-BE49-F238E27FC236}">
              <a16:creationId xmlns:a16="http://schemas.microsoft.com/office/drawing/2014/main" id="{45457E6C-6F14-44DE-802C-6FC123CDD1C3}"/>
            </a:ext>
          </a:extLst>
        </xdr:cNvPr>
        <xdr:cNvSpPr txBox="1"/>
      </xdr:nvSpPr>
      <xdr:spPr>
        <a:xfrm>
          <a:off x="4673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108676</xdr:rowOff>
    </xdr:from>
    <xdr:to>
      <xdr:col>20</xdr:col>
      <xdr:colOff>38100</xdr:colOff>
      <xdr:row>102</xdr:row>
      <xdr:rowOff>38826</xdr:rowOff>
    </xdr:to>
    <xdr:sp macro="" textlink="">
      <xdr:nvSpPr>
        <xdr:cNvPr id="377" name="楕円 376">
          <a:extLst>
            <a:ext uri="{FF2B5EF4-FFF2-40B4-BE49-F238E27FC236}">
              <a16:creationId xmlns:a16="http://schemas.microsoft.com/office/drawing/2014/main" id="{9706FF33-065A-44A2-ACD2-C49BA63522D6}"/>
            </a:ext>
          </a:extLst>
        </xdr:cNvPr>
        <xdr:cNvSpPr/>
      </xdr:nvSpPr>
      <xdr:spPr>
        <a:xfrm>
          <a:off x="3746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90895</xdr:rowOff>
    </xdr:from>
    <xdr:to>
      <xdr:col>24</xdr:col>
      <xdr:colOff>63500</xdr:colOff>
      <xdr:row>101</xdr:row>
      <xdr:rowOff>159476</xdr:rowOff>
    </xdr:to>
    <xdr:cxnSp macro="">
      <xdr:nvCxnSpPr>
        <xdr:cNvPr id="378" name="直線コネクタ 377">
          <a:extLst>
            <a:ext uri="{FF2B5EF4-FFF2-40B4-BE49-F238E27FC236}">
              <a16:creationId xmlns:a16="http://schemas.microsoft.com/office/drawing/2014/main" id="{4003F6A0-B256-4013-A99F-857B710C7A87}"/>
            </a:ext>
          </a:extLst>
        </xdr:cNvPr>
        <xdr:cNvCxnSpPr/>
      </xdr:nvCxnSpPr>
      <xdr:spPr>
        <a:xfrm flipV="1">
          <a:off x="3797300" y="1740734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5806</xdr:rowOff>
    </xdr:from>
    <xdr:to>
      <xdr:col>15</xdr:col>
      <xdr:colOff>101600</xdr:colOff>
      <xdr:row>102</xdr:row>
      <xdr:rowOff>107406</xdr:rowOff>
    </xdr:to>
    <xdr:sp macro="" textlink="">
      <xdr:nvSpPr>
        <xdr:cNvPr id="379" name="楕円 378">
          <a:extLst>
            <a:ext uri="{FF2B5EF4-FFF2-40B4-BE49-F238E27FC236}">
              <a16:creationId xmlns:a16="http://schemas.microsoft.com/office/drawing/2014/main" id="{FCAC705C-473D-4CC4-8AE6-287EBCBEFE05}"/>
            </a:ext>
          </a:extLst>
        </xdr:cNvPr>
        <xdr:cNvSpPr/>
      </xdr:nvSpPr>
      <xdr:spPr>
        <a:xfrm>
          <a:off x="2857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159476</xdr:rowOff>
    </xdr:from>
    <xdr:to>
      <xdr:col>19</xdr:col>
      <xdr:colOff>177800</xdr:colOff>
      <xdr:row>102</xdr:row>
      <xdr:rowOff>56606</xdr:rowOff>
    </xdr:to>
    <xdr:cxnSp macro="">
      <xdr:nvCxnSpPr>
        <xdr:cNvPr id="380" name="直線コネクタ 379">
          <a:extLst>
            <a:ext uri="{FF2B5EF4-FFF2-40B4-BE49-F238E27FC236}">
              <a16:creationId xmlns:a16="http://schemas.microsoft.com/office/drawing/2014/main" id="{36DF75ED-89DD-4A75-BC13-830845F08F3A}"/>
            </a:ext>
          </a:extLst>
        </xdr:cNvPr>
        <xdr:cNvCxnSpPr/>
      </xdr:nvCxnSpPr>
      <xdr:spPr>
        <a:xfrm flipV="1">
          <a:off x="2908300" y="174759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1" name="楕円 380">
          <a:extLst>
            <a:ext uri="{FF2B5EF4-FFF2-40B4-BE49-F238E27FC236}">
              <a16:creationId xmlns:a16="http://schemas.microsoft.com/office/drawing/2014/main" id="{456FEE78-6AA2-450F-A039-6DD8EA52B1E2}"/>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56606</xdr:rowOff>
    </xdr:from>
    <xdr:to>
      <xdr:col>15</xdr:col>
      <xdr:colOff>50800</xdr:colOff>
      <xdr:row>104</xdr:row>
      <xdr:rowOff>126819</xdr:rowOff>
    </xdr:to>
    <xdr:cxnSp macro="">
      <xdr:nvCxnSpPr>
        <xdr:cNvPr id="382" name="直線コネクタ 381">
          <a:extLst>
            <a:ext uri="{FF2B5EF4-FFF2-40B4-BE49-F238E27FC236}">
              <a16:creationId xmlns:a16="http://schemas.microsoft.com/office/drawing/2014/main" id="{2BF1A98F-B8F5-45D2-933E-F31766CEDA09}"/>
            </a:ext>
          </a:extLst>
        </xdr:cNvPr>
        <xdr:cNvCxnSpPr/>
      </xdr:nvCxnSpPr>
      <xdr:spPr>
        <a:xfrm flipV="1">
          <a:off x="2019300" y="17544506"/>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54446</xdr:rowOff>
    </xdr:from>
    <xdr:ext cx="405111" cy="259045"/>
    <xdr:sp macro="" textlink="">
      <xdr:nvSpPr>
        <xdr:cNvPr id="383" name="n_1aveValue【市民会館】&#10;有形固定資産減価償却率">
          <a:extLst>
            <a:ext uri="{FF2B5EF4-FFF2-40B4-BE49-F238E27FC236}">
              <a16:creationId xmlns:a16="http://schemas.microsoft.com/office/drawing/2014/main" id="{7C0E6AC3-A74F-4ECE-87FC-0932A8897A44}"/>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36484</xdr:rowOff>
    </xdr:from>
    <xdr:ext cx="405111" cy="259045"/>
    <xdr:sp macro="" textlink="">
      <xdr:nvSpPr>
        <xdr:cNvPr id="384" name="n_2aveValue【市民会館】&#10;有形固定資産減価償却率">
          <a:extLst>
            <a:ext uri="{FF2B5EF4-FFF2-40B4-BE49-F238E27FC236}">
              <a16:creationId xmlns:a16="http://schemas.microsoft.com/office/drawing/2014/main" id="{D51B0F23-ED4E-4EFC-893D-6B51D59937DD}"/>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85" name="n_3aveValue【市民会館】&#10;有形固定資産減価償却率">
          <a:extLst>
            <a:ext uri="{FF2B5EF4-FFF2-40B4-BE49-F238E27FC236}">
              <a16:creationId xmlns:a16="http://schemas.microsoft.com/office/drawing/2014/main" id="{B9547689-2A12-4507-ACD3-9B170B243C6A}"/>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55353</xdr:rowOff>
    </xdr:from>
    <xdr:ext cx="405111" cy="259045"/>
    <xdr:sp macro="" textlink="">
      <xdr:nvSpPr>
        <xdr:cNvPr id="386" name="n_1mainValue【市民会館】&#10;有形固定資産減価償却率">
          <a:extLst>
            <a:ext uri="{FF2B5EF4-FFF2-40B4-BE49-F238E27FC236}">
              <a16:creationId xmlns:a16="http://schemas.microsoft.com/office/drawing/2014/main" id="{A26D690F-B4B4-410D-8214-FABF1FA25025}"/>
            </a:ext>
          </a:extLst>
        </xdr:cNvPr>
        <xdr:cNvSpPr txBox="1"/>
      </xdr:nvSpPr>
      <xdr:spPr>
        <a:xfrm>
          <a:off x="35820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123933</xdr:rowOff>
    </xdr:from>
    <xdr:ext cx="405111" cy="259045"/>
    <xdr:sp macro="" textlink="">
      <xdr:nvSpPr>
        <xdr:cNvPr id="387" name="n_2mainValue【市民会館】&#10;有形固定資産減価償却率">
          <a:extLst>
            <a:ext uri="{FF2B5EF4-FFF2-40B4-BE49-F238E27FC236}">
              <a16:creationId xmlns:a16="http://schemas.microsoft.com/office/drawing/2014/main" id="{5ED2E131-3E77-4C14-8FE2-C6C24559BA9A}"/>
            </a:ext>
          </a:extLst>
        </xdr:cNvPr>
        <xdr:cNvSpPr txBox="1"/>
      </xdr:nvSpPr>
      <xdr:spPr>
        <a:xfrm>
          <a:off x="2705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88" name="n_3mainValue【市民会館】&#10;有形固定資産減価償却率">
          <a:extLst>
            <a:ext uri="{FF2B5EF4-FFF2-40B4-BE49-F238E27FC236}">
              <a16:creationId xmlns:a16="http://schemas.microsoft.com/office/drawing/2014/main" id="{65683BED-FF6E-4EC4-AE8B-16A8AEEBE8E4}"/>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1FD2412-5361-4DFC-9A43-3C1322D10B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C3B391D-82CF-473E-B810-CEE4AA4B9C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C3E70C7-013C-4B72-ADCE-6EB3DD8EF6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CF4FCCD-DF56-4FCB-84F7-037AE52052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3BEE06E-65E1-4DC1-B2DC-62F47DC0D6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F7221DD-9C1B-47DB-960E-D42953AAB2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A65D260-FA9E-4AA9-A605-3DD6A5A86F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5A37520-8DC3-48B7-B9C6-70C9064C6F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41A8AC04-4BF2-4842-ABC6-E86250EB9E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15891D4-EF83-41C8-A490-C18D58E9F0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9" name="直線コネクタ 398">
          <a:extLst>
            <a:ext uri="{FF2B5EF4-FFF2-40B4-BE49-F238E27FC236}">
              <a16:creationId xmlns:a16="http://schemas.microsoft.com/office/drawing/2014/main" id="{6BA3F267-CE88-4608-B11E-BE5A5F2BEE7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0" name="テキスト ボックス 399">
          <a:extLst>
            <a:ext uri="{FF2B5EF4-FFF2-40B4-BE49-F238E27FC236}">
              <a16:creationId xmlns:a16="http://schemas.microsoft.com/office/drawing/2014/main" id="{0D6F3E20-2BD5-42BD-B0C5-B8CF874F027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1" name="直線コネクタ 400">
          <a:extLst>
            <a:ext uri="{FF2B5EF4-FFF2-40B4-BE49-F238E27FC236}">
              <a16:creationId xmlns:a16="http://schemas.microsoft.com/office/drawing/2014/main" id="{265ED4C9-6DFD-4436-A284-0A8F65ADDDF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2" name="テキスト ボックス 401">
          <a:extLst>
            <a:ext uri="{FF2B5EF4-FFF2-40B4-BE49-F238E27FC236}">
              <a16:creationId xmlns:a16="http://schemas.microsoft.com/office/drawing/2014/main" id="{406476C1-5F2C-4330-B97A-3F4320C940F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3" name="直線コネクタ 402">
          <a:extLst>
            <a:ext uri="{FF2B5EF4-FFF2-40B4-BE49-F238E27FC236}">
              <a16:creationId xmlns:a16="http://schemas.microsoft.com/office/drawing/2014/main" id="{4DBCD8A6-3C43-4362-8193-C19F3B53276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4" name="テキスト ボックス 403">
          <a:extLst>
            <a:ext uri="{FF2B5EF4-FFF2-40B4-BE49-F238E27FC236}">
              <a16:creationId xmlns:a16="http://schemas.microsoft.com/office/drawing/2014/main" id="{5F2FC71D-32B5-41CA-B222-0F7A665ED322}"/>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79397FF6-13B1-4B63-A41A-47245DD422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6C88FC92-DC03-4137-BA6E-3032CDE3A78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市民会館】&#10;一人当たり面積グラフ枠">
          <a:extLst>
            <a:ext uri="{FF2B5EF4-FFF2-40B4-BE49-F238E27FC236}">
              <a16:creationId xmlns:a16="http://schemas.microsoft.com/office/drawing/2014/main" id="{8FEE993C-F18B-461C-AFF7-47372B0B07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408" name="直線コネクタ 407">
          <a:extLst>
            <a:ext uri="{FF2B5EF4-FFF2-40B4-BE49-F238E27FC236}">
              <a16:creationId xmlns:a16="http://schemas.microsoft.com/office/drawing/2014/main" id="{40259190-76B2-47C4-9DDA-0F90C1500B0E}"/>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409" name="【市民会館】&#10;一人当たり面積最小値テキスト">
          <a:extLst>
            <a:ext uri="{FF2B5EF4-FFF2-40B4-BE49-F238E27FC236}">
              <a16:creationId xmlns:a16="http://schemas.microsoft.com/office/drawing/2014/main" id="{FD35AF7E-E8A1-41A9-9136-74535D7BF0B7}"/>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410" name="直線コネクタ 409">
          <a:extLst>
            <a:ext uri="{FF2B5EF4-FFF2-40B4-BE49-F238E27FC236}">
              <a16:creationId xmlns:a16="http://schemas.microsoft.com/office/drawing/2014/main" id="{7A8F2478-6587-477E-96BB-610C3EC376C5}"/>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411" name="【市民会館】&#10;一人当たり面積最大値テキスト">
          <a:extLst>
            <a:ext uri="{FF2B5EF4-FFF2-40B4-BE49-F238E27FC236}">
              <a16:creationId xmlns:a16="http://schemas.microsoft.com/office/drawing/2014/main" id="{B148897F-3832-4826-94BC-3E236C2689C0}"/>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412" name="直線コネクタ 411">
          <a:extLst>
            <a:ext uri="{FF2B5EF4-FFF2-40B4-BE49-F238E27FC236}">
              <a16:creationId xmlns:a16="http://schemas.microsoft.com/office/drawing/2014/main" id="{77465CF0-873A-491F-9DBB-9E01609D3AF3}"/>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13" name="【市民会館】&#10;一人当たり面積平均値テキスト">
          <a:extLst>
            <a:ext uri="{FF2B5EF4-FFF2-40B4-BE49-F238E27FC236}">
              <a16:creationId xmlns:a16="http://schemas.microsoft.com/office/drawing/2014/main" id="{67B41054-25DE-423B-8EA7-97FAB46AFD24}"/>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14" name="フローチャート: 判断 413">
          <a:extLst>
            <a:ext uri="{FF2B5EF4-FFF2-40B4-BE49-F238E27FC236}">
              <a16:creationId xmlns:a16="http://schemas.microsoft.com/office/drawing/2014/main" id="{2843414D-3171-4A26-8368-377CB42943B7}"/>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415" name="フローチャート: 判断 414">
          <a:extLst>
            <a:ext uri="{FF2B5EF4-FFF2-40B4-BE49-F238E27FC236}">
              <a16:creationId xmlns:a16="http://schemas.microsoft.com/office/drawing/2014/main" id="{88893EC4-BD47-413B-BE46-43CB295C35D8}"/>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60833</xdr:rowOff>
    </xdr:from>
    <xdr:to>
      <xdr:col>46</xdr:col>
      <xdr:colOff>38100</xdr:colOff>
      <xdr:row>105</xdr:row>
      <xdr:rowOff>162433</xdr:rowOff>
    </xdr:to>
    <xdr:sp macro="" textlink="">
      <xdr:nvSpPr>
        <xdr:cNvPr id="416" name="フローチャート: 判断 415">
          <a:extLst>
            <a:ext uri="{FF2B5EF4-FFF2-40B4-BE49-F238E27FC236}">
              <a16:creationId xmlns:a16="http://schemas.microsoft.com/office/drawing/2014/main" id="{F3493515-F109-4AD0-9791-A8C2E83E571A}"/>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xdr:rowOff>
    </xdr:from>
    <xdr:to>
      <xdr:col>41</xdr:col>
      <xdr:colOff>101600</xdr:colOff>
      <xdr:row>104</xdr:row>
      <xdr:rowOff>115570</xdr:rowOff>
    </xdr:to>
    <xdr:sp macro="" textlink="">
      <xdr:nvSpPr>
        <xdr:cNvPr id="417" name="フローチャート: 判断 416">
          <a:extLst>
            <a:ext uri="{FF2B5EF4-FFF2-40B4-BE49-F238E27FC236}">
              <a16:creationId xmlns:a16="http://schemas.microsoft.com/office/drawing/2014/main" id="{15EAD3FF-4151-4C39-AE79-8425591546E5}"/>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D3B2F06-7C3C-44E4-AFC9-74843328E3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6C8E661-CCD1-4FA0-9D0C-223725F2BA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AD7CC63-9D99-4113-AE05-EBE210351E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5A1790A-15CD-4BA4-8DD0-5B3FAF2E05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808F569-AF38-4437-A9DF-04725DE2D5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170562</xdr:rowOff>
    </xdr:from>
    <xdr:to>
      <xdr:col>55</xdr:col>
      <xdr:colOff>50800</xdr:colOff>
      <xdr:row>107</xdr:row>
      <xdr:rowOff>100712</xdr:rowOff>
    </xdr:to>
    <xdr:sp macro="" textlink="">
      <xdr:nvSpPr>
        <xdr:cNvPr id="423" name="楕円 422">
          <a:extLst>
            <a:ext uri="{FF2B5EF4-FFF2-40B4-BE49-F238E27FC236}">
              <a16:creationId xmlns:a16="http://schemas.microsoft.com/office/drawing/2014/main" id="{62B7F768-5887-43A9-8BEF-39573ED208E5}"/>
            </a:ext>
          </a:extLst>
        </xdr:cNvPr>
        <xdr:cNvSpPr/>
      </xdr:nvSpPr>
      <xdr:spPr>
        <a:xfrm>
          <a:off x="10426700" y="183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85489</xdr:rowOff>
    </xdr:from>
    <xdr:ext cx="469744" cy="259045"/>
    <xdr:sp macro="" textlink="">
      <xdr:nvSpPr>
        <xdr:cNvPr id="424" name="【市民会館】&#10;一人当たり面積該当値テキスト">
          <a:extLst>
            <a:ext uri="{FF2B5EF4-FFF2-40B4-BE49-F238E27FC236}">
              <a16:creationId xmlns:a16="http://schemas.microsoft.com/office/drawing/2014/main" id="{B94AB170-8C99-4331-85A3-E97B77F02446}"/>
            </a:ext>
          </a:extLst>
        </xdr:cNvPr>
        <xdr:cNvSpPr txBox="1"/>
      </xdr:nvSpPr>
      <xdr:spPr>
        <a:xfrm>
          <a:off x="10515600" y="1825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xdr:rowOff>
    </xdr:from>
    <xdr:to>
      <xdr:col>50</xdr:col>
      <xdr:colOff>165100</xdr:colOff>
      <xdr:row>107</xdr:row>
      <xdr:rowOff>101854</xdr:rowOff>
    </xdr:to>
    <xdr:sp macro="" textlink="">
      <xdr:nvSpPr>
        <xdr:cNvPr id="425" name="楕円 424">
          <a:extLst>
            <a:ext uri="{FF2B5EF4-FFF2-40B4-BE49-F238E27FC236}">
              <a16:creationId xmlns:a16="http://schemas.microsoft.com/office/drawing/2014/main" id="{EC22CFE1-D093-4F0D-8206-338FB5228014}"/>
            </a:ext>
          </a:extLst>
        </xdr:cNvPr>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49912</xdr:rowOff>
    </xdr:from>
    <xdr:to>
      <xdr:col>55</xdr:col>
      <xdr:colOff>0</xdr:colOff>
      <xdr:row>107</xdr:row>
      <xdr:rowOff>51054</xdr:rowOff>
    </xdr:to>
    <xdr:cxnSp macro="">
      <xdr:nvCxnSpPr>
        <xdr:cNvPr id="426" name="直線コネクタ 425">
          <a:extLst>
            <a:ext uri="{FF2B5EF4-FFF2-40B4-BE49-F238E27FC236}">
              <a16:creationId xmlns:a16="http://schemas.microsoft.com/office/drawing/2014/main" id="{380BA239-717B-4A1B-BD2E-E5305AB2DEA0}"/>
            </a:ext>
          </a:extLst>
        </xdr:cNvPr>
        <xdr:cNvCxnSpPr/>
      </xdr:nvCxnSpPr>
      <xdr:spPr>
        <a:xfrm flipV="1">
          <a:off x="9639300" y="1839506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xdr:rowOff>
    </xdr:from>
    <xdr:to>
      <xdr:col>46</xdr:col>
      <xdr:colOff>38100</xdr:colOff>
      <xdr:row>107</xdr:row>
      <xdr:rowOff>102997</xdr:rowOff>
    </xdr:to>
    <xdr:sp macro="" textlink="">
      <xdr:nvSpPr>
        <xdr:cNvPr id="427" name="楕円 426">
          <a:extLst>
            <a:ext uri="{FF2B5EF4-FFF2-40B4-BE49-F238E27FC236}">
              <a16:creationId xmlns:a16="http://schemas.microsoft.com/office/drawing/2014/main" id="{E68A9612-1326-4004-8A27-BFD62E321B4F}"/>
            </a:ext>
          </a:extLst>
        </xdr:cNvPr>
        <xdr:cNvSpPr/>
      </xdr:nvSpPr>
      <xdr:spPr>
        <a:xfrm>
          <a:off x="8699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51054</xdr:rowOff>
    </xdr:from>
    <xdr:to>
      <xdr:col>50</xdr:col>
      <xdr:colOff>114300</xdr:colOff>
      <xdr:row>107</xdr:row>
      <xdr:rowOff>52197</xdr:rowOff>
    </xdr:to>
    <xdr:cxnSp macro="">
      <xdr:nvCxnSpPr>
        <xdr:cNvPr id="428" name="直線コネクタ 427">
          <a:extLst>
            <a:ext uri="{FF2B5EF4-FFF2-40B4-BE49-F238E27FC236}">
              <a16:creationId xmlns:a16="http://schemas.microsoft.com/office/drawing/2014/main" id="{0AEAC46B-E21C-413C-88D8-3BC4045BA2F6}"/>
            </a:ext>
          </a:extLst>
        </xdr:cNvPr>
        <xdr:cNvCxnSpPr/>
      </xdr:nvCxnSpPr>
      <xdr:spPr>
        <a:xfrm flipV="1">
          <a:off x="8750300" y="1839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29" name="楕円 428">
          <a:extLst>
            <a:ext uri="{FF2B5EF4-FFF2-40B4-BE49-F238E27FC236}">
              <a16:creationId xmlns:a16="http://schemas.microsoft.com/office/drawing/2014/main" id="{273C43AF-4E44-49AB-ACD3-332A56E52ECC}"/>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52197</xdr:rowOff>
    </xdr:from>
    <xdr:to>
      <xdr:col>45</xdr:col>
      <xdr:colOff>177800</xdr:colOff>
      <xdr:row>107</xdr:row>
      <xdr:rowOff>53339</xdr:rowOff>
    </xdr:to>
    <xdr:cxnSp macro="">
      <xdr:nvCxnSpPr>
        <xdr:cNvPr id="430" name="直線コネクタ 429">
          <a:extLst>
            <a:ext uri="{FF2B5EF4-FFF2-40B4-BE49-F238E27FC236}">
              <a16:creationId xmlns:a16="http://schemas.microsoft.com/office/drawing/2014/main" id="{4C67925B-F1CF-45D2-86EC-326396F29B23}"/>
            </a:ext>
          </a:extLst>
        </xdr:cNvPr>
        <xdr:cNvCxnSpPr/>
      </xdr:nvCxnSpPr>
      <xdr:spPr>
        <a:xfrm flipV="1">
          <a:off x="7861300" y="1839734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102379</xdr:rowOff>
    </xdr:from>
    <xdr:ext cx="469744" cy="259045"/>
    <xdr:sp macro="" textlink="">
      <xdr:nvSpPr>
        <xdr:cNvPr id="431" name="n_1aveValue【市民会館】&#10;一人当たり面積">
          <a:extLst>
            <a:ext uri="{FF2B5EF4-FFF2-40B4-BE49-F238E27FC236}">
              <a16:creationId xmlns:a16="http://schemas.microsoft.com/office/drawing/2014/main" id="{6C358FAD-CFF2-420D-AD2F-23A62E530710}"/>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7510</xdr:rowOff>
    </xdr:from>
    <xdr:ext cx="469744" cy="259045"/>
    <xdr:sp macro="" textlink="">
      <xdr:nvSpPr>
        <xdr:cNvPr id="432" name="n_2aveValue【市民会館】&#10;一人当たり面積">
          <a:extLst>
            <a:ext uri="{FF2B5EF4-FFF2-40B4-BE49-F238E27FC236}">
              <a16:creationId xmlns:a16="http://schemas.microsoft.com/office/drawing/2014/main" id="{4E973AEB-C96D-4EA7-80D1-5ECF4EE82432}"/>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33" name="n_3aveValue【市民会館】&#10;一人当たり面積">
          <a:extLst>
            <a:ext uri="{FF2B5EF4-FFF2-40B4-BE49-F238E27FC236}">
              <a16:creationId xmlns:a16="http://schemas.microsoft.com/office/drawing/2014/main" id="{3E4E944B-71FB-4054-9B54-45421B5F75DF}"/>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92981</xdr:rowOff>
    </xdr:from>
    <xdr:ext cx="469744" cy="259045"/>
    <xdr:sp macro="" textlink="">
      <xdr:nvSpPr>
        <xdr:cNvPr id="434" name="n_1mainValue【市民会館】&#10;一人当たり面積">
          <a:extLst>
            <a:ext uri="{FF2B5EF4-FFF2-40B4-BE49-F238E27FC236}">
              <a16:creationId xmlns:a16="http://schemas.microsoft.com/office/drawing/2014/main" id="{8FC6185C-AB69-4850-BE3F-4329C42B3CF2}"/>
            </a:ext>
          </a:extLst>
        </xdr:cNvPr>
        <xdr:cNvSpPr txBox="1"/>
      </xdr:nvSpPr>
      <xdr:spPr>
        <a:xfrm>
          <a:off x="9391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94124</xdr:rowOff>
    </xdr:from>
    <xdr:ext cx="469744" cy="259045"/>
    <xdr:sp macro="" textlink="">
      <xdr:nvSpPr>
        <xdr:cNvPr id="435" name="n_2mainValue【市民会館】&#10;一人当たり面積">
          <a:extLst>
            <a:ext uri="{FF2B5EF4-FFF2-40B4-BE49-F238E27FC236}">
              <a16:creationId xmlns:a16="http://schemas.microsoft.com/office/drawing/2014/main" id="{DFFD9F71-61A2-43BB-BAC3-C6F54292C0DB}"/>
            </a:ext>
          </a:extLst>
        </xdr:cNvPr>
        <xdr:cNvSpPr txBox="1"/>
      </xdr:nvSpPr>
      <xdr:spPr>
        <a:xfrm>
          <a:off x="8515427" y="184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36" name="n_3mainValue【市民会館】&#10;一人当たり面積">
          <a:extLst>
            <a:ext uri="{FF2B5EF4-FFF2-40B4-BE49-F238E27FC236}">
              <a16:creationId xmlns:a16="http://schemas.microsoft.com/office/drawing/2014/main" id="{A84AC928-DA43-486D-8D40-DF739A8FAFED}"/>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F784457A-1C30-4B95-ACC8-C1A6F5472D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EB411420-F926-4393-AFC9-02EF2E6CDD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36F17FB1-1074-4D75-BB24-40B514E163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6EE4C21C-80CF-4133-9213-2EFE26C050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F7D227E6-56D1-40EA-88C4-13BCD283BC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BB3BC0A0-B4A3-441F-8699-AA269988BD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7F2C6F71-93B0-47CB-9F52-0BBD02C19E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DC9DF98C-3EE6-4A98-B538-99014ACE51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16BA88D2-E844-4D54-A6FA-44C70A23D5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DF5FDA83-26A5-41AB-AAD4-68EE0C891B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7" name="直線コネクタ 446">
          <a:extLst>
            <a:ext uri="{FF2B5EF4-FFF2-40B4-BE49-F238E27FC236}">
              <a16:creationId xmlns:a16="http://schemas.microsoft.com/office/drawing/2014/main" id="{D487ED27-4133-4727-A60D-EE95ADB33B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8" name="テキスト ボックス 447">
          <a:extLst>
            <a:ext uri="{FF2B5EF4-FFF2-40B4-BE49-F238E27FC236}">
              <a16:creationId xmlns:a16="http://schemas.microsoft.com/office/drawing/2014/main" id="{72B1F14F-A091-46A6-8FC9-9694D220C69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9" name="直線コネクタ 448">
          <a:extLst>
            <a:ext uri="{FF2B5EF4-FFF2-40B4-BE49-F238E27FC236}">
              <a16:creationId xmlns:a16="http://schemas.microsoft.com/office/drawing/2014/main" id="{40B60BF1-8EC5-404E-8FCA-2DBF5FDC49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0" name="テキスト ボックス 449">
          <a:extLst>
            <a:ext uri="{FF2B5EF4-FFF2-40B4-BE49-F238E27FC236}">
              <a16:creationId xmlns:a16="http://schemas.microsoft.com/office/drawing/2014/main" id="{3BD3EC0F-6E63-49BF-99A9-EBEC8CA3FC8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1" name="直線コネクタ 450">
          <a:extLst>
            <a:ext uri="{FF2B5EF4-FFF2-40B4-BE49-F238E27FC236}">
              <a16:creationId xmlns:a16="http://schemas.microsoft.com/office/drawing/2014/main" id="{4C3C10C8-B349-4D52-BD93-00F3A5B350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2" name="テキスト ボックス 451">
          <a:extLst>
            <a:ext uri="{FF2B5EF4-FFF2-40B4-BE49-F238E27FC236}">
              <a16:creationId xmlns:a16="http://schemas.microsoft.com/office/drawing/2014/main" id="{5F675653-EE7B-4442-BAB5-1A10CF084C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3" name="直線コネクタ 452">
          <a:extLst>
            <a:ext uri="{FF2B5EF4-FFF2-40B4-BE49-F238E27FC236}">
              <a16:creationId xmlns:a16="http://schemas.microsoft.com/office/drawing/2014/main" id="{9257A824-45DE-44EF-94D2-7F8C7AE9DF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4" name="テキスト ボックス 453">
          <a:extLst>
            <a:ext uri="{FF2B5EF4-FFF2-40B4-BE49-F238E27FC236}">
              <a16:creationId xmlns:a16="http://schemas.microsoft.com/office/drawing/2014/main" id="{5B4F3A65-0A7E-4967-AED0-D7503F9418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5" name="直線コネクタ 454">
          <a:extLst>
            <a:ext uri="{FF2B5EF4-FFF2-40B4-BE49-F238E27FC236}">
              <a16:creationId xmlns:a16="http://schemas.microsoft.com/office/drawing/2014/main" id="{C577D545-4C57-42DA-89AE-F4706EAEDC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6" name="テキスト ボックス 455">
          <a:extLst>
            <a:ext uri="{FF2B5EF4-FFF2-40B4-BE49-F238E27FC236}">
              <a16:creationId xmlns:a16="http://schemas.microsoft.com/office/drawing/2014/main" id="{D8442007-FDA9-412C-9772-45AC81C524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7" name="直線コネクタ 456">
          <a:extLst>
            <a:ext uri="{FF2B5EF4-FFF2-40B4-BE49-F238E27FC236}">
              <a16:creationId xmlns:a16="http://schemas.microsoft.com/office/drawing/2014/main" id="{95B547B7-0801-4865-92F1-4EC4EEB5C9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8" name="テキスト ボックス 457">
          <a:extLst>
            <a:ext uri="{FF2B5EF4-FFF2-40B4-BE49-F238E27FC236}">
              <a16:creationId xmlns:a16="http://schemas.microsoft.com/office/drawing/2014/main" id="{CFA1FC44-32FC-483F-BF64-7715D29804D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a:extLst>
            <a:ext uri="{FF2B5EF4-FFF2-40B4-BE49-F238E27FC236}">
              <a16:creationId xmlns:a16="http://schemas.microsoft.com/office/drawing/2014/main" id="{F1CE29F1-B084-4403-919C-CACD1FA743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0" name="テキスト ボックス 459">
          <a:extLst>
            <a:ext uri="{FF2B5EF4-FFF2-40B4-BE49-F238E27FC236}">
              <a16:creationId xmlns:a16="http://schemas.microsoft.com/office/drawing/2014/main" id="{57D5C4CE-6EB7-4B71-A620-F984553EC55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1" name="【一般廃棄物処理施設】&#10;有形固定資産減価償却率グラフ枠">
          <a:extLst>
            <a:ext uri="{FF2B5EF4-FFF2-40B4-BE49-F238E27FC236}">
              <a16:creationId xmlns:a16="http://schemas.microsoft.com/office/drawing/2014/main" id="{6D7A043D-AF05-4205-A133-88EE68EC34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462" name="直線コネクタ 461">
          <a:extLst>
            <a:ext uri="{FF2B5EF4-FFF2-40B4-BE49-F238E27FC236}">
              <a16:creationId xmlns:a16="http://schemas.microsoft.com/office/drawing/2014/main" id="{99F38456-F077-4E3D-89F0-9007DD3DB611}"/>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463" name="【一般廃棄物処理施設】&#10;有形固定資産減価償却率最小値テキスト">
          <a:extLst>
            <a:ext uri="{FF2B5EF4-FFF2-40B4-BE49-F238E27FC236}">
              <a16:creationId xmlns:a16="http://schemas.microsoft.com/office/drawing/2014/main" id="{14C58B0B-3464-4532-803C-B6A853E56A05}"/>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64" name="直線コネクタ 463">
          <a:extLst>
            <a:ext uri="{FF2B5EF4-FFF2-40B4-BE49-F238E27FC236}">
              <a16:creationId xmlns:a16="http://schemas.microsoft.com/office/drawing/2014/main" id="{0A98E3DD-4187-4504-A113-9025A5F8CE6B}"/>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5" name="【一般廃棄物処理施設】&#10;有形固定資産減価償却率最大値テキスト">
          <a:extLst>
            <a:ext uri="{FF2B5EF4-FFF2-40B4-BE49-F238E27FC236}">
              <a16:creationId xmlns:a16="http://schemas.microsoft.com/office/drawing/2014/main" id="{1804BEA8-D2B2-4396-B375-086805DE322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6" name="直線コネクタ 465">
          <a:extLst>
            <a:ext uri="{FF2B5EF4-FFF2-40B4-BE49-F238E27FC236}">
              <a16:creationId xmlns:a16="http://schemas.microsoft.com/office/drawing/2014/main" id="{36B7B658-8754-4FE7-820B-4C5EB5B5B20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467" name="【一般廃棄物処理施設】&#10;有形固定資産減価償却率平均値テキスト">
          <a:extLst>
            <a:ext uri="{FF2B5EF4-FFF2-40B4-BE49-F238E27FC236}">
              <a16:creationId xmlns:a16="http://schemas.microsoft.com/office/drawing/2014/main" id="{B53C2597-C911-41FE-B4EE-E28E1EB571C6}"/>
            </a:ext>
          </a:extLst>
        </xdr:cNvPr>
        <xdr:cNvSpPr txBox="1"/>
      </xdr:nvSpPr>
      <xdr:spPr>
        <a:xfrm>
          <a:off x="16357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68" name="フローチャート: 判断 467">
          <a:extLst>
            <a:ext uri="{FF2B5EF4-FFF2-40B4-BE49-F238E27FC236}">
              <a16:creationId xmlns:a16="http://schemas.microsoft.com/office/drawing/2014/main" id="{64E0A7E0-124B-4F8C-A07C-2105F0345C42}"/>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469" name="フローチャート: 判断 468">
          <a:extLst>
            <a:ext uri="{FF2B5EF4-FFF2-40B4-BE49-F238E27FC236}">
              <a16:creationId xmlns:a16="http://schemas.microsoft.com/office/drawing/2014/main" id="{6CD03CB9-AC10-4B92-A14A-22C1659FBD21}"/>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72753</xdr:rowOff>
    </xdr:from>
    <xdr:to>
      <xdr:col>76</xdr:col>
      <xdr:colOff>165100</xdr:colOff>
      <xdr:row>36</xdr:row>
      <xdr:rowOff>2903</xdr:rowOff>
    </xdr:to>
    <xdr:sp macro="" textlink="">
      <xdr:nvSpPr>
        <xdr:cNvPr id="470" name="フローチャート: 判断 469">
          <a:extLst>
            <a:ext uri="{FF2B5EF4-FFF2-40B4-BE49-F238E27FC236}">
              <a16:creationId xmlns:a16="http://schemas.microsoft.com/office/drawing/2014/main" id="{4C03B4AD-7828-4FE9-9FF5-CDD1C9A15C6C}"/>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71" name="フローチャート: 判断 470">
          <a:extLst>
            <a:ext uri="{FF2B5EF4-FFF2-40B4-BE49-F238E27FC236}">
              <a16:creationId xmlns:a16="http://schemas.microsoft.com/office/drawing/2014/main" id="{4478B815-4DA1-427A-920E-DF206EC527B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208DCE40-BA0F-4931-A2B3-6AAE60EE96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5B58C61B-D95F-4BA2-9B02-8DE2204CE7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2CF98B2E-095E-40A3-9A7C-DBDEA69D64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E03C2421-B165-4ADA-B1A5-F290719604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4C16D340-6616-46D3-AB72-C9C08E95F0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477" name="楕円 476">
          <a:extLst>
            <a:ext uri="{FF2B5EF4-FFF2-40B4-BE49-F238E27FC236}">
              <a16:creationId xmlns:a16="http://schemas.microsoft.com/office/drawing/2014/main" id="{267E0213-A273-4A99-978F-006FF6CE3C30}"/>
            </a:ext>
          </a:extLst>
        </xdr:cNvPr>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478" name="【一般廃棄物処理施設】&#10;有形固定資産減価償却率該当値テキスト">
          <a:extLst>
            <a:ext uri="{FF2B5EF4-FFF2-40B4-BE49-F238E27FC236}">
              <a16:creationId xmlns:a16="http://schemas.microsoft.com/office/drawing/2014/main" id="{9912E38B-73A5-4DE6-8135-26FB32662C25}"/>
            </a:ext>
          </a:extLst>
        </xdr:cNvPr>
        <xdr:cNvSpPr txBox="1"/>
      </xdr:nvSpPr>
      <xdr:spPr>
        <a:xfrm>
          <a:off x="16357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479" name="楕円 478">
          <a:extLst>
            <a:ext uri="{FF2B5EF4-FFF2-40B4-BE49-F238E27FC236}">
              <a16:creationId xmlns:a16="http://schemas.microsoft.com/office/drawing/2014/main" id="{C17944F1-0CC1-4B98-BEB6-F50F6C7344E5}"/>
            </a:ext>
          </a:extLst>
        </xdr:cNvPr>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41</xdr:row>
      <xdr:rowOff>28847</xdr:rowOff>
    </xdr:to>
    <xdr:cxnSp macro="">
      <xdr:nvCxnSpPr>
        <xdr:cNvPr id="480" name="直線コネクタ 479">
          <a:extLst>
            <a:ext uri="{FF2B5EF4-FFF2-40B4-BE49-F238E27FC236}">
              <a16:creationId xmlns:a16="http://schemas.microsoft.com/office/drawing/2014/main" id="{879618AC-6538-4687-859E-4A3CF0FFBB50}"/>
            </a:ext>
          </a:extLst>
        </xdr:cNvPr>
        <xdr:cNvCxnSpPr/>
      </xdr:nvCxnSpPr>
      <xdr:spPr>
        <a:xfrm>
          <a:off x="15481300" y="6112873"/>
          <a:ext cx="838200" cy="9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81" name="楕円 480">
          <a:extLst>
            <a:ext uri="{FF2B5EF4-FFF2-40B4-BE49-F238E27FC236}">
              <a16:creationId xmlns:a16="http://schemas.microsoft.com/office/drawing/2014/main" id="{62888F11-B4C1-43D2-8113-42B57668F745}"/>
            </a:ext>
          </a:extLst>
        </xdr:cNvPr>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112123</xdr:rowOff>
    </xdr:from>
    <xdr:to>
      <xdr:col>81</xdr:col>
      <xdr:colOff>50800</xdr:colOff>
      <xdr:row>35</xdr:row>
      <xdr:rowOff>156210</xdr:rowOff>
    </xdr:to>
    <xdr:cxnSp macro="">
      <xdr:nvCxnSpPr>
        <xdr:cNvPr id="482" name="直線コネクタ 481">
          <a:extLst>
            <a:ext uri="{FF2B5EF4-FFF2-40B4-BE49-F238E27FC236}">
              <a16:creationId xmlns:a16="http://schemas.microsoft.com/office/drawing/2014/main" id="{86396106-84B8-40D6-B495-DA89DE57AD73}"/>
            </a:ext>
          </a:extLst>
        </xdr:cNvPr>
        <xdr:cNvCxnSpPr/>
      </xdr:nvCxnSpPr>
      <xdr:spPr>
        <a:xfrm flipV="1">
          <a:off x="14592300" y="61128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134801</xdr:rowOff>
    </xdr:from>
    <xdr:to>
      <xdr:col>72</xdr:col>
      <xdr:colOff>38100</xdr:colOff>
      <xdr:row>37</xdr:row>
      <xdr:rowOff>64951</xdr:rowOff>
    </xdr:to>
    <xdr:sp macro="" textlink="">
      <xdr:nvSpPr>
        <xdr:cNvPr id="483" name="楕円 482">
          <a:extLst>
            <a:ext uri="{FF2B5EF4-FFF2-40B4-BE49-F238E27FC236}">
              <a16:creationId xmlns:a16="http://schemas.microsoft.com/office/drawing/2014/main" id="{5B948522-336C-48AD-B33F-CD5D181D38E5}"/>
            </a:ext>
          </a:extLst>
        </xdr:cNvPr>
        <xdr:cNvSpPr/>
      </xdr:nvSpPr>
      <xdr:spPr>
        <a:xfrm>
          <a:off x="13652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37</xdr:row>
      <xdr:rowOff>14151</xdr:rowOff>
    </xdr:to>
    <xdr:cxnSp macro="">
      <xdr:nvCxnSpPr>
        <xdr:cNvPr id="484" name="直線コネクタ 483">
          <a:extLst>
            <a:ext uri="{FF2B5EF4-FFF2-40B4-BE49-F238E27FC236}">
              <a16:creationId xmlns:a16="http://schemas.microsoft.com/office/drawing/2014/main" id="{B13FB6A3-A1BD-4200-85D8-7A0F85163BAD}"/>
            </a:ext>
          </a:extLst>
        </xdr:cNvPr>
        <xdr:cNvCxnSpPr/>
      </xdr:nvCxnSpPr>
      <xdr:spPr>
        <a:xfrm flipV="1">
          <a:off x="13703300" y="6156960"/>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74040</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1986877C-4E74-43C4-BC99-882FF896D076}"/>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695E6C94-7A77-4947-89DB-845982336D0F}"/>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0BC640E3-48F0-408B-BC05-5E9F17D79A38}"/>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488" name="n_1mainValue【一般廃棄物処理施設】&#10;有形固定資産減価償却率">
          <a:extLst>
            <a:ext uri="{FF2B5EF4-FFF2-40B4-BE49-F238E27FC236}">
              <a16:creationId xmlns:a16="http://schemas.microsoft.com/office/drawing/2014/main" id="{26991073-9B78-4DD0-A890-BCD76E547E35}"/>
            </a:ext>
          </a:extLst>
        </xdr:cNvPr>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489" name="n_2mainValue【一般廃棄物処理施設】&#10;有形固定資産減価償却率">
          <a:extLst>
            <a:ext uri="{FF2B5EF4-FFF2-40B4-BE49-F238E27FC236}">
              <a16:creationId xmlns:a16="http://schemas.microsoft.com/office/drawing/2014/main" id="{D5496455-F3A4-4992-B78E-8E048E8734EF}"/>
            </a:ext>
          </a:extLst>
        </xdr:cNvPr>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56078</xdr:rowOff>
    </xdr:from>
    <xdr:ext cx="405111" cy="259045"/>
    <xdr:sp macro="" textlink="">
      <xdr:nvSpPr>
        <xdr:cNvPr id="490" name="n_3mainValue【一般廃棄物処理施設】&#10;有形固定資産減価償却率">
          <a:extLst>
            <a:ext uri="{FF2B5EF4-FFF2-40B4-BE49-F238E27FC236}">
              <a16:creationId xmlns:a16="http://schemas.microsoft.com/office/drawing/2014/main" id="{7FAE6D53-A5A9-474E-BA53-8D227EF421DA}"/>
            </a:ext>
          </a:extLst>
        </xdr:cNvPr>
        <xdr:cNvSpPr txBox="1"/>
      </xdr:nvSpPr>
      <xdr:spPr>
        <a:xfrm>
          <a:off x="13500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9A83CFFF-6C82-4655-83FB-06559F301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743B2035-77D2-4AE3-AD5A-BC793F245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4B88324B-F866-47B8-B05B-B78EAD4D6D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24BE02D6-607E-4708-B399-44A309B686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90FC9DC7-3205-4435-B45A-3CC9431722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68334B88-EB16-48B2-8C14-203E6F92E9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A483791B-D034-4FF9-9A44-3BF5173305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1C18B767-3151-40AA-8EFB-239C7E39EC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FFC81103-4637-4F19-A0C4-294C1957A9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CD34A509-5758-4CD5-A5F2-BADBB7B7E8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1" name="直線コネクタ 500">
          <a:extLst>
            <a:ext uri="{FF2B5EF4-FFF2-40B4-BE49-F238E27FC236}">
              <a16:creationId xmlns:a16="http://schemas.microsoft.com/office/drawing/2014/main" id="{13B2A572-9ED1-414B-91DD-988ABC3E8E3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2" name="テキスト ボックス 501">
          <a:extLst>
            <a:ext uri="{FF2B5EF4-FFF2-40B4-BE49-F238E27FC236}">
              <a16:creationId xmlns:a16="http://schemas.microsoft.com/office/drawing/2014/main" id="{73500102-7321-4635-8EFF-6F288DF8158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3" name="直線コネクタ 502">
          <a:extLst>
            <a:ext uri="{FF2B5EF4-FFF2-40B4-BE49-F238E27FC236}">
              <a16:creationId xmlns:a16="http://schemas.microsoft.com/office/drawing/2014/main" id="{7265A628-4ABF-4947-883E-A53F77BDF99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4" name="テキスト ボックス 503">
          <a:extLst>
            <a:ext uri="{FF2B5EF4-FFF2-40B4-BE49-F238E27FC236}">
              <a16:creationId xmlns:a16="http://schemas.microsoft.com/office/drawing/2014/main" id="{54121652-3A38-45E3-B8FB-73E5D9C7D36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5" name="直線コネクタ 504">
          <a:extLst>
            <a:ext uri="{FF2B5EF4-FFF2-40B4-BE49-F238E27FC236}">
              <a16:creationId xmlns:a16="http://schemas.microsoft.com/office/drawing/2014/main" id="{0516F1BF-A708-46DC-9E3D-7136DED55B7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6" name="テキスト ボックス 505">
          <a:extLst>
            <a:ext uri="{FF2B5EF4-FFF2-40B4-BE49-F238E27FC236}">
              <a16:creationId xmlns:a16="http://schemas.microsoft.com/office/drawing/2014/main" id="{871EE271-0CDE-44CA-A800-359EDE64BE8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7" name="直線コネクタ 506">
          <a:extLst>
            <a:ext uri="{FF2B5EF4-FFF2-40B4-BE49-F238E27FC236}">
              <a16:creationId xmlns:a16="http://schemas.microsoft.com/office/drawing/2014/main" id="{93904B6D-5875-456E-ACBB-F6E68F1D151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8" name="テキスト ボックス 507">
          <a:extLst>
            <a:ext uri="{FF2B5EF4-FFF2-40B4-BE49-F238E27FC236}">
              <a16:creationId xmlns:a16="http://schemas.microsoft.com/office/drawing/2014/main" id="{EE28B34F-C43C-4363-B440-54100F3C68D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9" name="直線コネクタ 508">
          <a:extLst>
            <a:ext uri="{FF2B5EF4-FFF2-40B4-BE49-F238E27FC236}">
              <a16:creationId xmlns:a16="http://schemas.microsoft.com/office/drawing/2014/main" id="{907ECE9D-C4E4-4013-935C-94891B63D87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0" name="テキスト ボックス 509">
          <a:extLst>
            <a:ext uri="{FF2B5EF4-FFF2-40B4-BE49-F238E27FC236}">
              <a16:creationId xmlns:a16="http://schemas.microsoft.com/office/drawing/2014/main" id="{E1F8D360-90E5-46F3-91CF-F29E8177843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1" name="直線コネクタ 510">
          <a:extLst>
            <a:ext uri="{FF2B5EF4-FFF2-40B4-BE49-F238E27FC236}">
              <a16:creationId xmlns:a16="http://schemas.microsoft.com/office/drawing/2014/main" id="{012406D0-C4B6-45AF-B4A0-21087D0045B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2" name="テキスト ボックス 511">
          <a:extLst>
            <a:ext uri="{FF2B5EF4-FFF2-40B4-BE49-F238E27FC236}">
              <a16:creationId xmlns:a16="http://schemas.microsoft.com/office/drawing/2014/main" id="{73AF37A9-832E-4185-A243-DC151EA8A6E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849F78AA-4DCA-4575-924B-6894232E9E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4" name="テキスト ボックス 513">
          <a:extLst>
            <a:ext uri="{FF2B5EF4-FFF2-40B4-BE49-F238E27FC236}">
              <a16:creationId xmlns:a16="http://schemas.microsoft.com/office/drawing/2014/main" id="{D05A6F89-4942-4E22-88CD-28F0DB72E11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a:extLst>
            <a:ext uri="{FF2B5EF4-FFF2-40B4-BE49-F238E27FC236}">
              <a16:creationId xmlns:a16="http://schemas.microsoft.com/office/drawing/2014/main" id="{801EB604-7766-4A7C-AD5D-AC20FA4613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516" name="直線コネクタ 515">
          <a:extLst>
            <a:ext uri="{FF2B5EF4-FFF2-40B4-BE49-F238E27FC236}">
              <a16:creationId xmlns:a16="http://schemas.microsoft.com/office/drawing/2014/main" id="{E1ACEA9E-0A4B-49ED-B617-3933F7D6E9D6}"/>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517" name="【一般廃棄物処理施設】&#10;一人当たり有形固定資産（償却資産）額最小値テキスト">
          <a:extLst>
            <a:ext uri="{FF2B5EF4-FFF2-40B4-BE49-F238E27FC236}">
              <a16:creationId xmlns:a16="http://schemas.microsoft.com/office/drawing/2014/main" id="{E065BB94-41F3-4776-9A70-54127C265BFC}"/>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518" name="直線コネクタ 517">
          <a:extLst>
            <a:ext uri="{FF2B5EF4-FFF2-40B4-BE49-F238E27FC236}">
              <a16:creationId xmlns:a16="http://schemas.microsoft.com/office/drawing/2014/main" id="{9B295591-A11C-4318-A81A-323D3FED13BA}"/>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519" name="【一般廃棄物処理施設】&#10;一人当たり有形固定資産（償却資産）額最大値テキスト">
          <a:extLst>
            <a:ext uri="{FF2B5EF4-FFF2-40B4-BE49-F238E27FC236}">
              <a16:creationId xmlns:a16="http://schemas.microsoft.com/office/drawing/2014/main" id="{C1AFBF53-595A-45DC-B756-9ADD8B654576}"/>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520" name="直線コネクタ 519">
          <a:extLst>
            <a:ext uri="{FF2B5EF4-FFF2-40B4-BE49-F238E27FC236}">
              <a16:creationId xmlns:a16="http://schemas.microsoft.com/office/drawing/2014/main" id="{3D13CFD9-29EF-4A6E-8F39-06C7E823E7EA}"/>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521" name="【一般廃棄物処理施設】&#10;一人当たり有形固定資産（償却資産）額平均値テキスト">
          <a:extLst>
            <a:ext uri="{FF2B5EF4-FFF2-40B4-BE49-F238E27FC236}">
              <a16:creationId xmlns:a16="http://schemas.microsoft.com/office/drawing/2014/main" id="{24A74B14-B6E6-4504-80DB-0FD6AA7F15FD}"/>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522" name="フローチャート: 判断 521">
          <a:extLst>
            <a:ext uri="{FF2B5EF4-FFF2-40B4-BE49-F238E27FC236}">
              <a16:creationId xmlns:a16="http://schemas.microsoft.com/office/drawing/2014/main" id="{BADE33A3-2F37-41E9-9022-CA55648F4D57}"/>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523" name="フローチャート: 判断 522">
          <a:extLst>
            <a:ext uri="{FF2B5EF4-FFF2-40B4-BE49-F238E27FC236}">
              <a16:creationId xmlns:a16="http://schemas.microsoft.com/office/drawing/2014/main" id="{0B138EF0-BC73-4447-9AD4-B0290D186D55}"/>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156039</xdr:rowOff>
    </xdr:from>
    <xdr:to>
      <xdr:col>107</xdr:col>
      <xdr:colOff>101600</xdr:colOff>
      <xdr:row>41</xdr:row>
      <xdr:rowOff>86189</xdr:rowOff>
    </xdr:to>
    <xdr:sp macro="" textlink="">
      <xdr:nvSpPr>
        <xdr:cNvPr id="524" name="フローチャート: 判断 523">
          <a:extLst>
            <a:ext uri="{FF2B5EF4-FFF2-40B4-BE49-F238E27FC236}">
              <a16:creationId xmlns:a16="http://schemas.microsoft.com/office/drawing/2014/main" id="{E917D2D4-3F0A-4C50-9C15-BC4A1FB333AA}"/>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1030</xdr:rowOff>
    </xdr:from>
    <xdr:to>
      <xdr:col>102</xdr:col>
      <xdr:colOff>165100</xdr:colOff>
      <xdr:row>41</xdr:row>
      <xdr:rowOff>102630</xdr:rowOff>
    </xdr:to>
    <xdr:sp macro="" textlink="">
      <xdr:nvSpPr>
        <xdr:cNvPr id="525" name="フローチャート: 判断 524">
          <a:extLst>
            <a:ext uri="{FF2B5EF4-FFF2-40B4-BE49-F238E27FC236}">
              <a16:creationId xmlns:a16="http://schemas.microsoft.com/office/drawing/2014/main" id="{02632AB1-A5E9-4D86-BA0A-598547A79D22}"/>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2CA45B3-C431-487C-8B43-19CD8644B2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BCEB3A1-A146-47A7-814C-DD7F245AF1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4C0B484-CDBF-48A0-B33F-1CB16E9464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A91D740-B8DE-4796-BBEC-94EA2D12C7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8826729-AFFF-40CD-A4D2-DE99F40773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62789</xdr:rowOff>
    </xdr:from>
    <xdr:to>
      <xdr:col>116</xdr:col>
      <xdr:colOff>114300</xdr:colOff>
      <xdr:row>38</xdr:row>
      <xdr:rowOff>164389</xdr:rowOff>
    </xdr:to>
    <xdr:sp macro="" textlink="">
      <xdr:nvSpPr>
        <xdr:cNvPr id="531" name="楕円 530">
          <a:extLst>
            <a:ext uri="{FF2B5EF4-FFF2-40B4-BE49-F238E27FC236}">
              <a16:creationId xmlns:a16="http://schemas.microsoft.com/office/drawing/2014/main" id="{E5941D80-D7D8-4EB3-B6FD-DC76CA3D46F3}"/>
            </a:ext>
          </a:extLst>
        </xdr:cNvPr>
        <xdr:cNvSpPr/>
      </xdr:nvSpPr>
      <xdr:spPr>
        <a:xfrm>
          <a:off x="22110700" y="65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85666</xdr:rowOff>
    </xdr:from>
    <xdr:ext cx="599010" cy="259045"/>
    <xdr:sp macro="" textlink="">
      <xdr:nvSpPr>
        <xdr:cNvPr id="532" name="【一般廃棄物処理施設】&#10;一人当たり有形固定資産（償却資産）額該当値テキスト">
          <a:extLst>
            <a:ext uri="{FF2B5EF4-FFF2-40B4-BE49-F238E27FC236}">
              <a16:creationId xmlns:a16="http://schemas.microsoft.com/office/drawing/2014/main" id="{E9FBFA8D-A29B-46BA-A13B-7244963A0F6A}"/>
            </a:ext>
          </a:extLst>
        </xdr:cNvPr>
        <xdr:cNvSpPr txBox="1"/>
      </xdr:nvSpPr>
      <xdr:spPr>
        <a:xfrm>
          <a:off x="22199600" y="64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133238</xdr:rowOff>
    </xdr:from>
    <xdr:to>
      <xdr:col>112</xdr:col>
      <xdr:colOff>38100</xdr:colOff>
      <xdr:row>42</xdr:row>
      <xdr:rowOff>63388</xdr:rowOff>
    </xdr:to>
    <xdr:sp macro="" textlink="">
      <xdr:nvSpPr>
        <xdr:cNvPr id="533" name="楕円 532">
          <a:extLst>
            <a:ext uri="{FF2B5EF4-FFF2-40B4-BE49-F238E27FC236}">
              <a16:creationId xmlns:a16="http://schemas.microsoft.com/office/drawing/2014/main" id="{1C653980-1BA0-4592-9AEE-1E23B11792D3}"/>
            </a:ext>
          </a:extLst>
        </xdr:cNvPr>
        <xdr:cNvSpPr/>
      </xdr:nvSpPr>
      <xdr:spPr>
        <a:xfrm>
          <a:off x="21272500" y="71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113589</xdr:rowOff>
    </xdr:from>
    <xdr:to>
      <xdr:col>116</xdr:col>
      <xdr:colOff>63500</xdr:colOff>
      <xdr:row>42</xdr:row>
      <xdr:rowOff>12588</xdr:rowOff>
    </xdr:to>
    <xdr:cxnSp macro="">
      <xdr:nvCxnSpPr>
        <xdr:cNvPr id="534" name="直線コネクタ 533">
          <a:extLst>
            <a:ext uri="{FF2B5EF4-FFF2-40B4-BE49-F238E27FC236}">
              <a16:creationId xmlns:a16="http://schemas.microsoft.com/office/drawing/2014/main" id="{EDF2DE82-22E7-41AB-8ADC-597796F06E3E}"/>
            </a:ext>
          </a:extLst>
        </xdr:cNvPr>
        <xdr:cNvCxnSpPr/>
      </xdr:nvCxnSpPr>
      <xdr:spPr>
        <a:xfrm flipV="1">
          <a:off x="21323300" y="6628689"/>
          <a:ext cx="838200" cy="5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134251</xdr:rowOff>
    </xdr:from>
    <xdr:to>
      <xdr:col>107</xdr:col>
      <xdr:colOff>101600</xdr:colOff>
      <xdr:row>42</xdr:row>
      <xdr:rowOff>64401</xdr:rowOff>
    </xdr:to>
    <xdr:sp macro="" textlink="">
      <xdr:nvSpPr>
        <xdr:cNvPr id="535" name="楕円 534">
          <a:extLst>
            <a:ext uri="{FF2B5EF4-FFF2-40B4-BE49-F238E27FC236}">
              <a16:creationId xmlns:a16="http://schemas.microsoft.com/office/drawing/2014/main" id="{DB13F9BF-F0CD-4DAA-B297-E782082198B2}"/>
            </a:ext>
          </a:extLst>
        </xdr:cNvPr>
        <xdr:cNvSpPr/>
      </xdr:nvSpPr>
      <xdr:spPr>
        <a:xfrm>
          <a:off x="20383500" y="71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12588</xdr:rowOff>
    </xdr:from>
    <xdr:to>
      <xdr:col>111</xdr:col>
      <xdr:colOff>177800</xdr:colOff>
      <xdr:row>42</xdr:row>
      <xdr:rowOff>13601</xdr:rowOff>
    </xdr:to>
    <xdr:cxnSp macro="">
      <xdr:nvCxnSpPr>
        <xdr:cNvPr id="536" name="直線コネクタ 535">
          <a:extLst>
            <a:ext uri="{FF2B5EF4-FFF2-40B4-BE49-F238E27FC236}">
              <a16:creationId xmlns:a16="http://schemas.microsoft.com/office/drawing/2014/main" id="{D1E230F8-B14E-4DA3-8048-F13D43AB186B}"/>
            </a:ext>
          </a:extLst>
        </xdr:cNvPr>
        <xdr:cNvCxnSpPr/>
      </xdr:nvCxnSpPr>
      <xdr:spPr>
        <a:xfrm flipV="1">
          <a:off x="20434300" y="7213488"/>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3103</xdr:rowOff>
    </xdr:from>
    <xdr:to>
      <xdr:col>102</xdr:col>
      <xdr:colOff>165100</xdr:colOff>
      <xdr:row>42</xdr:row>
      <xdr:rowOff>104703</xdr:rowOff>
    </xdr:to>
    <xdr:sp macro="" textlink="">
      <xdr:nvSpPr>
        <xdr:cNvPr id="537" name="楕円 536">
          <a:extLst>
            <a:ext uri="{FF2B5EF4-FFF2-40B4-BE49-F238E27FC236}">
              <a16:creationId xmlns:a16="http://schemas.microsoft.com/office/drawing/2014/main" id="{4EBCB31B-C919-471B-8530-FBFEB7B7EC17}"/>
            </a:ext>
          </a:extLst>
        </xdr:cNvPr>
        <xdr:cNvSpPr/>
      </xdr:nvSpPr>
      <xdr:spPr>
        <a:xfrm>
          <a:off x="19494500" y="72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13601</xdr:rowOff>
    </xdr:from>
    <xdr:to>
      <xdr:col>107</xdr:col>
      <xdr:colOff>50800</xdr:colOff>
      <xdr:row>42</xdr:row>
      <xdr:rowOff>53903</xdr:rowOff>
    </xdr:to>
    <xdr:cxnSp macro="">
      <xdr:nvCxnSpPr>
        <xdr:cNvPr id="538" name="直線コネクタ 537">
          <a:extLst>
            <a:ext uri="{FF2B5EF4-FFF2-40B4-BE49-F238E27FC236}">
              <a16:creationId xmlns:a16="http://schemas.microsoft.com/office/drawing/2014/main" id="{2FE59A2C-AEC4-4683-A2CA-4E3C9181B579}"/>
            </a:ext>
          </a:extLst>
        </xdr:cNvPr>
        <xdr:cNvCxnSpPr/>
      </xdr:nvCxnSpPr>
      <xdr:spPr>
        <a:xfrm flipV="1">
          <a:off x="19545300" y="721450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106949</xdr:rowOff>
    </xdr:from>
    <xdr:ext cx="599010" cy="259045"/>
    <xdr:sp macro="" textlink="">
      <xdr:nvSpPr>
        <xdr:cNvPr id="539" name="n_1aveValue【一般廃棄物処理施設】&#10;一人当たり有形固定資産（償却資産）額">
          <a:extLst>
            <a:ext uri="{FF2B5EF4-FFF2-40B4-BE49-F238E27FC236}">
              <a16:creationId xmlns:a16="http://schemas.microsoft.com/office/drawing/2014/main" id="{24B75B2F-9EC8-4110-920D-640A02340C33}"/>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102716</xdr:rowOff>
    </xdr:from>
    <xdr:ext cx="599010" cy="259045"/>
    <xdr:sp macro="" textlink="">
      <xdr:nvSpPr>
        <xdr:cNvPr id="540" name="n_2aveValue【一般廃棄物処理施設】&#10;一人当たり有形固定資産（償却資産）額">
          <a:extLst>
            <a:ext uri="{FF2B5EF4-FFF2-40B4-BE49-F238E27FC236}">
              <a16:creationId xmlns:a16="http://schemas.microsoft.com/office/drawing/2014/main" id="{C6494A61-50D7-41A9-BD88-49070536B5DB}"/>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119157</xdr:rowOff>
    </xdr:from>
    <xdr:ext cx="599010" cy="259045"/>
    <xdr:sp macro="" textlink="">
      <xdr:nvSpPr>
        <xdr:cNvPr id="541" name="n_3aveValue【一般廃棄物処理施設】&#10;一人当たり有形固定資産（償却資産）額">
          <a:extLst>
            <a:ext uri="{FF2B5EF4-FFF2-40B4-BE49-F238E27FC236}">
              <a16:creationId xmlns:a16="http://schemas.microsoft.com/office/drawing/2014/main" id="{ACBF05C9-FFDB-491B-B51B-01577B25A67D}"/>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54515</xdr:rowOff>
    </xdr:from>
    <xdr:ext cx="534377" cy="259045"/>
    <xdr:sp macro="" textlink="">
      <xdr:nvSpPr>
        <xdr:cNvPr id="542" name="n_1mainValue【一般廃棄物処理施設】&#10;一人当たり有形固定資産（償却資産）額">
          <a:extLst>
            <a:ext uri="{FF2B5EF4-FFF2-40B4-BE49-F238E27FC236}">
              <a16:creationId xmlns:a16="http://schemas.microsoft.com/office/drawing/2014/main" id="{99FFADCC-1B79-4B7B-BD93-0112FE9EDE6C}"/>
            </a:ext>
          </a:extLst>
        </xdr:cNvPr>
        <xdr:cNvSpPr txBox="1"/>
      </xdr:nvSpPr>
      <xdr:spPr>
        <a:xfrm>
          <a:off x="21043411" y="72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55528</xdr:rowOff>
    </xdr:from>
    <xdr:ext cx="534377" cy="259045"/>
    <xdr:sp macro="" textlink="">
      <xdr:nvSpPr>
        <xdr:cNvPr id="543" name="n_2mainValue【一般廃棄物処理施設】&#10;一人当たり有形固定資産（償却資産）額">
          <a:extLst>
            <a:ext uri="{FF2B5EF4-FFF2-40B4-BE49-F238E27FC236}">
              <a16:creationId xmlns:a16="http://schemas.microsoft.com/office/drawing/2014/main" id="{E4A63DCC-0A21-4AF5-BA15-35CD78A47C44}"/>
            </a:ext>
          </a:extLst>
        </xdr:cNvPr>
        <xdr:cNvSpPr txBox="1"/>
      </xdr:nvSpPr>
      <xdr:spPr>
        <a:xfrm>
          <a:off x="20167111" y="72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95830</xdr:rowOff>
    </xdr:from>
    <xdr:ext cx="534377" cy="259045"/>
    <xdr:sp macro="" textlink="">
      <xdr:nvSpPr>
        <xdr:cNvPr id="544" name="n_3mainValue【一般廃棄物処理施設】&#10;一人当たり有形固定資産（償却資産）額">
          <a:extLst>
            <a:ext uri="{FF2B5EF4-FFF2-40B4-BE49-F238E27FC236}">
              <a16:creationId xmlns:a16="http://schemas.microsoft.com/office/drawing/2014/main" id="{AEEE3AF4-722B-4892-9346-54A72854CFEA}"/>
            </a:ext>
          </a:extLst>
        </xdr:cNvPr>
        <xdr:cNvSpPr txBox="1"/>
      </xdr:nvSpPr>
      <xdr:spPr>
        <a:xfrm>
          <a:off x="19278111" y="729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8D3685C9-F676-4104-82F7-483B1E766A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C7255212-1796-4E5D-943B-A987332CD9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CF1806DC-92E5-474B-9772-B499619E15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0EA73409-143A-456B-9412-2F6761326D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E0E48B3D-17A7-4333-B6CE-8B9A8FB077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1501E925-0FC7-41A1-AE07-ADBD1CFA96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9590CB34-5B64-43A7-905D-42B187EA1C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C9C06D61-9050-4A85-9A6F-167FC436012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13CC7FD9-08B2-4024-BD36-FC27334445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817A1B11-9E9B-48EF-A6A1-D7C1439860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391C1945-47B3-49A1-ACC7-98D99ECC31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D842C3FA-D548-4CA2-8D44-FC4FACE806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EC8A793D-AC6D-4008-932D-DDB2224567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F1B93BF7-D8C9-4A6E-9748-ADB855C715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A60021FC-C7C4-43CB-A5A5-8255C681E8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1A6A28E2-5BA2-4E9C-9C49-537756EDF27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2A8ABD9-E0AA-4F81-9705-B55E0A1470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F83C61FF-09FE-42CE-8614-F0D63DDDBD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63C2570F-714C-4FC7-B0C7-E5EA5DAEBE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F7B5C725-4879-4A33-8C8F-6C51440854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7A4D07CF-4CE9-4CF6-9644-6170E7C7FB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9272FECE-914C-42B8-80A4-80981BCD8B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31F1B201-DD8A-44DF-B067-A0EBDE5C8D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956A773C-1579-4081-BEA0-CDD4CD8CF7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2D1BBEA3-D0F1-41C7-9175-9C282559C1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CC1A189A-7154-4973-951B-43717BF22F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a16="http://schemas.microsoft.com/office/drawing/2014/main" id="{EAD05F40-0D46-4E4B-9D2A-5A0005B847D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a:extLst>
            <a:ext uri="{FF2B5EF4-FFF2-40B4-BE49-F238E27FC236}">
              <a16:creationId xmlns:a16="http://schemas.microsoft.com/office/drawing/2014/main" id="{8FE871A8-33A4-4F77-AA54-314BCF9073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a:extLst>
            <a:ext uri="{FF2B5EF4-FFF2-40B4-BE49-F238E27FC236}">
              <a16:creationId xmlns:a16="http://schemas.microsoft.com/office/drawing/2014/main" id="{A1A984D0-5131-41AC-955C-968FF5D1BF7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a:extLst>
            <a:ext uri="{FF2B5EF4-FFF2-40B4-BE49-F238E27FC236}">
              <a16:creationId xmlns:a16="http://schemas.microsoft.com/office/drawing/2014/main" id="{C709A4E5-A422-4EA8-BF13-8AA5D52C945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a:extLst>
            <a:ext uri="{FF2B5EF4-FFF2-40B4-BE49-F238E27FC236}">
              <a16:creationId xmlns:a16="http://schemas.microsoft.com/office/drawing/2014/main" id="{2F2F25EC-B4C9-485D-A780-342F89ECB3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a:extLst>
            <a:ext uri="{FF2B5EF4-FFF2-40B4-BE49-F238E27FC236}">
              <a16:creationId xmlns:a16="http://schemas.microsoft.com/office/drawing/2014/main" id="{06F510FA-7491-4BC7-9CB6-5660C52FDC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a:extLst>
            <a:ext uri="{FF2B5EF4-FFF2-40B4-BE49-F238E27FC236}">
              <a16:creationId xmlns:a16="http://schemas.microsoft.com/office/drawing/2014/main" id="{F3FD5286-9F63-4427-AD56-6F1DE79FB7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a:extLst>
            <a:ext uri="{FF2B5EF4-FFF2-40B4-BE49-F238E27FC236}">
              <a16:creationId xmlns:a16="http://schemas.microsoft.com/office/drawing/2014/main" id="{8137953E-0894-4403-8C2E-AD6957876A0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a:extLst>
            <a:ext uri="{FF2B5EF4-FFF2-40B4-BE49-F238E27FC236}">
              <a16:creationId xmlns:a16="http://schemas.microsoft.com/office/drawing/2014/main" id="{D11637C2-61B6-4152-96ED-65D801F642D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a:extLst>
            <a:ext uri="{FF2B5EF4-FFF2-40B4-BE49-F238E27FC236}">
              <a16:creationId xmlns:a16="http://schemas.microsoft.com/office/drawing/2014/main" id="{49D485DC-C8B9-48D0-881C-F57CAD8BA1F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D5ACA492-50CB-40FF-B5FF-8AF501CCB44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D6B2B65F-D81A-4607-BD96-53BE40F749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A7A698F4-634F-4BDC-BA0C-F5DDCCEBA4C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8BA0EB3C-A434-4352-8E52-7E8F4756DF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85" name="直線コネクタ 584">
          <a:extLst>
            <a:ext uri="{FF2B5EF4-FFF2-40B4-BE49-F238E27FC236}">
              <a16:creationId xmlns:a16="http://schemas.microsoft.com/office/drawing/2014/main" id="{4B418AD3-6AB5-45BB-83DA-3BC986EC9D82}"/>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86" name="【消防施設】&#10;有形固定資産減価償却率最小値テキスト">
          <a:extLst>
            <a:ext uri="{FF2B5EF4-FFF2-40B4-BE49-F238E27FC236}">
              <a16:creationId xmlns:a16="http://schemas.microsoft.com/office/drawing/2014/main" id="{99EE8F02-077E-4BF7-989D-E0A0F240A86A}"/>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87" name="直線コネクタ 586">
          <a:extLst>
            <a:ext uri="{FF2B5EF4-FFF2-40B4-BE49-F238E27FC236}">
              <a16:creationId xmlns:a16="http://schemas.microsoft.com/office/drawing/2014/main" id="{DA43CA96-F46E-4FC4-8693-D552706A4979}"/>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88" name="【消防施設】&#10;有形固定資産減価償却率最大値テキスト">
          <a:extLst>
            <a:ext uri="{FF2B5EF4-FFF2-40B4-BE49-F238E27FC236}">
              <a16:creationId xmlns:a16="http://schemas.microsoft.com/office/drawing/2014/main" id="{26C5214B-0C57-4D14-9CE9-93B3121EB798}"/>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89" name="直線コネクタ 588">
          <a:extLst>
            <a:ext uri="{FF2B5EF4-FFF2-40B4-BE49-F238E27FC236}">
              <a16:creationId xmlns:a16="http://schemas.microsoft.com/office/drawing/2014/main" id="{8421AA4B-BC20-4DB0-B84C-B5EED0A5338D}"/>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F0E51EEB-BC41-49FA-AAC4-7FD11C4EF882}"/>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91" name="フローチャート: 判断 590">
          <a:extLst>
            <a:ext uri="{FF2B5EF4-FFF2-40B4-BE49-F238E27FC236}">
              <a16:creationId xmlns:a16="http://schemas.microsoft.com/office/drawing/2014/main" id="{0A0139D6-8CCE-4303-AA2A-3C308C82B5F2}"/>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92" name="フローチャート: 判断 591">
          <a:extLst>
            <a:ext uri="{FF2B5EF4-FFF2-40B4-BE49-F238E27FC236}">
              <a16:creationId xmlns:a16="http://schemas.microsoft.com/office/drawing/2014/main" id="{A31C4871-0241-414E-8451-C736AC3D1379}"/>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76836</xdr:rowOff>
    </xdr:from>
    <xdr:to>
      <xdr:col>76</xdr:col>
      <xdr:colOff>165100</xdr:colOff>
      <xdr:row>83</xdr:row>
      <xdr:rowOff>6986</xdr:rowOff>
    </xdr:to>
    <xdr:sp macro="" textlink="">
      <xdr:nvSpPr>
        <xdr:cNvPr id="593" name="フローチャート: 判断 592">
          <a:extLst>
            <a:ext uri="{FF2B5EF4-FFF2-40B4-BE49-F238E27FC236}">
              <a16:creationId xmlns:a16="http://schemas.microsoft.com/office/drawing/2014/main" id="{8E6733EE-1181-4AD4-8BA2-53B986878A49}"/>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69214</xdr:rowOff>
    </xdr:from>
    <xdr:to>
      <xdr:col>72</xdr:col>
      <xdr:colOff>38100</xdr:colOff>
      <xdr:row>82</xdr:row>
      <xdr:rowOff>170814</xdr:rowOff>
    </xdr:to>
    <xdr:sp macro="" textlink="">
      <xdr:nvSpPr>
        <xdr:cNvPr id="594" name="フローチャート: 判断 593">
          <a:extLst>
            <a:ext uri="{FF2B5EF4-FFF2-40B4-BE49-F238E27FC236}">
              <a16:creationId xmlns:a16="http://schemas.microsoft.com/office/drawing/2014/main" id="{4A05C0F0-6A9D-49E6-B0C3-65E0E9FFC455}"/>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69D7B73A-4E39-45AB-AAF5-A3EFC390B9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6D9B87C8-1E23-48DD-AC08-5978024D0E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F26732D6-AA49-4A08-95B5-F160C496B9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8C43250D-E89B-434D-BCCD-15A036714B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25A8E004-39CD-49CC-BCF1-F9D95013E3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00" name="楕円 599">
          <a:extLst>
            <a:ext uri="{FF2B5EF4-FFF2-40B4-BE49-F238E27FC236}">
              <a16:creationId xmlns:a16="http://schemas.microsoft.com/office/drawing/2014/main" id="{78B4E9C6-C6A6-4944-9966-E5A122A8D1F2}"/>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01" name="【消防施設】&#10;有形固定資産減価償却率該当値テキスト">
          <a:extLst>
            <a:ext uri="{FF2B5EF4-FFF2-40B4-BE49-F238E27FC236}">
              <a16:creationId xmlns:a16="http://schemas.microsoft.com/office/drawing/2014/main" id="{4AED62EA-08EB-415D-A18A-FB8FF8DDCD34}"/>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52070</xdr:rowOff>
    </xdr:from>
    <xdr:to>
      <xdr:col>81</xdr:col>
      <xdr:colOff>101600</xdr:colOff>
      <xdr:row>78</xdr:row>
      <xdr:rowOff>153670</xdr:rowOff>
    </xdr:to>
    <xdr:sp macro="" textlink="">
      <xdr:nvSpPr>
        <xdr:cNvPr id="602" name="楕円 601">
          <a:extLst>
            <a:ext uri="{FF2B5EF4-FFF2-40B4-BE49-F238E27FC236}">
              <a16:creationId xmlns:a16="http://schemas.microsoft.com/office/drawing/2014/main" id="{1EC30A02-D2E4-4D76-988C-68934C1103BA}"/>
            </a:ext>
          </a:extLst>
        </xdr:cNvPr>
        <xdr:cNvSpPr/>
      </xdr:nvSpPr>
      <xdr:spPr>
        <a:xfrm>
          <a:off x="15430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102870</xdr:rowOff>
    </xdr:from>
    <xdr:to>
      <xdr:col>85</xdr:col>
      <xdr:colOff>127000</xdr:colOff>
      <xdr:row>80</xdr:row>
      <xdr:rowOff>3811</xdr:rowOff>
    </xdr:to>
    <xdr:cxnSp macro="">
      <xdr:nvCxnSpPr>
        <xdr:cNvPr id="603" name="直線コネクタ 602">
          <a:extLst>
            <a:ext uri="{FF2B5EF4-FFF2-40B4-BE49-F238E27FC236}">
              <a16:creationId xmlns:a16="http://schemas.microsoft.com/office/drawing/2014/main" id="{196A6B4B-050B-487E-9147-06DF9259610F}"/>
            </a:ext>
          </a:extLst>
        </xdr:cNvPr>
        <xdr:cNvCxnSpPr/>
      </xdr:nvCxnSpPr>
      <xdr:spPr>
        <a:xfrm>
          <a:off x="15481300" y="1347597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04" name="楕円 603">
          <a:extLst>
            <a:ext uri="{FF2B5EF4-FFF2-40B4-BE49-F238E27FC236}">
              <a16:creationId xmlns:a16="http://schemas.microsoft.com/office/drawing/2014/main" id="{AEE23A52-1F03-419E-BE5A-DD29B619FE9A}"/>
            </a:ext>
          </a:extLst>
        </xdr:cNvPr>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102870</xdr:rowOff>
    </xdr:to>
    <xdr:cxnSp macro="">
      <xdr:nvCxnSpPr>
        <xdr:cNvPr id="605" name="直線コネクタ 604">
          <a:extLst>
            <a:ext uri="{FF2B5EF4-FFF2-40B4-BE49-F238E27FC236}">
              <a16:creationId xmlns:a16="http://schemas.microsoft.com/office/drawing/2014/main" id="{3C6E0BD4-FDD8-4847-BC4E-2EA0DF7958B7}"/>
            </a:ext>
          </a:extLst>
        </xdr:cNvPr>
        <xdr:cNvCxnSpPr/>
      </xdr:nvCxnSpPr>
      <xdr:spPr>
        <a:xfrm>
          <a:off x="14592300" y="13475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06" name="楕円 605">
          <a:extLst>
            <a:ext uri="{FF2B5EF4-FFF2-40B4-BE49-F238E27FC236}">
              <a16:creationId xmlns:a16="http://schemas.microsoft.com/office/drawing/2014/main" id="{9F7AE960-8F72-49B6-AC8C-4CF9C608A8E6}"/>
            </a:ext>
          </a:extLst>
        </xdr:cNvPr>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102870</xdr:rowOff>
    </xdr:from>
    <xdr:to>
      <xdr:col>76</xdr:col>
      <xdr:colOff>114300</xdr:colOff>
      <xdr:row>80</xdr:row>
      <xdr:rowOff>142875</xdr:rowOff>
    </xdr:to>
    <xdr:cxnSp macro="">
      <xdr:nvCxnSpPr>
        <xdr:cNvPr id="607" name="直線コネクタ 606">
          <a:extLst>
            <a:ext uri="{FF2B5EF4-FFF2-40B4-BE49-F238E27FC236}">
              <a16:creationId xmlns:a16="http://schemas.microsoft.com/office/drawing/2014/main" id="{F51CABFA-5C1A-4C28-84F0-19E6AF376E5C}"/>
            </a:ext>
          </a:extLst>
        </xdr:cNvPr>
        <xdr:cNvCxnSpPr/>
      </xdr:nvCxnSpPr>
      <xdr:spPr>
        <a:xfrm flipV="1">
          <a:off x="13703300" y="1347597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08" name="n_1aveValue【消防施設】&#10;有形固定資産減価償却率">
          <a:extLst>
            <a:ext uri="{FF2B5EF4-FFF2-40B4-BE49-F238E27FC236}">
              <a16:creationId xmlns:a16="http://schemas.microsoft.com/office/drawing/2014/main" id="{E6B9FEB8-5D99-4D66-9B97-CE1D63A8BE89}"/>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09" name="n_2aveValue【消防施設】&#10;有形固定資産減価償却率">
          <a:extLst>
            <a:ext uri="{FF2B5EF4-FFF2-40B4-BE49-F238E27FC236}">
              <a16:creationId xmlns:a16="http://schemas.microsoft.com/office/drawing/2014/main" id="{2A0FF8C0-F6CA-40E3-8F4E-D33D90C88BF6}"/>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10" name="n_3aveValue【消防施設】&#10;有形固定資産減価償却率">
          <a:extLst>
            <a:ext uri="{FF2B5EF4-FFF2-40B4-BE49-F238E27FC236}">
              <a16:creationId xmlns:a16="http://schemas.microsoft.com/office/drawing/2014/main" id="{F662BED8-9DBB-4E63-86D4-5CE0ED436013}"/>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170197</xdr:rowOff>
    </xdr:from>
    <xdr:ext cx="405111" cy="259045"/>
    <xdr:sp macro="" textlink="">
      <xdr:nvSpPr>
        <xdr:cNvPr id="611" name="n_1mainValue【消防施設】&#10;有形固定資産減価償却率">
          <a:extLst>
            <a:ext uri="{FF2B5EF4-FFF2-40B4-BE49-F238E27FC236}">
              <a16:creationId xmlns:a16="http://schemas.microsoft.com/office/drawing/2014/main" id="{BD65EB2E-1567-4634-B9D3-0D9E71BEA2F3}"/>
            </a:ext>
          </a:extLst>
        </xdr:cNvPr>
        <xdr:cNvSpPr txBox="1"/>
      </xdr:nvSpPr>
      <xdr:spPr>
        <a:xfrm>
          <a:off x="152660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12" name="n_2mainValue【消防施設】&#10;有形固定資産減価償却率">
          <a:extLst>
            <a:ext uri="{FF2B5EF4-FFF2-40B4-BE49-F238E27FC236}">
              <a16:creationId xmlns:a16="http://schemas.microsoft.com/office/drawing/2014/main" id="{9048A69C-533F-4B29-9A76-EF2DDE625149}"/>
            </a:ext>
          </a:extLst>
        </xdr:cNvPr>
        <xdr:cNvSpPr txBox="1"/>
      </xdr:nvSpPr>
      <xdr:spPr>
        <a:xfrm>
          <a:off x="14389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13" name="n_3mainValue【消防施設】&#10;有形固定資産減価償却率">
          <a:extLst>
            <a:ext uri="{FF2B5EF4-FFF2-40B4-BE49-F238E27FC236}">
              <a16:creationId xmlns:a16="http://schemas.microsoft.com/office/drawing/2014/main" id="{C4E88479-DF10-45A4-ABB7-9E997E995BF2}"/>
            </a:ext>
          </a:extLst>
        </xdr:cNvPr>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3A6B25DC-06F2-48B8-8AA4-1D818C442D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2122877A-6FE8-4E88-ADFB-C6F49B6A40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25AE5595-B5FF-48A4-AF3F-2F7A19377E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587F009-28A1-471C-861E-CDA4EA5974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78D339DA-7211-4A74-A2D9-A0E8E23C1B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68D57982-FE4F-47CD-9230-71FBE88729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62DFE0B6-9F09-4C58-A049-783FB39A50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C53FB150-D500-4017-AAFF-11DFA13418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8D10EB02-5435-4923-87E1-3FF787874C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F183DD24-A610-4299-B737-41A1E4A60B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a:extLst>
            <a:ext uri="{FF2B5EF4-FFF2-40B4-BE49-F238E27FC236}">
              <a16:creationId xmlns:a16="http://schemas.microsoft.com/office/drawing/2014/main" id="{FABD7C78-767B-41F9-A015-6B643F02CAA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a:extLst>
            <a:ext uri="{FF2B5EF4-FFF2-40B4-BE49-F238E27FC236}">
              <a16:creationId xmlns:a16="http://schemas.microsoft.com/office/drawing/2014/main" id="{76EB3359-6F5A-44C7-B010-8BCCD86E974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a:extLst>
            <a:ext uri="{FF2B5EF4-FFF2-40B4-BE49-F238E27FC236}">
              <a16:creationId xmlns:a16="http://schemas.microsoft.com/office/drawing/2014/main" id="{E732F8D5-4543-4247-8CDD-6B703E9AF20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a:extLst>
            <a:ext uri="{FF2B5EF4-FFF2-40B4-BE49-F238E27FC236}">
              <a16:creationId xmlns:a16="http://schemas.microsoft.com/office/drawing/2014/main" id="{D5D3713D-C9B1-45AA-BCC1-9078C4AE15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a:extLst>
            <a:ext uri="{FF2B5EF4-FFF2-40B4-BE49-F238E27FC236}">
              <a16:creationId xmlns:a16="http://schemas.microsoft.com/office/drawing/2014/main" id="{B5F22039-61F4-46E9-B797-5323F1DCB8A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a:extLst>
            <a:ext uri="{FF2B5EF4-FFF2-40B4-BE49-F238E27FC236}">
              <a16:creationId xmlns:a16="http://schemas.microsoft.com/office/drawing/2014/main" id="{97C596C5-C888-455D-9A9F-AB8B9905836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a:extLst>
            <a:ext uri="{FF2B5EF4-FFF2-40B4-BE49-F238E27FC236}">
              <a16:creationId xmlns:a16="http://schemas.microsoft.com/office/drawing/2014/main" id="{8EE710B1-FF74-4EB3-8B42-BD71323099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a:extLst>
            <a:ext uri="{FF2B5EF4-FFF2-40B4-BE49-F238E27FC236}">
              <a16:creationId xmlns:a16="http://schemas.microsoft.com/office/drawing/2014/main" id="{DC8DDD5C-D18F-4805-8D78-BAC55F09B9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BEEEA4A2-3A34-431E-A9B9-149A41539E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F4A118FD-7F09-4C6E-88EE-9197C5E7A2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id="{E610E63E-C481-432C-A1B0-63A80072EE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35" name="直線コネクタ 634">
          <a:extLst>
            <a:ext uri="{FF2B5EF4-FFF2-40B4-BE49-F238E27FC236}">
              <a16:creationId xmlns:a16="http://schemas.microsoft.com/office/drawing/2014/main" id="{2A0CD7C0-9591-478B-B113-65369E6AEEC6}"/>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36" name="【消防施設】&#10;一人当たり面積最小値テキスト">
          <a:extLst>
            <a:ext uri="{FF2B5EF4-FFF2-40B4-BE49-F238E27FC236}">
              <a16:creationId xmlns:a16="http://schemas.microsoft.com/office/drawing/2014/main" id="{A51C3CBC-2B67-4B2D-B8F0-7496117CE7FA}"/>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37" name="直線コネクタ 636">
          <a:extLst>
            <a:ext uri="{FF2B5EF4-FFF2-40B4-BE49-F238E27FC236}">
              <a16:creationId xmlns:a16="http://schemas.microsoft.com/office/drawing/2014/main" id="{0838A49B-30FA-4B67-972A-84BEA0D37F2A}"/>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38" name="【消防施設】&#10;一人当たり面積最大値テキスト">
          <a:extLst>
            <a:ext uri="{FF2B5EF4-FFF2-40B4-BE49-F238E27FC236}">
              <a16:creationId xmlns:a16="http://schemas.microsoft.com/office/drawing/2014/main" id="{48B92240-2C23-4A38-9B63-616F9045CFB1}"/>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39" name="直線コネクタ 638">
          <a:extLst>
            <a:ext uri="{FF2B5EF4-FFF2-40B4-BE49-F238E27FC236}">
              <a16:creationId xmlns:a16="http://schemas.microsoft.com/office/drawing/2014/main" id="{01F1D675-C0BD-4ACF-9114-1E76FA8651B3}"/>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640" name="【消防施設】&#10;一人当たり面積平均値テキスト">
          <a:extLst>
            <a:ext uri="{FF2B5EF4-FFF2-40B4-BE49-F238E27FC236}">
              <a16:creationId xmlns:a16="http://schemas.microsoft.com/office/drawing/2014/main" id="{E73A72D1-D09E-4248-8B18-417EE4562235}"/>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41" name="フローチャート: 判断 640">
          <a:extLst>
            <a:ext uri="{FF2B5EF4-FFF2-40B4-BE49-F238E27FC236}">
              <a16:creationId xmlns:a16="http://schemas.microsoft.com/office/drawing/2014/main" id="{7D5D6663-4687-4DDA-9D46-B1B56A3827BC}"/>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42" name="フローチャート: 判断 641">
          <a:extLst>
            <a:ext uri="{FF2B5EF4-FFF2-40B4-BE49-F238E27FC236}">
              <a16:creationId xmlns:a16="http://schemas.microsoft.com/office/drawing/2014/main" id="{A16D051E-708C-4133-8D66-A1CFC999D825}"/>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43" name="フローチャート: 判断 642">
          <a:extLst>
            <a:ext uri="{FF2B5EF4-FFF2-40B4-BE49-F238E27FC236}">
              <a16:creationId xmlns:a16="http://schemas.microsoft.com/office/drawing/2014/main" id="{A5A719BB-EE2C-4DB7-8A6C-924DA7743CBE}"/>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85370</xdr:rowOff>
    </xdr:from>
    <xdr:to>
      <xdr:col>102</xdr:col>
      <xdr:colOff>165100</xdr:colOff>
      <xdr:row>86</xdr:row>
      <xdr:rowOff>15520</xdr:rowOff>
    </xdr:to>
    <xdr:sp macro="" textlink="">
      <xdr:nvSpPr>
        <xdr:cNvPr id="644" name="フローチャート: 判断 643">
          <a:extLst>
            <a:ext uri="{FF2B5EF4-FFF2-40B4-BE49-F238E27FC236}">
              <a16:creationId xmlns:a16="http://schemas.microsoft.com/office/drawing/2014/main" id="{C69E70BB-0454-4144-807C-1C1C61E19D45}"/>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B053DE58-DF20-4976-9C6E-4B9FC2B362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BD871A2F-6622-4257-8867-E9FC8E6B20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ED49BC4C-0F3E-4A0F-9B45-0D1CC30AB7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62885125-18B6-4D6A-A977-708F8CD783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2F74FE3-2E5A-49DD-9837-FB156C0E7E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123089</xdr:rowOff>
    </xdr:from>
    <xdr:to>
      <xdr:col>116</xdr:col>
      <xdr:colOff>114300</xdr:colOff>
      <xdr:row>86</xdr:row>
      <xdr:rowOff>53239</xdr:rowOff>
    </xdr:to>
    <xdr:sp macro="" textlink="">
      <xdr:nvSpPr>
        <xdr:cNvPr id="650" name="楕円 649">
          <a:extLst>
            <a:ext uri="{FF2B5EF4-FFF2-40B4-BE49-F238E27FC236}">
              <a16:creationId xmlns:a16="http://schemas.microsoft.com/office/drawing/2014/main" id="{BFD222B1-2552-4D68-B709-6CBDD2F60A6A}"/>
            </a:ext>
          </a:extLst>
        </xdr:cNvPr>
        <xdr:cNvSpPr/>
      </xdr:nvSpPr>
      <xdr:spPr>
        <a:xfrm>
          <a:off x="22110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65169</xdr:rowOff>
    </xdr:from>
    <xdr:ext cx="469744" cy="259045"/>
    <xdr:sp macro="" textlink="">
      <xdr:nvSpPr>
        <xdr:cNvPr id="651" name="【消防施設】&#10;一人当たり面積該当値テキスト">
          <a:extLst>
            <a:ext uri="{FF2B5EF4-FFF2-40B4-BE49-F238E27FC236}">
              <a16:creationId xmlns:a16="http://schemas.microsoft.com/office/drawing/2014/main" id="{D6E36F5F-B1B1-453B-802A-ACE739953374}"/>
            </a:ext>
          </a:extLst>
        </xdr:cNvPr>
        <xdr:cNvSpPr txBox="1"/>
      </xdr:nvSpPr>
      <xdr:spPr>
        <a:xfrm>
          <a:off x="22199600" y="146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123546</xdr:rowOff>
    </xdr:from>
    <xdr:to>
      <xdr:col>112</xdr:col>
      <xdr:colOff>38100</xdr:colOff>
      <xdr:row>86</xdr:row>
      <xdr:rowOff>53696</xdr:rowOff>
    </xdr:to>
    <xdr:sp macro="" textlink="">
      <xdr:nvSpPr>
        <xdr:cNvPr id="652" name="楕円 651">
          <a:extLst>
            <a:ext uri="{FF2B5EF4-FFF2-40B4-BE49-F238E27FC236}">
              <a16:creationId xmlns:a16="http://schemas.microsoft.com/office/drawing/2014/main" id="{F6E7D9DE-83B0-4A82-95D7-18B5873497F5}"/>
            </a:ext>
          </a:extLst>
        </xdr:cNvPr>
        <xdr:cNvSpPr/>
      </xdr:nvSpPr>
      <xdr:spPr>
        <a:xfrm>
          <a:off x="21272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2439</xdr:rowOff>
    </xdr:from>
    <xdr:to>
      <xdr:col>116</xdr:col>
      <xdr:colOff>63500</xdr:colOff>
      <xdr:row>86</xdr:row>
      <xdr:rowOff>2896</xdr:rowOff>
    </xdr:to>
    <xdr:cxnSp macro="">
      <xdr:nvCxnSpPr>
        <xdr:cNvPr id="653" name="直線コネクタ 652">
          <a:extLst>
            <a:ext uri="{FF2B5EF4-FFF2-40B4-BE49-F238E27FC236}">
              <a16:creationId xmlns:a16="http://schemas.microsoft.com/office/drawing/2014/main" id="{2618525A-FAB7-4FEE-8E1B-5FB32D6E64E6}"/>
            </a:ext>
          </a:extLst>
        </xdr:cNvPr>
        <xdr:cNvCxnSpPr/>
      </xdr:nvCxnSpPr>
      <xdr:spPr>
        <a:xfrm flipV="1">
          <a:off x="21323300" y="14747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123774</xdr:rowOff>
    </xdr:from>
    <xdr:to>
      <xdr:col>107</xdr:col>
      <xdr:colOff>101600</xdr:colOff>
      <xdr:row>86</xdr:row>
      <xdr:rowOff>53924</xdr:rowOff>
    </xdr:to>
    <xdr:sp macro="" textlink="">
      <xdr:nvSpPr>
        <xdr:cNvPr id="654" name="楕円 653">
          <a:extLst>
            <a:ext uri="{FF2B5EF4-FFF2-40B4-BE49-F238E27FC236}">
              <a16:creationId xmlns:a16="http://schemas.microsoft.com/office/drawing/2014/main" id="{44844628-337A-4D0A-9DD1-3F34B172D857}"/>
            </a:ext>
          </a:extLst>
        </xdr:cNvPr>
        <xdr:cNvSpPr/>
      </xdr:nvSpPr>
      <xdr:spPr>
        <a:xfrm>
          <a:off x="20383500" y="146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2896</xdr:rowOff>
    </xdr:from>
    <xdr:to>
      <xdr:col>111</xdr:col>
      <xdr:colOff>177800</xdr:colOff>
      <xdr:row>86</xdr:row>
      <xdr:rowOff>3124</xdr:rowOff>
    </xdr:to>
    <xdr:cxnSp macro="">
      <xdr:nvCxnSpPr>
        <xdr:cNvPr id="655" name="直線コネクタ 654">
          <a:extLst>
            <a:ext uri="{FF2B5EF4-FFF2-40B4-BE49-F238E27FC236}">
              <a16:creationId xmlns:a16="http://schemas.microsoft.com/office/drawing/2014/main" id="{E0DD32DE-08DE-4F49-AE43-3E4CCC1D013F}"/>
            </a:ext>
          </a:extLst>
        </xdr:cNvPr>
        <xdr:cNvCxnSpPr/>
      </xdr:nvCxnSpPr>
      <xdr:spPr>
        <a:xfrm flipV="1">
          <a:off x="20434300" y="147475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56" name="楕円 655">
          <a:extLst>
            <a:ext uri="{FF2B5EF4-FFF2-40B4-BE49-F238E27FC236}">
              <a16:creationId xmlns:a16="http://schemas.microsoft.com/office/drawing/2014/main" id="{958F5D9D-6E47-43A3-8786-F8E96185F4F5}"/>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3124</xdr:rowOff>
    </xdr:to>
    <xdr:cxnSp macro="">
      <xdr:nvCxnSpPr>
        <xdr:cNvPr id="657" name="直線コネクタ 656">
          <a:extLst>
            <a:ext uri="{FF2B5EF4-FFF2-40B4-BE49-F238E27FC236}">
              <a16:creationId xmlns:a16="http://schemas.microsoft.com/office/drawing/2014/main" id="{E25E0DF6-340A-4D07-A137-A5E358A6281F}"/>
            </a:ext>
          </a:extLst>
        </xdr:cNvPr>
        <xdr:cNvCxnSpPr/>
      </xdr:nvCxnSpPr>
      <xdr:spPr>
        <a:xfrm>
          <a:off x="19545300" y="1474622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24731</xdr:rowOff>
    </xdr:from>
    <xdr:ext cx="469744" cy="259045"/>
    <xdr:sp macro="" textlink="">
      <xdr:nvSpPr>
        <xdr:cNvPr id="658" name="n_1aveValue【消防施設】&#10;一人当たり面積">
          <a:extLst>
            <a:ext uri="{FF2B5EF4-FFF2-40B4-BE49-F238E27FC236}">
              <a16:creationId xmlns:a16="http://schemas.microsoft.com/office/drawing/2014/main" id="{9C943A60-BF41-4041-B912-BC484BACC6ED}"/>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59" name="n_2aveValue【消防施設】&#10;一人当たり面積">
          <a:extLst>
            <a:ext uri="{FF2B5EF4-FFF2-40B4-BE49-F238E27FC236}">
              <a16:creationId xmlns:a16="http://schemas.microsoft.com/office/drawing/2014/main" id="{258BDAC0-19BB-434E-9281-1AE33D51C9BE}"/>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32047</xdr:rowOff>
    </xdr:from>
    <xdr:ext cx="469744" cy="259045"/>
    <xdr:sp macro="" textlink="">
      <xdr:nvSpPr>
        <xdr:cNvPr id="660" name="n_3aveValue【消防施設】&#10;一人当たり面積">
          <a:extLst>
            <a:ext uri="{FF2B5EF4-FFF2-40B4-BE49-F238E27FC236}">
              <a16:creationId xmlns:a16="http://schemas.microsoft.com/office/drawing/2014/main" id="{F452FF94-99F8-4622-9A51-E237031F1868}"/>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44823</xdr:rowOff>
    </xdr:from>
    <xdr:ext cx="469744" cy="259045"/>
    <xdr:sp macro="" textlink="">
      <xdr:nvSpPr>
        <xdr:cNvPr id="661" name="n_1mainValue【消防施設】&#10;一人当たり面積">
          <a:extLst>
            <a:ext uri="{FF2B5EF4-FFF2-40B4-BE49-F238E27FC236}">
              <a16:creationId xmlns:a16="http://schemas.microsoft.com/office/drawing/2014/main" id="{C4B4D59A-CFC9-46F6-A329-BB051EA9B022}"/>
            </a:ext>
          </a:extLst>
        </xdr:cNvPr>
        <xdr:cNvSpPr txBox="1"/>
      </xdr:nvSpPr>
      <xdr:spPr>
        <a:xfrm>
          <a:off x="210757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45051</xdr:rowOff>
    </xdr:from>
    <xdr:ext cx="469744" cy="259045"/>
    <xdr:sp macro="" textlink="">
      <xdr:nvSpPr>
        <xdr:cNvPr id="662" name="n_2mainValue【消防施設】&#10;一人当たり面積">
          <a:extLst>
            <a:ext uri="{FF2B5EF4-FFF2-40B4-BE49-F238E27FC236}">
              <a16:creationId xmlns:a16="http://schemas.microsoft.com/office/drawing/2014/main" id="{5AD1661D-57F1-4C39-B630-0A073E55F471}"/>
            </a:ext>
          </a:extLst>
        </xdr:cNvPr>
        <xdr:cNvSpPr txBox="1"/>
      </xdr:nvSpPr>
      <xdr:spPr>
        <a:xfrm>
          <a:off x="20199427" y="147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63" name="n_3mainValue【消防施設】&#10;一人当たり面積">
          <a:extLst>
            <a:ext uri="{FF2B5EF4-FFF2-40B4-BE49-F238E27FC236}">
              <a16:creationId xmlns:a16="http://schemas.microsoft.com/office/drawing/2014/main" id="{7ED140F6-C933-474D-8055-533D6B613EFA}"/>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E66709F8-B631-443A-AC8A-71FD782D59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28089DCC-78D6-4422-89EC-151C2E851C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1458C3C6-CBF1-4E18-9762-EF7A11BEF5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4ECB7D3E-2446-41BE-B87B-AC138D4016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36A0D180-0CDD-43A5-A216-1356D751C5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1459BE06-6FF6-4E87-9B9A-FD1EE9AFAA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34A4320B-AA72-41FF-8378-0565CECE1F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1327C90F-899F-4EDA-91F3-D786D80FCF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8C654B67-FBC3-419C-9ACA-FCA13F1580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1548F4C3-6D17-45A3-B023-EF9FF4E532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3C2BE714-5D48-43B1-9687-BF7B670DFE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a:extLst>
            <a:ext uri="{FF2B5EF4-FFF2-40B4-BE49-F238E27FC236}">
              <a16:creationId xmlns:a16="http://schemas.microsoft.com/office/drawing/2014/main" id="{77C785AA-2C5A-489B-BE0E-E2BAA8C2A36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BD0F381E-A61F-41A4-BA28-69B96BED37F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811F8A04-A760-481C-96CA-090503131F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E9619A00-E4A1-4842-9301-6135C1E0445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BD543D32-5ED5-437E-B3DB-44514B06BB6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F50F0FFC-13B2-44E8-99DB-5435A90BFC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0290EBB2-5AC6-4D45-B4A3-9C84BBB22A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2A168337-C49C-44CA-ABAB-685C842C93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42C16BAD-F6F1-4570-B07F-B2EF0051A8F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45D0D2AE-50FC-4C8A-A20F-8AF0C9EAD0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a:extLst>
            <a:ext uri="{FF2B5EF4-FFF2-40B4-BE49-F238E27FC236}">
              <a16:creationId xmlns:a16="http://schemas.microsoft.com/office/drawing/2014/main" id="{731409D3-E613-4A87-B703-698B8ABE08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B240E9E2-0B3B-4B8E-A182-4F8023B842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D6174678-6C6D-4D06-9276-3589FEFDA5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a:extLst>
            <a:ext uri="{FF2B5EF4-FFF2-40B4-BE49-F238E27FC236}">
              <a16:creationId xmlns:a16="http://schemas.microsoft.com/office/drawing/2014/main" id="{A825EB3E-C331-4D47-A6E2-2E7F3884CE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89" name="直線コネクタ 688">
          <a:extLst>
            <a:ext uri="{FF2B5EF4-FFF2-40B4-BE49-F238E27FC236}">
              <a16:creationId xmlns:a16="http://schemas.microsoft.com/office/drawing/2014/main" id="{89BBFC50-8C55-469F-B864-9D596F7D13EC}"/>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90" name="【庁舎】&#10;有形固定資産減価償却率最小値テキスト">
          <a:extLst>
            <a:ext uri="{FF2B5EF4-FFF2-40B4-BE49-F238E27FC236}">
              <a16:creationId xmlns:a16="http://schemas.microsoft.com/office/drawing/2014/main" id="{E441F70B-FCB0-4E6E-AA17-64ED0D4A20EF}"/>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91" name="直線コネクタ 690">
          <a:extLst>
            <a:ext uri="{FF2B5EF4-FFF2-40B4-BE49-F238E27FC236}">
              <a16:creationId xmlns:a16="http://schemas.microsoft.com/office/drawing/2014/main" id="{CF63D189-8BEC-466B-8DC1-82C19F1E7077}"/>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2" name="【庁舎】&#10;有形固定資産減価償却率最大値テキスト">
          <a:extLst>
            <a:ext uri="{FF2B5EF4-FFF2-40B4-BE49-F238E27FC236}">
              <a16:creationId xmlns:a16="http://schemas.microsoft.com/office/drawing/2014/main" id="{0B63C1BA-1EA8-4CB3-BC8F-A7C8FA0EF7F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3" name="直線コネクタ 692">
          <a:extLst>
            <a:ext uri="{FF2B5EF4-FFF2-40B4-BE49-F238E27FC236}">
              <a16:creationId xmlns:a16="http://schemas.microsoft.com/office/drawing/2014/main" id="{C6B74789-6871-43FF-9FFB-FB05581765C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94" name="【庁舎】&#10;有形固定資産減価償却率平均値テキスト">
          <a:extLst>
            <a:ext uri="{FF2B5EF4-FFF2-40B4-BE49-F238E27FC236}">
              <a16:creationId xmlns:a16="http://schemas.microsoft.com/office/drawing/2014/main" id="{E78AE008-CE56-48ED-820D-E8D783EB0159}"/>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95" name="フローチャート: 判断 694">
          <a:extLst>
            <a:ext uri="{FF2B5EF4-FFF2-40B4-BE49-F238E27FC236}">
              <a16:creationId xmlns:a16="http://schemas.microsoft.com/office/drawing/2014/main" id="{D22681A0-3714-473C-9A60-E46B67AB8CA7}"/>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96" name="フローチャート: 判断 695">
          <a:extLst>
            <a:ext uri="{FF2B5EF4-FFF2-40B4-BE49-F238E27FC236}">
              <a16:creationId xmlns:a16="http://schemas.microsoft.com/office/drawing/2014/main" id="{D5B22D4E-8D0D-4864-AC0B-015CF6B9FB2B}"/>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97" name="フローチャート: 判断 696">
          <a:extLst>
            <a:ext uri="{FF2B5EF4-FFF2-40B4-BE49-F238E27FC236}">
              <a16:creationId xmlns:a16="http://schemas.microsoft.com/office/drawing/2014/main" id="{239AFC46-3A09-4BC8-8824-1165CEDDA78C}"/>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698" name="フローチャート: 判断 697">
          <a:extLst>
            <a:ext uri="{FF2B5EF4-FFF2-40B4-BE49-F238E27FC236}">
              <a16:creationId xmlns:a16="http://schemas.microsoft.com/office/drawing/2014/main" id="{D6CD7E3A-E4FB-4C9C-BECC-3117B35CA2E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C3785A1-BA3F-4935-818B-3FF3315275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C2BAAD76-4B21-4E4F-AA68-70A49BA8F1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66D8EA19-C4FB-4B42-A895-133735BE4C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18241A8-2A8A-47AB-A01E-6BB988E4BA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A09141B-B734-4919-AE65-A26C94D768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89081</xdr:rowOff>
    </xdr:from>
    <xdr:to>
      <xdr:col>85</xdr:col>
      <xdr:colOff>177800</xdr:colOff>
      <xdr:row>102</xdr:row>
      <xdr:rowOff>19231</xdr:rowOff>
    </xdr:to>
    <xdr:sp macro="" textlink="">
      <xdr:nvSpPr>
        <xdr:cNvPr id="704" name="楕円 703">
          <a:extLst>
            <a:ext uri="{FF2B5EF4-FFF2-40B4-BE49-F238E27FC236}">
              <a16:creationId xmlns:a16="http://schemas.microsoft.com/office/drawing/2014/main" id="{3246F5B7-F73F-4E41-A9C8-C08DEA1F8B91}"/>
            </a:ext>
          </a:extLst>
        </xdr:cNvPr>
        <xdr:cNvSpPr/>
      </xdr:nvSpPr>
      <xdr:spPr>
        <a:xfrm>
          <a:off x="16268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111958</xdr:rowOff>
    </xdr:from>
    <xdr:ext cx="405111" cy="259045"/>
    <xdr:sp macro="" textlink="">
      <xdr:nvSpPr>
        <xdr:cNvPr id="705" name="【庁舎】&#10;有形固定資産減価償却率該当値テキスト">
          <a:extLst>
            <a:ext uri="{FF2B5EF4-FFF2-40B4-BE49-F238E27FC236}">
              <a16:creationId xmlns:a16="http://schemas.microsoft.com/office/drawing/2014/main" id="{D88B9A46-189C-4ECC-82C7-E45AA21642D4}"/>
            </a:ext>
          </a:extLst>
        </xdr:cNvPr>
        <xdr:cNvSpPr txBox="1"/>
      </xdr:nvSpPr>
      <xdr:spPr>
        <a:xfrm>
          <a:off x="16357600" y="1725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706" name="楕円 705">
          <a:extLst>
            <a:ext uri="{FF2B5EF4-FFF2-40B4-BE49-F238E27FC236}">
              <a16:creationId xmlns:a16="http://schemas.microsoft.com/office/drawing/2014/main" id="{EA4DCE26-A800-4679-A642-1FD164375530}"/>
            </a:ext>
          </a:extLst>
        </xdr:cNvPr>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139881</xdr:rowOff>
    </xdr:from>
    <xdr:to>
      <xdr:col>85</xdr:col>
      <xdr:colOff>127000</xdr:colOff>
      <xdr:row>101</xdr:row>
      <xdr:rowOff>151312</xdr:rowOff>
    </xdr:to>
    <xdr:cxnSp macro="">
      <xdr:nvCxnSpPr>
        <xdr:cNvPr id="707" name="直線コネクタ 706">
          <a:extLst>
            <a:ext uri="{FF2B5EF4-FFF2-40B4-BE49-F238E27FC236}">
              <a16:creationId xmlns:a16="http://schemas.microsoft.com/office/drawing/2014/main" id="{2846716B-B293-4135-9828-569E73084F9D}"/>
            </a:ext>
          </a:extLst>
        </xdr:cNvPr>
        <xdr:cNvCxnSpPr/>
      </xdr:nvCxnSpPr>
      <xdr:spPr>
        <a:xfrm flipV="1">
          <a:off x="15481300" y="174563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708" name="楕円 707">
          <a:extLst>
            <a:ext uri="{FF2B5EF4-FFF2-40B4-BE49-F238E27FC236}">
              <a16:creationId xmlns:a16="http://schemas.microsoft.com/office/drawing/2014/main" id="{B6235D12-DD3A-41F3-AE3E-E1F0A5807D80}"/>
            </a:ext>
          </a:extLst>
        </xdr:cNvPr>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12519</xdr:rowOff>
    </xdr:to>
    <xdr:cxnSp macro="">
      <xdr:nvCxnSpPr>
        <xdr:cNvPr id="709" name="直線コネクタ 708">
          <a:extLst>
            <a:ext uri="{FF2B5EF4-FFF2-40B4-BE49-F238E27FC236}">
              <a16:creationId xmlns:a16="http://schemas.microsoft.com/office/drawing/2014/main" id="{8A7DA087-19E2-4CE6-9AF1-6286ABA28A31}"/>
            </a:ext>
          </a:extLst>
        </xdr:cNvPr>
        <xdr:cNvCxnSpPr/>
      </xdr:nvCxnSpPr>
      <xdr:spPr>
        <a:xfrm flipV="1">
          <a:off x="14592300" y="174677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17236</xdr:rowOff>
    </xdr:from>
    <xdr:to>
      <xdr:col>72</xdr:col>
      <xdr:colOff>38100</xdr:colOff>
      <xdr:row>102</xdr:row>
      <xdr:rowOff>118836</xdr:rowOff>
    </xdr:to>
    <xdr:sp macro="" textlink="">
      <xdr:nvSpPr>
        <xdr:cNvPr id="710" name="楕円 709">
          <a:extLst>
            <a:ext uri="{FF2B5EF4-FFF2-40B4-BE49-F238E27FC236}">
              <a16:creationId xmlns:a16="http://schemas.microsoft.com/office/drawing/2014/main" id="{B8277DD8-AB3D-46D2-9840-DE7CFA395DC0}"/>
            </a:ext>
          </a:extLst>
        </xdr:cNvPr>
        <xdr:cNvSpPr/>
      </xdr:nvSpPr>
      <xdr:spPr>
        <a:xfrm>
          <a:off x="13652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102</xdr:row>
      <xdr:rowOff>68036</xdr:rowOff>
    </xdr:to>
    <xdr:cxnSp macro="">
      <xdr:nvCxnSpPr>
        <xdr:cNvPr id="711" name="直線コネクタ 710">
          <a:extLst>
            <a:ext uri="{FF2B5EF4-FFF2-40B4-BE49-F238E27FC236}">
              <a16:creationId xmlns:a16="http://schemas.microsoft.com/office/drawing/2014/main" id="{9BE5AC67-A7BF-4969-8947-B0328EA418C7}"/>
            </a:ext>
          </a:extLst>
        </xdr:cNvPr>
        <xdr:cNvCxnSpPr/>
      </xdr:nvCxnSpPr>
      <xdr:spPr>
        <a:xfrm flipV="1">
          <a:off x="13703300" y="1750041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12" name="n_1aveValue【庁舎】&#10;有形固定資産減価償却率">
          <a:extLst>
            <a:ext uri="{FF2B5EF4-FFF2-40B4-BE49-F238E27FC236}">
              <a16:creationId xmlns:a16="http://schemas.microsoft.com/office/drawing/2014/main" id="{9D08F8ED-379F-43C5-9AAF-835DE22DEB77}"/>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713" name="n_2aveValue【庁舎】&#10;有形固定資産減価償却率">
          <a:extLst>
            <a:ext uri="{FF2B5EF4-FFF2-40B4-BE49-F238E27FC236}">
              <a16:creationId xmlns:a16="http://schemas.microsoft.com/office/drawing/2014/main" id="{68D1EA45-3ED9-4119-BA7A-F047F7F15DDF}"/>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113228</xdr:rowOff>
    </xdr:from>
    <xdr:ext cx="405111" cy="259045"/>
    <xdr:sp macro="" textlink="">
      <xdr:nvSpPr>
        <xdr:cNvPr id="714" name="n_3aveValue【庁舎】&#10;有形固定資産減価償却率">
          <a:extLst>
            <a:ext uri="{FF2B5EF4-FFF2-40B4-BE49-F238E27FC236}">
              <a16:creationId xmlns:a16="http://schemas.microsoft.com/office/drawing/2014/main" id="{6D80DAE2-4E28-4B42-B9E8-C1DF5A495FE6}"/>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47189</xdr:rowOff>
    </xdr:from>
    <xdr:ext cx="405111" cy="259045"/>
    <xdr:sp macro="" textlink="">
      <xdr:nvSpPr>
        <xdr:cNvPr id="715" name="n_1mainValue【庁舎】&#10;有形固定資産減価償却率">
          <a:extLst>
            <a:ext uri="{FF2B5EF4-FFF2-40B4-BE49-F238E27FC236}">
              <a16:creationId xmlns:a16="http://schemas.microsoft.com/office/drawing/2014/main" id="{AF52B16D-36DE-4D65-80DC-AA5022D9281D}"/>
            </a:ext>
          </a:extLst>
        </xdr:cNvPr>
        <xdr:cNvSpPr txBox="1"/>
      </xdr:nvSpPr>
      <xdr:spPr>
        <a:xfrm>
          <a:off x="15266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16" name="n_2mainValue【庁舎】&#10;有形固定資産減価償却率">
          <a:extLst>
            <a:ext uri="{FF2B5EF4-FFF2-40B4-BE49-F238E27FC236}">
              <a16:creationId xmlns:a16="http://schemas.microsoft.com/office/drawing/2014/main" id="{364271CA-F495-46A9-BF37-6EAFA7FFB7CE}"/>
            </a:ext>
          </a:extLst>
        </xdr:cNvPr>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135363</xdr:rowOff>
    </xdr:from>
    <xdr:ext cx="405111" cy="259045"/>
    <xdr:sp macro="" textlink="">
      <xdr:nvSpPr>
        <xdr:cNvPr id="717" name="n_3mainValue【庁舎】&#10;有形固定資産減価償却率">
          <a:extLst>
            <a:ext uri="{FF2B5EF4-FFF2-40B4-BE49-F238E27FC236}">
              <a16:creationId xmlns:a16="http://schemas.microsoft.com/office/drawing/2014/main" id="{5FC937E3-294E-4206-A681-FE9194FD0330}"/>
            </a:ext>
          </a:extLst>
        </xdr:cNvPr>
        <xdr:cNvSpPr txBox="1"/>
      </xdr:nvSpPr>
      <xdr:spPr>
        <a:xfrm>
          <a:off x="13500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62972084-4FE3-42FA-9C47-D3A647CF70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6135D603-2921-4CB1-8FFA-7241021CBF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9535731D-43B5-4365-BF2C-C91FBA8910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7117589A-FEB8-43A0-9788-6F2CDB79E5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EDDDFE57-32DE-486A-BD64-81A8A49CCF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53B1689C-2480-4127-83EB-541E656C74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7A4979FD-D551-4DFC-B42F-CB5035F8E9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0294820D-BA30-4F3E-A77B-0512F349DB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94A34A16-7D63-4246-AF22-A39498717F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2D116858-3519-4E23-95C2-4CDC648CB3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a:extLst>
            <a:ext uri="{FF2B5EF4-FFF2-40B4-BE49-F238E27FC236}">
              <a16:creationId xmlns:a16="http://schemas.microsoft.com/office/drawing/2014/main" id="{1B45C60D-53AB-4CAB-A02C-A8B7D11952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id="{AC6C71B3-DABD-48BC-8BF6-6EE55172C0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a:extLst>
            <a:ext uri="{FF2B5EF4-FFF2-40B4-BE49-F238E27FC236}">
              <a16:creationId xmlns:a16="http://schemas.microsoft.com/office/drawing/2014/main" id="{7B6903BB-254F-4D50-B70C-EFAE1AEE285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a:extLst>
            <a:ext uri="{FF2B5EF4-FFF2-40B4-BE49-F238E27FC236}">
              <a16:creationId xmlns:a16="http://schemas.microsoft.com/office/drawing/2014/main" id="{5BABA2DE-07F2-41E4-9991-00DB4156625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a:extLst>
            <a:ext uri="{FF2B5EF4-FFF2-40B4-BE49-F238E27FC236}">
              <a16:creationId xmlns:a16="http://schemas.microsoft.com/office/drawing/2014/main" id="{6E78BE20-1ACC-4A35-A94F-805834B6560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a:extLst>
            <a:ext uri="{FF2B5EF4-FFF2-40B4-BE49-F238E27FC236}">
              <a16:creationId xmlns:a16="http://schemas.microsoft.com/office/drawing/2014/main" id="{5039DDC9-6242-4406-A5F7-8768F18ABF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a:extLst>
            <a:ext uri="{FF2B5EF4-FFF2-40B4-BE49-F238E27FC236}">
              <a16:creationId xmlns:a16="http://schemas.microsoft.com/office/drawing/2014/main" id="{4D94945F-2ED7-48AC-AD49-E8F1F1A8D10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a:extLst>
            <a:ext uri="{FF2B5EF4-FFF2-40B4-BE49-F238E27FC236}">
              <a16:creationId xmlns:a16="http://schemas.microsoft.com/office/drawing/2014/main" id="{8A503E2F-A9B5-4A22-95A4-CD439E5BB80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a:extLst>
            <a:ext uri="{FF2B5EF4-FFF2-40B4-BE49-F238E27FC236}">
              <a16:creationId xmlns:a16="http://schemas.microsoft.com/office/drawing/2014/main" id="{8953A7D6-04F6-41EC-A90C-64D6A1A7B06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a:extLst>
            <a:ext uri="{FF2B5EF4-FFF2-40B4-BE49-F238E27FC236}">
              <a16:creationId xmlns:a16="http://schemas.microsoft.com/office/drawing/2014/main" id="{2B63EA4D-9C2D-434A-81D7-A9E141524C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a:extLst>
            <a:ext uri="{FF2B5EF4-FFF2-40B4-BE49-F238E27FC236}">
              <a16:creationId xmlns:a16="http://schemas.microsoft.com/office/drawing/2014/main" id="{61272F7E-ACE9-4D20-9958-10644BF06BA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39" name="テキスト ボックス 738">
          <a:extLst>
            <a:ext uri="{FF2B5EF4-FFF2-40B4-BE49-F238E27FC236}">
              <a16:creationId xmlns:a16="http://schemas.microsoft.com/office/drawing/2014/main" id="{86DD4204-B3DE-4957-AEBE-663D59E79381}"/>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a:extLst>
            <a:ext uri="{FF2B5EF4-FFF2-40B4-BE49-F238E27FC236}">
              <a16:creationId xmlns:a16="http://schemas.microsoft.com/office/drawing/2014/main" id="{6FF6B595-C680-471D-9290-FD59C9AF5B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1" name="テキスト ボックス 740">
          <a:extLst>
            <a:ext uri="{FF2B5EF4-FFF2-40B4-BE49-F238E27FC236}">
              <a16:creationId xmlns:a16="http://schemas.microsoft.com/office/drawing/2014/main" id="{48081AC7-B7F6-4334-876F-831392A0F67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a:extLst>
            <a:ext uri="{FF2B5EF4-FFF2-40B4-BE49-F238E27FC236}">
              <a16:creationId xmlns:a16="http://schemas.microsoft.com/office/drawing/2014/main" id="{F0810914-F869-4283-B7B8-51B448A724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43" name="直線コネクタ 742">
          <a:extLst>
            <a:ext uri="{FF2B5EF4-FFF2-40B4-BE49-F238E27FC236}">
              <a16:creationId xmlns:a16="http://schemas.microsoft.com/office/drawing/2014/main" id="{42725F9E-2E56-47FC-BB7B-A224C7D10C5C}"/>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44" name="【庁舎】&#10;一人当たり面積最小値テキスト">
          <a:extLst>
            <a:ext uri="{FF2B5EF4-FFF2-40B4-BE49-F238E27FC236}">
              <a16:creationId xmlns:a16="http://schemas.microsoft.com/office/drawing/2014/main" id="{CB4C21BC-50E7-4438-B481-B828EBFEB75D}"/>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45" name="直線コネクタ 744">
          <a:extLst>
            <a:ext uri="{FF2B5EF4-FFF2-40B4-BE49-F238E27FC236}">
              <a16:creationId xmlns:a16="http://schemas.microsoft.com/office/drawing/2014/main" id="{52E276D2-AA86-4CD0-91C6-3D967EABBEDD}"/>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46" name="【庁舎】&#10;一人当たり面積最大値テキスト">
          <a:extLst>
            <a:ext uri="{FF2B5EF4-FFF2-40B4-BE49-F238E27FC236}">
              <a16:creationId xmlns:a16="http://schemas.microsoft.com/office/drawing/2014/main" id="{0E44CAB2-6551-4563-873A-CFC1CAEE4047}"/>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47" name="直線コネクタ 746">
          <a:extLst>
            <a:ext uri="{FF2B5EF4-FFF2-40B4-BE49-F238E27FC236}">
              <a16:creationId xmlns:a16="http://schemas.microsoft.com/office/drawing/2014/main" id="{EC98A99A-1ED4-48F3-AB1E-73493F8FE9A1}"/>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748" name="【庁舎】&#10;一人当たり面積平均値テキスト">
          <a:extLst>
            <a:ext uri="{FF2B5EF4-FFF2-40B4-BE49-F238E27FC236}">
              <a16:creationId xmlns:a16="http://schemas.microsoft.com/office/drawing/2014/main" id="{56ECC2C4-9763-4C46-A532-98615BAB7A00}"/>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49" name="フローチャート: 判断 748">
          <a:extLst>
            <a:ext uri="{FF2B5EF4-FFF2-40B4-BE49-F238E27FC236}">
              <a16:creationId xmlns:a16="http://schemas.microsoft.com/office/drawing/2014/main" id="{5DE703EC-16C5-418B-9F09-4A3A065733FD}"/>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50" name="フローチャート: 判断 749">
          <a:extLst>
            <a:ext uri="{FF2B5EF4-FFF2-40B4-BE49-F238E27FC236}">
              <a16:creationId xmlns:a16="http://schemas.microsoft.com/office/drawing/2014/main" id="{A4CE8557-E340-4B94-B4FF-F4BBFFB75637}"/>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11685</xdr:rowOff>
    </xdr:from>
    <xdr:to>
      <xdr:col>107</xdr:col>
      <xdr:colOff>101600</xdr:colOff>
      <xdr:row>108</xdr:row>
      <xdr:rowOff>113285</xdr:rowOff>
    </xdr:to>
    <xdr:sp macro="" textlink="">
      <xdr:nvSpPr>
        <xdr:cNvPr id="751" name="フローチャート: 判断 750">
          <a:extLst>
            <a:ext uri="{FF2B5EF4-FFF2-40B4-BE49-F238E27FC236}">
              <a16:creationId xmlns:a16="http://schemas.microsoft.com/office/drawing/2014/main" id="{ABD80A4E-AF6B-4CDB-9FCA-1922F7E43BB8}"/>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16582</xdr:rowOff>
    </xdr:from>
    <xdr:to>
      <xdr:col>102</xdr:col>
      <xdr:colOff>165100</xdr:colOff>
      <xdr:row>108</xdr:row>
      <xdr:rowOff>118182</xdr:rowOff>
    </xdr:to>
    <xdr:sp macro="" textlink="">
      <xdr:nvSpPr>
        <xdr:cNvPr id="752" name="フローチャート: 判断 751">
          <a:extLst>
            <a:ext uri="{FF2B5EF4-FFF2-40B4-BE49-F238E27FC236}">
              <a16:creationId xmlns:a16="http://schemas.microsoft.com/office/drawing/2014/main" id="{F4BA2504-7D0A-440E-A391-979DD504EC53}"/>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F0AED47-98C0-4F3D-92B5-BADDE75E9B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CB179B1-87DE-42A5-8F3A-49D8981410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469E75C-1224-4331-A39B-8B93916537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D0626C7-3079-429E-A822-4F1ACF505F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EA9C3D50-5F6D-4EA1-A420-26688F321C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93163</xdr:rowOff>
    </xdr:from>
    <xdr:to>
      <xdr:col>116</xdr:col>
      <xdr:colOff>114300</xdr:colOff>
      <xdr:row>109</xdr:row>
      <xdr:rowOff>23313</xdr:rowOff>
    </xdr:to>
    <xdr:sp macro="" textlink="">
      <xdr:nvSpPr>
        <xdr:cNvPr id="758" name="楕円 757">
          <a:extLst>
            <a:ext uri="{FF2B5EF4-FFF2-40B4-BE49-F238E27FC236}">
              <a16:creationId xmlns:a16="http://schemas.microsoft.com/office/drawing/2014/main" id="{7D695C2A-00BE-41A4-A6B0-8E78BFD26E5A}"/>
            </a:ext>
          </a:extLst>
        </xdr:cNvPr>
        <xdr:cNvSpPr/>
      </xdr:nvSpPr>
      <xdr:spPr>
        <a:xfrm>
          <a:off x="22110700" y="186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8090</xdr:rowOff>
    </xdr:from>
    <xdr:ext cx="469744" cy="259045"/>
    <xdr:sp macro="" textlink="">
      <xdr:nvSpPr>
        <xdr:cNvPr id="759" name="【庁舎】&#10;一人当たり面積該当値テキスト">
          <a:extLst>
            <a:ext uri="{FF2B5EF4-FFF2-40B4-BE49-F238E27FC236}">
              <a16:creationId xmlns:a16="http://schemas.microsoft.com/office/drawing/2014/main" id="{9DFAB06D-42F3-406A-90FE-272DFBE02995}"/>
            </a:ext>
          </a:extLst>
        </xdr:cNvPr>
        <xdr:cNvSpPr txBox="1"/>
      </xdr:nvSpPr>
      <xdr:spPr>
        <a:xfrm>
          <a:off x="22199600" y="18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760" name="楕円 759">
          <a:extLst>
            <a:ext uri="{FF2B5EF4-FFF2-40B4-BE49-F238E27FC236}">
              <a16:creationId xmlns:a16="http://schemas.microsoft.com/office/drawing/2014/main" id="{0EBAB8DD-F9AF-49F6-B35C-1752D8ADD7E6}"/>
            </a:ext>
          </a:extLst>
        </xdr:cNvPr>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143963</xdr:rowOff>
    </xdr:from>
    <xdr:to>
      <xdr:col>116</xdr:col>
      <xdr:colOff>63500</xdr:colOff>
      <xdr:row>108</xdr:row>
      <xdr:rowOff>144780</xdr:rowOff>
    </xdr:to>
    <xdr:cxnSp macro="">
      <xdr:nvCxnSpPr>
        <xdr:cNvPr id="761" name="直線コネクタ 760">
          <a:extLst>
            <a:ext uri="{FF2B5EF4-FFF2-40B4-BE49-F238E27FC236}">
              <a16:creationId xmlns:a16="http://schemas.microsoft.com/office/drawing/2014/main" id="{0FA1B588-CCB1-4749-A5B7-8C767667F577}"/>
            </a:ext>
          </a:extLst>
        </xdr:cNvPr>
        <xdr:cNvCxnSpPr/>
      </xdr:nvCxnSpPr>
      <xdr:spPr>
        <a:xfrm flipV="1">
          <a:off x="21323300" y="18660563"/>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94796</xdr:rowOff>
    </xdr:from>
    <xdr:to>
      <xdr:col>107</xdr:col>
      <xdr:colOff>101600</xdr:colOff>
      <xdr:row>109</xdr:row>
      <xdr:rowOff>24946</xdr:rowOff>
    </xdr:to>
    <xdr:sp macro="" textlink="">
      <xdr:nvSpPr>
        <xdr:cNvPr id="762" name="楕円 761">
          <a:extLst>
            <a:ext uri="{FF2B5EF4-FFF2-40B4-BE49-F238E27FC236}">
              <a16:creationId xmlns:a16="http://schemas.microsoft.com/office/drawing/2014/main" id="{4ACE5C57-9450-4CB9-BC62-B796C91D3B77}"/>
            </a:ext>
          </a:extLst>
        </xdr:cNvPr>
        <xdr:cNvSpPr/>
      </xdr:nvSpPr>
      <xdr:spPr>
        <a:xfrm>
          <a:off x="20383500" y="18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145596</xdr:rowOff>
    </xdr:to>
    <xdr:cxnSp macro="">
      <xdr:nvCxnSpPr>
        <xdr:cNvPr id="763" name="直線コネクタ 762">
          <a:extLst>
            <a:ext uri="{FF2B5EF4-FFF2-40B4-BE49-F238E27FC236}">
              <a16:creationId xmlns:a16="http://schemas.microsoft.com/office/drawing/2014/main" id="{D81E0C80-8F1C-434F-B87F-B2748B56DBC7}"/>
            </a:ext>
          </a:extLst>
        </xdr:cNvPr>
        <xdr:cNvCxnSpPr/>
      </xdr:nvCxnSpPr>
      <xdr:spPr>
        <a:xfrm flipV="1">
          <a:off x="20434300" y="1866138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95776</xdr:rowOff>
    </xdr:from>
    <xdr:to>
      <xdr:col>102</xdr:col>
      <xdr:colOff>165100</xdr:colOff>
      <xdr:row>109</xdr:row>
      <xdr:rowOff>25926</xdr:rowOff>
    </xdr:to>
    <xdr:sp macro="" textlink="">
      <xdr:nvSpPr>
        <xdr:cNvPr id="764" name="楕円 763">
          <a:extLst>
            <a:ext uri="{FF2B5EF4-FFF2-40B4-BE49-F238E27FC236}">
              <a16:creationId xmlns:a16="http://schemas.microsoft.com/office/drawing/2014/main" id="{301B437A-0C88-4300-BF0C-53B32CA21F89}"/>
            </a:ext>
          </a:extLst>
        </xdr:cNvPr>
        <xdr:cNvSpPr/>
      </xdr:nvSpPr>
      <xdr:spPr>
        <a:xfrm>
          <a:off x="19494500" y="186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145596</xdr:rowOff>
    </xdr:from>
    <xdr:to>
      <xdr:col>107</xdr:col>
      <xdr:colOff>50800</xdr:colOff>
      <xdr:row>108</xdr:row>
      <xdr:rowOff>146576</xdr:rowOff>
    </xdr:to>
    <xdr:cxnSp macro="">
      <xdr:nvCxnSpPr>
        <xdr:cNvPr id="765" name="直線コネクタ 764">
          <a:extLst>
            <a:ext uri="{FF2B5EF4-FFF2-40B4-BE49-F238E27FC236}">
              <a16:creationId xmlns:a16="http://schemas.microsoft.com/office/drawing/2014/main" id="{0FBFF7F6-21BC-4E82-B9F2-A0539E8FF863}"/>
            </a:ext>
          </a:extLst>
        </xdr:cNvPr>
        <xdr:cNvCxnSpPr/>
      </xdr:nvCxnSpPr>
      <xdr:spPr>
        <a:xfrm flipV="1">
          <a:off x="19545300" y="1866219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122300</xdr:rowOff>
    </xdr:from>
    <xdr:ext cx="469744" cy="259045"/>
    <xdr:sp macro="" textlink="">
      <xdr:nvSpPr>
        <xdr:cNvPr id="766" name="n_1aveValue【庁舎】&#10;一人当たり面積">
          <a:extLst>
            <a:ext uri="{FF2B5EF4-FFF2-40B4-BE49-F238E27FC236}">
              <a16:creationId xmlns:a16="http://schemas.microsoft.com/office/drawing/2014/main" id="{81F965CD-4D53-4E4F-8928-EFC71345F347}"/>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129812</xdr:rowOff>
    </xdr:from>
    <xdr:ext cx="469744" cy="259045"/>
    <xdr:sp macro="" textlink="">
      <xdr:nvSpPr>
        <xdr:cNvPr id="767" name="n_2aveValue【庁舎】&#10;一人当たり面積">
          <a:extLst>
            <a:ext uri="{FF2B5EF4-FFF2-40B4-BE49-F238E27FC236}">
              <a16:creationId xmlns:a16="http://schemas.microsoft.com/office/drawing/2014/main" id="{5640F15E-99F8-4CE8-9DF3-C58BA5D6D042}"/>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134709</xdr:rowOff>
    </xdr:from>
    <xdr:ext cx="469744" cy="259045"/>
    <xdr:sp macro="" textlink="">
      <xdr:nvSpPr>
        <xdr:cNvPr id="768" name="n_3aveValue【庁舎】&#10;一人当たり面積">
          <a:extLst>
            <a:ext uri="{FF2B5EF4-FFF2-40B4-BE49-F238E27FC236}">
              <a16:creationId xmlns:a16="http://schemas.microsoft.com/office/drawing/2014/main" id="{39FFFCF9-460E-45CB-A7A9-804FE2456B43}"/>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769" name="n_1mainValue【庁舎】&#10;一人当たり面積">
          <a:extLst>
            <a:ext uri="{FF2B5EF4-FFF2-40B4-BE49-F238E27FC236}">
              <a16:creationId xmlns:a16="http://schemas.microsoft.com/office/drawing/2014/main" id="{F4089742-F3CE-4524-9AEB-76E9C26B4ADC}"/>
            </a:ext>
          </a:extLst>
        </xdr:cNvPr>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16073</xdr:rowOff>
    </xdr:from>
    <xdr:ext cx="469744" cy="259045"/>
    <xdr:sp macro="" textlink="">
      <xdr:nvSpPr>
        <xdr:cNvPr id="770" name="n_2mainValue【庁舎】&#10;一人当たり面積">
          <a:extLst>
            <a:ext uri="{FF2B5EF4-FFF2-40B4-BE49-F238E27FC236}">
              <a16:creationId xmlns:a16="http://schemas.microsoft.com/office/drawing/2014/main" id="{023EB66B-56EF-4F22-B561-12CA1B93A686}"/>
            </a:ext>
          </a:extLst>
        </xdr:cNvPr>
        <xdr:cNvSpPr txBox="1"/>
      </xdr:nvSpPr>
      <xdr:spPr>
        <a:xfrm>
          <a:off x="20199427" y="187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17053</xdr:rowOff>
    </xdr:from>
    <xdr:ext cx="469744" cy="259045"/>
    <xdr:sp macro="" textlink="">
      <xdr:nvSpPr>
        <xdr:cNvPr id="771" name="n_3mainValue【庁舎】&#10;一人当たり面積">
          <a:extLst>
            <a:ext uri="{FF2B5EF4-FFF2-40B4-BE49-F238E27FC236}">
              <a16:creationId xmlns:a16="http://schemas.microsoft.com/office/drawing/2014/main" id="{7ACD86D2-F0D4-4B09-8762-C5659FE3B821}"/>
            </a:ext>
          </a:extLst>
        </xdr:cNvPr>
        <xdr:cNvSpPr txBox="1"/>
      </xdr:nvSpPr>
      <xdr:spPr>
        <a:xfrm>
          <a:off x="19310427" y="18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F3C6F6E3-BA57-4903-B9AF-F720CFA65D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54E12A81-89FA-4C38-BF09-155F3A1247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B15392AB-3E59-4D59-A37D-4294251069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図書館は、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年度末に新設図書館が竣工したことにより、</a:t>
          </a:r>
          <a:r>
            <a:rPr kumimoji="1" lang="ja-JP" altLang="en-US" sz="1100">
              <a:solidFill>
                <a:schemeClr val="dk1"/>
              </a:solidFill>
              <a:effectLst/>
              <a:latin typeface="+mn-lt"/>
              <a:ea typeface="+mn-ea"/>
              <a:cs typeface="+mn-cs"/>
            </a:rPr>
            <a:t>減価償却率は非常に低い数値</a:t>
          </a:r>
          <a:r>
            <a:rPr kumimoji="1" lang="ja-JP" altLang="ja-JP" sz="110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福祉施設については、他団体と比較し高齢化率が従前より高いこともあり充実していると言えます。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一般廃棄物処理施設は、新焼却施設が完成したことにより減価償却率が大きく改善しています。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庁舎については、平成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年度にかけ新庁舎を建設する予定としおり、減価償却率、一人当たり面積ともに改善する見込みです。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5693836</v>
      </c>
      <c r="BO4" s="461"/>
      <c r="BP4" s="461"/>
      <c r="BQ4" s="461"/>
      <c r="BR4" s="461"/>
      <c r="BS4" s="461"/>
      <c r="BT4" s="461"/>
      <c r="BU4" s="462"/>
      <c r="BV4" s="460">
        <v>7066863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5605031</v>
      </c>
      <c r="BO5" s="466"/>
      <c r="BP5" s="466"/>
      <c r="BQ5" s="466"/>
      <c r="BR5" s="466"/>
      <c r="BS5" s="466"/>
      <c r="BT5" s="466"/>
      <c r="BU5" s="467"/>
      <c r="BV5" s="465">
        <v>7009713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88.9</v>
      </c>
      <c r="CU5" s="436"/>
      <c r="CV5" s="436"/>
      <c r="CW5" s="436"/>
      <c r="CX5" s="436"/>
      <c r="CY5" s="436"/>
      <c r="CZ5" s="436"/>
      <c r="DA5" s="437"/>
      <c r="DB5" s="435">
        <v>85.2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88805</v>
      </c>
      <c r="BO6" s="466"/>
      <c r="BP6" s="466"/>
      <c r="BQ6" s="466"/>
      <c r="BR6" s="466"/>
      <c r="BS6" s="466"/>
      <c r="BT6" s="466"/>
      <c r="BU6" s="467"/>
      <c r="BV6" s="465">
        <v>57150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92.3</v>
      </c>
      <c r="CU6" s="616"/>
      <c r="CV6" s="616"/>
      <c r="CW6" s="616"/>
      <c r="CX6" s="616"/>
      <c r="CY6" s="616"/>
      <c r="CZ6" s="616"/>
      <c r="DA6" s="617"/>
      <c r="DB6" s="615">
        <v>88.6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12991</v>
      </c>
      <c r="BO7" s="466"/>
      <c r="BP7" s="466"/>
      <c r="BQ7" s="466"/>
      <c r="BR7" s="466"/>
      <c r="BS7" s="466"/>
      <c r="BT7" s="466"/>
      <c r="BU7" s="467"/>
      <c r="BV7" s="465">
        <v>5691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2680193</v>
      </c>
      <c r="CU7" s="466"/>
      <c r="CV7" s="466"/>
      <c r="CW7" s="466"/>
      <c r="CX7" s="466"/>
      <c r="CY7" s="466"/>
      <c r="CZ7" s="466"/>
      <c r="DA7" s="467"/>
      <c r="DB7" s="465">
        <v>2611174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75814</v>
      </c>
      <c r="BO8" s="466"/>
      <c r="BP8" s="466"/>
      <c r="BQ8" s="466"/>
      <c r="BR8" s="466"/>
      <c r="BS8" s="466"/>
      <c r="BT8" s="466"/>
      <c r="BU8" s="467"/>
      <c r="BV8" s="465">
        <v>51459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0.12</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3027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24355</v>
      </c>
      <c r="BO9" s="466"/>
      <c r="BP9" s="466"/>
      <c r="BQ9" s="466"/>
      <c r="BR9" s="466"/>
      <c r="BS9" s="466"/>
      <c r="BT9" s="466"/>
      <c r="BU9" s="467"/>
      <c r="BV9" s="465">
        <v>-17814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27.7</v>
      </c>
      <c r="CU9" s="436"/>
      <c r="CV9" s="436"/>
      <c r="CW9" s="436"/>
      <c r="CX9" s="436"/>
      <c r="CY9" s="436"/>
      <c r="CZ9" s="436"/>
      <c r="DA9" s="437"/>
      <c r="DB9" s="435">
        <v>24.5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3136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5210</v>
      </c>
      <c r="BO10" s="466"/>
      <c r="BP10" s="466"/>
      <c r="BQ10" s="466"/>
      <c r="BR10" s="466"/>
      <c r="BS10" s="466"/>
      <c r="BT10" s="466"/>
      <c r="BU10" s="467"/>
      <c r="BV10" s="465">
        <v>7111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50558</v>
      </c>
      <c r="BO11" s="466"/>
      <c r="BP11" s="466"/>
      <c r="BQ11" s="466"/>
      <c r="BR11" s="466"/>
      <c r="BS11" s="466"/>
      <c r="BT11" s="466"/>
      <c r="BU11" s="467"/>
      <c r="BV11" s="465">
        <v>56197</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2850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74000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2830</v>
      </c>
      <c r="S13" s="569"/>
      <c r="T13" s="569"/>
      <c r="U13" s="569"/>
      <c r="V13" s="570"/>
      <c r="W13" s="556" t="s">
        <v>140</v>
      </c>
      <c r="X13" s="478"/>
      <c r="Y13" s="478"/>
      <c r="Z13" s="478"/>
      <c r="AA13" s="478"/>
      <c r="AB13" s="479"/>
      <c r="AC13" s="441">
        <v>249</v>
      </c>
      <c r="AD13" s="442"/>
      <c r="AE13" s="442"/>
      <c r="AF13" s="442"/>
      <c r="AG13" s="443"/>
      <c r="AH13" s="441">
        <v>265</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80123</v>
      </c>
      <c r="BO13" s="466"/>
      <c r="BP13" s="466"/>
      <c r="BQ13" s="466"/>
      <c r="BR13" s="466"/>
      <c r="BS13" s="466"/>
      <c r="BT13" s="466"/>
      <c r="BU13" s="467"/>
      <c r="BV13" s="465">
        <v>-28506</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11.8</v>
      </c>
      <c r="CU13" s="436"/>
      <c r="CV13" s="436"/>
      <c r="CW13" s="436"/>
      <c r="CX13" s="436"/>
      <c r="CY13" s="436"/>
      <c r="CZ13" s="436"/>
      <c r="DA13" s="437"/>
      <c r="DB13" s="435">
        <v>11.1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2887</v>
      </c>
      <c r="S14" s="569"/>
      <c r="T14" s="569"/>
      <c r="U14" s="569"/>
      <c r="V14" s="570"/>
      <c r="W14" s="571"/>
      <c r="X14" s="481"/>
      <c r="Y14" s="481"/>
      <c r="Z14" s="481"/>
      <c r="AA14" s="481"/>
      <c r="AB14" s="482"/>
      <c r="AC14" s="561">
        <v>17.2</v>
      </c>
      <c r="AD14" s="562"/>
      <c r="AE14" s="562"/>
      <c r="AF14" s="562"/>
      <c r="AG14" s="563"/>
      <c r="AH14" s="561">
        <v>18.5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87.2</v>
      </c>
      <c r="CU14" s="573"/>
      <c r="CV14" s="573"/>
      <c r="CW14" s="573"/>
      <c r="CX14" s="573"/>
      <c r="CY14" s="573"/>
      <c r="CZ14" s="573"/>
      <c r="DA14" s="574"/>
      <c r="DB14" s="572">
        <v>89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2868</v>
      </c>
      <c r="S15" s="569"/>
      <c r="T15" s="569"/>
      <c r="U15" s="569"/>
      <c r="V15" s="570"/>
      <c r="W15" s="556" t="s">
        <v>148</v>
      </c>
      <c r="X15" s="478"/>
      <c r="Y15" s="478"/>
      <c r="Z15" s="478"/>
      <c r="AA15" s="478"/>
      <c r="AB15" s="479"/>
      <c r="AC15" s="441">
        <v>210</v>
      </c>
      <c r="AD15" s="442"/>
      <c r="AE15" s="442"/>
      <c r="AF15" s="442"/>
      <c r="AG15" s="443"/>
      <c r="AH15" s="441">
        <v>182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304919</v>
      </c>
      <c r="BO15" s="461"/>
      <c r="BP15" s="461"/>
      <c r="BQ15" s="461"/>
      <c r="BR15" s="461"/>
      <c r="BS15" s="461"/>
      <c r="BT15" s="461"/>
      <c r="BU15" s="462"/>
      <c r="BV15" s="460">
        <v>297115</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14.5</v>
      </c>
      <c r="AD16" s="562"/>
      <c r="AE16" s="562"/>
      <c r="AF16" s="562"/>
      <c r="AG16" s="563"/>
      <c r="AH16" s="561">
        <v>12.7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2500708</v>
      </c>
      <c r="BO16" s="466"/>
      <c r="BP16" s="466"/>
      <c r="BQ16" s="466"/>
      <c r="BR16" s="466"/>
      <c r="BS16" s="466"/>
      <c r="BT16" s="466"/>
      <c r="BU16" s="467"/>
      <c r="BV16" s="465">
        <v>2437876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988</v>
      </c>
      <c r="AD17" s="442"/>
      <c r="AE17" s="442"/>
      <c r="AF17" s="442"/>
      <c r="AG17" s="443"/>
      <c r="AH17" s="441">
        <v>983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384261</v>
      </c>
      <c r="BO17" s="466"/>
      <c r="BP17" s="466"/>
      <c r="BQ17" s="466"/>
      <c r="BR17" s="466"/>
      <c r="BS17" s="466"/>
      <c r="BT17" s="466"/>
      <c r="BU17" s="467"/>
      <c r="BV17" s="465">
        <v>373175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55.96</v>
      </c>
      <c r="M18" s="530"/>
      <c r="N18" s="530"/>
      <c r="O18" s="530"/>
      <c r="P18" s="530"/>
      <c r="Q18" s="530"/>
      <c r="R18" s="531"/>
      <c r="S18" s="531"/>
      <c r="T18" s="531"/>
      <c r="U18" s="531"/>
      <c r="V18" s="532"/>
      <c r="W18" s="546"/>
      <c r="X18" s="547"/>
      <c r="Y18" s="547"/>
      <c r="Z18" s="547"/>
      <c r="AA18" s="547"/>
      <c r="AB18" s="557"/>
      <c r="AC18" s="429">
        <v>68.3</v>
      </c>
      <c r="AD18" s="430"/>
      <c r="AE18" s="430"/>
      <c r="AF18" s="430"/>
      <c r="AG18" s="533"/>
      <c r="AH18" s="429">
        <v>68.7</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2381808</v>
      </c>
      <c r="BO18" s="466"/>
      <c r="BP18" s="466"/>
      <c r="BQ18" s="466"/>
      <c r="BR18" s="466"/>
      <c r="BS18" s="466"/>
      <c r="BT18" s="466"/>
      <c r="BU18" s="467"/>
      <c r="BV18" s="465">
        <v>2234385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54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3133247</v>
      </c>
      <c r="BO19" s="466"/>
      <c r="BP19" s="466"/>
      <c r="BQ19" s="466"/>
      <c r="BR19" s="466"/>
      <c r="BS19" s="466"/>
      <c r="BT19" s="466"/>
      <c r="BU19" s="467"/>
      <c r="BV19" s="465">
        <v>3163549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1499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11808826</v>
      </c>
      <c r="BO23" s="466"/>
      <c r="BP23" s="466"/>
      <c r="BQ23" s="466"/>
      <c r="BR23" s="466"/>
      <c r="BS23" s="466"/>
      <c r="BT23" s="466"/>
      <c r="BU23" s="467"/>
      <c r="BV23" s="465">
        <v>11294186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6900</v>
      </c>
      <c r="R24" s="442"/>
      <c r="S24" s="442"/>
      <c r="T24" s="442"/>
      <c r="U24" s="442"/>
      <c r="V24" s="443"/>
      <c r="W24" s="507"/>
      <c r="X24" s="498"/>
      <c r="Y24" s="499"/>
      <c r="Z24" s="438" t="s">
        <v>172</v>
      </c>
      <c r="AA24" s="439"/>
      <c r="AB24" s="439"/>
      <c r="AC24" s="439"/>
      <c r="AD24" s="439"/>
      <c r="AE24" s="439"/>
      <c r="AF24" s="439"/>
      <c r="AG24" s="440"/>
      <c r="AH24" s="441">
        <v>73</v>
      </c>
      <c r="AI24" s="442"/>
      <c r="AJ24" s="442"/>
      <c r="AK24" s="442"/>
      <c r="AL24" s="443"/>
      <c r="AM24" s="441">
        <v>197392</v>
      </c>
      <c r="AN24" s="442"/>
      <c r="AO24" s="442"/>
      <c r="AP24" s="442"/>
      <c r="AQ24" s="442"/>
      <c r="AR24" s="443"/>
      <c r="AS24" s="441">
        <v>2704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11547223</v>
      </c>
      <c r="BO24" s="466"/>
      <c r="BP24" s="466"/>
      <c r="BQ24" s="466"/>
      <c r="BR24" s="466"/>
      <c r="BS24" s="466"/>
      <c r="BT24" s="466"/>
      <c r="BU24" s="467"/>
      <c r="BV24" s="465">
        <v>11034180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5870</v>
      </c>
      <c r="R25" s="442"/>
      <c r="S25" s="442"/>
      <c r="T25" s="442"/>
      <c r="U25" s="442"/>
      <c r="V25" s="443"/>
      <c r="W25" s="507"/>
      <c r="X25" s="498"/>
      <c r="Y25" s="499"/>
      <c r="Z25" s="438" t="s">
        <v>175</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205796</v>
      </c>
      <c r="BO25" s="461"/>
      <c r="BP25" s="461"/>
      <c r="BQ25" s="461"/>
      <c r="BR25" s="461"/>
      <c r="BS25" s="461"/>
      <c r="BT25" s="461"/>
      <c r="BU25" s="462"/>
      <c r="BV25" s="460">
        <v>269059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5330</v>
      </c>
      <c r="R26" s="442"/>
      <c r="S26" s="442"/>
      <c r="T26" s="442"/>
      <c r="U26" s="442"/>
      <c r="V26" s="443"/>
      <c r="W26" s="507"/>
      <c r="X26" s="498"/>
      <c r="Y26" s="499"/>
      <c r="Z26" s="438" t="s">
        <v>178</v>
      </c>
      <c r="AA26" s="520"/>
      <c r="AB26" s="520"/>
      <c r="AC26" s="520"/>
      <c r="AD26" s="520"/>
      <c r="AE26" s="520"/>
      <c r="AF26" s="520"/>
      <c r="AG26" s="521"/>
      <c r="AH26" s="441">
        <v>3</v>
      </c>
      <c r="AI26" s="442"/>
      <c r="AJ26" s="442"/>
      <c r="AK26" s="442"/>
      <c r="AL26" s="443"/>
      <c r="AM26" s="441">
        <v>8532</v>
      </c>
      <c r="AN26" s="442"/>
      <c r="AO26" s="442"/>
      <c r="AP26" s="442"/>
      <c r="AQ26" s="442"/>
      <c r="AR26" s="443"/>
      <c r="AS26" s="441">
        <v>2844</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2490</v>
      </c>
      <c r="R27" s="442"/>
      <c r="S27" s="442"/>
      <c r="T27" s="442"/>
      <c r="U27" s="442"/>
      <c r="V27" s="443"/>
      <c r="W27" s="507"/>
      <c r="X27" s="498"/>
      <c r="Y27" s="499"/>
      <c r="Z27" s="438" t="s">
        <v>181</v>
      </c>
      <c r="AA27" s="439"/>
      <c r="AB27" s="439"/>
      <c r="AC27" s="439"/>
      <c r="AD27" s="439"/>
      <c r="AE27" s="439"/>
      <c r="AF27" s="439"/>
      <c r="AG27" s="440"/>
      <c r="AH27" s="441" t="s">
        <v>137</v>
      </c>
      <c r="AI27" s="442"/>
      <c r="AJ27" s="442"/>
      <c r="AK27" s="442"/>
      <c r="AL27" s="443"/>
      <c r="AM27" s="441" t="s">
        <v>137</v>
      </c>
      <c r="AN27" s="442"/>
      <c r="AO27" s="442"/>
      <c r="AP27" s="442"/>
      <c r="AQ27" s="442"/>
      <c r="AR27" s="443"/>
      <c r="AS27" s="441" t="s">
        <v>137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2070</v>
      </c>
      <c r="R28" s="442"/>
      <c r="S28" s="442"/>
      <c r="T28" s="442"/>
      <c r="U28" s="442"/>
      <c r="V28" s="443"/>
      <c r="W28" s="507"/>
      <c r="X28" s="498"/>
      <c r="Y28" s="499"/>
      <c r="Z28" s="438" t="s">
        <v>184</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936988</v>
      </c>
      <c r="BO28" s="461"/>
      <c r="BP28" s="461"/>
      <c r="BQ28" s="461"/>
      <c r="BR28" s="461"/>
      <c r="BS28" s="461"/>
      <c r="BT28" s="461"/>
      <c r="BU28" s="462"/>
      <c r="BV28" s="460">
        <v>931778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8</v>
      </c>
      <c r="M29" s="442"/>
      <c r="N29" s="442"/>
      <c r="O29" s="442"/>
      <c r="P29" s="443"/>
      <c r="Q29" s="441">
        <v>1730</v>
      </c>
      <c r="R29" s="442"/>
      <c r="S29" s="442"/>
      <c r="T29" s="442"/>
      <c r="U29" s="442"/>
      <c r="V29" s="443"/>
      <c r="W29" s="508"/>
      <c r="X29" s="509"/>
      <c r="Y29" s="510"/>
      <c r="Z29" s="438" t="s">
        <v>187</v>
      </c>
      <c r="AA29" s="439"/>
      <c r="AB29" s="439"/>
      <c r="AC29" s="439"/>
      <c r="AD29" s="439"/>
      <c r="AE29" s="439"/>
      <c r="AF29" s="439"/>
      <c r="AG29" s="440"/>
      <c r="AH29" s="441">
        <v>73</v>
      </c>
      <c r="AI29" s="442"/>
      <c r="AJ29" s="442"/>
      <c r="AK29" s="442"/>
      <c r="AL29" s="443"/>
      <c r="AM29" s="441">
        <v>197392</v>
      </c>
      <c r="AN29" s="442"/>
      <c r="AO29" s="442"/>
      <c r="AP29" s="442"/>
      <c r="AQ29" s="442"/>
      <c r="AR29" s="443"/>
      <c r="AS29" s="441">
        <v>2704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865811</v>
      </c>
      <c r="BO29" s="466"/>
      <c r="BP29" s="466"/>
      <c r="BQ29" s="466"/>
      <c r="BR29" s="466"/>
      <c r="BS29" s="466"/>
      <c r="BT29" s="466"/>
      <c r="BU29" s="467"/>
      <c r="BV29" s="465">
        <v>845211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586773</v>
      </c>
      <c r="BO30" s="469"/>
      <c r="BP30" s="469"/>
      <c r="BQ30" s="469"/>
      <c r="BR30" s="469"/>
      <c r="BS30" s="469"/>
      <c r="BT30" s="469"/>
      <c r="BU30" s="470"/>
      <c r="BV30" s="468">
        <v>550513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特別会計国民健康保険事業</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特別会計簡易水道事業</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隠岐広域連合（普通会計）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特別会計へき地三度出張診療所</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特別会計後期高齢者医療保険事業</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特別会計下水道事業</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隠岐広域連合（介護会計）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特別会計浦郷診療所</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隠岐広域連合（隠岐病院会計）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隠岐広域連合（島前病院会計）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島前町村組合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島根県市町村総合事務組合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島根県後期高齢者医療広域連合（普通会計）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島根県後期高齢者医療広域連合（後期高齢会計）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w7RAjjY7u10b8QQGR0V59jn77ftaArCE0Ka76xvhBYq6eLg1Lah5KHp/PIuNKXfX6FBBWSgGhWJntyOHAIbcQ==" saltValue="DL518fNvvDnaYu09RNPF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304200</v>
      </c>
      <c r="S5" s="727"/>
      <c r="T5" s="727"/>
      <c r="U5" s="727"/>
      <c r="V5" s="727"/>
      <c r="W5" s="727"/>
      <c r="X5" s="727"/>
      <c r="Y5" s="773"/>
      <c r="Z5" s="791">
        <v>5.3</v>
      </c>
      <c r="AA5" s="791"/>
      <c r="AB5" s="791"/>
      <c r="AC5" s="791"/>
      <c r="AD5" s="792">
        <v>304200</v>
      </c>
      <c r="AE5" s="792"/>
      <c r="AF5" s="792"/>
      <c r="AG5" s="792"/>
      <c r="AH5" s="792"/>
      <c r="AI5" s="792"/>
      <c r="AJ5" s="792"/>
      <c r="AK5" s="792"/>
      <c r="AL5" s="774">
        <v>11.8</v>
      </c>
      <c r="AM5" s="743"/>
      <c r="AN5" s="743"/>
      <c r="AO5" s="775"/>
      <c r="AP5" s="760" t="s">
        <v>225</v>
      </c>
      <c r="AQ5" s="761"/>
      <c r="AR5" s="761"/>
      <c r="AS5" s="761"/>
      <c r="AT5" s="761"/>
      <c r="AU5" s="761"/>
      <c r="AV5" s="761"/>
      <c r="AW5" s="761"/>
      <c r="AX5" s="761"/>
      <c r="AY5" s="761"/>
      <c r="AZ5" s="761"/>
      <c r="BA5" s="761"/>
      <c r="BB5" s="761"/>
      <c r="BC5" s="761"/>
      <c r="BD5" s="761"/>
      <c r="BE5" s="761"/>
      <c r="BF5" s="762"/>
      <c r="BG5" s="661">
        <v>304200</v>
      </c>
      <c r="BH5" s="664"/>
      <c r="BI5" s="664"/>
      <c r="BJ5" s="664"/>
      <c r="BK5" s="664"/>
      <c r="BL5" s="664"/>
      <c r="BM5" s="664"/>
      <c r="BN5" s="665"/>
      <c r="BO5" s="723">
        <v>100</v>
      </c>
      <c r="BP5" s="723"/>
      <c r="BQ5" s="723"/>
      <c r="BR5" s="723"/>
      <c r="BS5" s="724" t="s">
        <v>138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17186</v>
      </c>
      <c r="S6" s="664"/>
      <c r="T6" s="664"/>
      <c r="U6" s="664"/>
      <c r="V6" s="664"/>
      <c r="W6" s="664"/>
      <c r="X6" s="664"/>
      <c r="Y6" s="665"/>
      <c r="Z6" s="723">
        <v>0.3</v>
      </c>
      <c r="AA6" s="723"/>
      <c r="AB6" s="723"/>
      <c r="AC6" s="723"/>
      <c r="AD6" s="724">
        <v>17186</v>
      </c>
      <c r="AE6" s="724"/>
      <c r="AF6" s="724"/>
      <c r="AG6" s="724"/>
      <c r="AH6" s="724"/>
      <c r="AI6" s="724"/>
      <c r="AJ6" s="724"/>
      <c r="AK6" s="724"/>
      <c r="AL6" s="666">
        <v>0.7</v>
      </c>
      <c r="AM6" s="667"/>
      <c r="AN6" s="667"/>
      <c r="AO6" s="725"/>
      <c r="AP6" s="658" t="s">
        <v>230</v>
      </c>
      <c r="AQ6" s="659"/>
      <c r="AR6" s="659"/>
      <c r="AS6" s="659"/>
      <c r="AT6" s="659"/>
      <c r="AU6" s="659"/>
      <c r="AV6" s="659"/>
      <c r="AW6" s="659"/>
      <c r="AX6" s="659"/>
      <c r="AY6" s="659"/>
      <c r="AZ6" s="659"/>
      <c r="BA6" s="659"/>
      <c r="BB6" s="659"/>
      <c r="BC6" s="659"/>
      <c r="BD6" s="659"/>
      <c r="BE6" s="659"/>
      <c r="BF6" s="660"/>
      <c r="BG6" s="661">
        <v>304200</v>
      </c>
      <c r="BH6" s="664"/>
      <c r="BI6" s="664"/>
      <c r="BJ6" s="664"/>
      <c r="BK6" s="664"/>
      <c r="BL6" s="664"/>
      <c r="BM6" s="664"/>
      <c r="BN6" s="665"/>
      <c r="BO6" s="723">
        <v>100</v>
      </c>
      <c r="BP6" s="723"/>
      <c r="BQ6" s="723"/>
      <c r="BR6" s="723"/>
      <c r="BS6" s="724" t="s">
        <v>231</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52834</v>
      </c>
      <c r="CS6" s="664"/>
      <c r="CT6" s="664"/>
      <c r="CU6" s="664"/>
      <c r="CV6" s="664"/>
      <c r="CW6" s="664"/>
      <c r="CX6" s="664"/>
      <c r="CY6" s="665"/>
      <c r="CZ6" s="774">
        <v>0.9</v>
      </c>
      <c r="DA6" s="743"/>
      <c r="DB6" s="743"/>
      <c r="DC6" s="777"/>
      <c r="DD6" s="669" t="s">
        <v>231</v>
      </c>
      <c r="DE6" s="664"/>
      <c r="DF6" s="664"/>
      <c r="DG6" s="664"/>
      <c r="DH6" s="664"/>
      <c r="DI6" s="664"/>
      <c r="DJ6" s="664"/>
      <c r="DK6" s="664"/>
      <c r="DL6" s="664"/>
      <c r="DM6" s="664"/>
      <c r="DN6" s="664"/>
      <c r="DO6" s="664"/>
      <c r="DP6" s="665"/>
      <c r="DQ6" s="669">
        <v>52834</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957</v>
      </c>
      <c r="S7" s="664"/>
      <c r="T7" s="664"/>
      <c r="U7" s="664"/>
      <c r="V7" s="664"/>
      <c r="W7" s="664"/>
      <c r="X7" s="664"/>
      <c r="Y7" s="665"/>
      <c r="Z7" s="723">
        <v>0</v>
      </c>
      <c r="AA7" s="723"/>
      <c r="AB7" s="723"/>
      <c r="AC7" s="723"/>
      <c r="AD7" s="724">
        <v>957</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145710</v>
      </c>
      <c r="BH7" s="664"/>
      <c r="BI7" s="664"/>
      <c r="BJ7" s="664"/>
      <c r="BK7" s="664"/>
      <c r="BL7" s="664"/>
      <c r="BM7" s="664"/>
      <c r="BN7" s="665"/>
      <c r="BO7" s="723">
        <v>47.9</v>
      </c>
      <c r="BP7" s="723"/>
      <c r="BQ7" s="723"/>
      <c r="BR7" s="723"/>
      <c r="BS7" s="724" t="s">
        <v>137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1144261</v>
      </c>
      <c r="CS7" s="664"/>
      <c r="CT7" s="664"/>
      <c r="CU7" s="664"/>
      <c r="CV7" s="664"/>
      <c r="CW7" s="664"/>
      <c r="CX7" s="664"/>
      <c r="CY7" s="665"/>
      <c r="CZ7" s="723">
        <v>20.399999999999999</v>
      </c>
      <c r="DA7" s="723"/>
      <c r="DB7" s="723"/>
      <c r="DC7" s="723"/>
      <c r="DD7" s="669">
        <v>323275</v>
      </c>
      <c r="DE7" s="664"/>
      <c r="DF7" s="664"/>
      <c r="DG7" s="664"/>
      <c r="DH7" s="664"/>
      <c r="DI7" s="664"/>
      <c r="DJ7" s="664"/>
      <c r="DK7" s="664"/>
      <c r="DL7" s="664"/>
      <c r="DM7" s="664"/>
      <c r="DN7" s="664"/>
      <c r="DO7" s="664"/>
      <c r="DP7" s="665"/>
      <c r="DQ7" s="669">
        <v>617168</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1024</v>
      </c>
      <c r="S8" s="664"/>
      <c r="T8" s="664"/>
      <c r="U8" s="664"/>
      <c r="V8" s="664"/>
      <c r="W8" s="664"/>
      <c r="X8" s="664"/>
      <c r="Y8" s="665"/>
      <c r="Z8" s="723">
        <v>0</v>
      </c>
      <c r="AA8" s="723"/>
      <c r="AB8" s="723"/>
      <c r="AC8" s="723"/>
      <c r="AD8" s="724">
        <v>1024</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5173</v>
      </c>
      <c r="BH8" s="664"/>
      <c r="BI8" s="664"/>
      <c r="BJ8" s="664"/>
      <c r="BK8" s="664"/>
      <c r="BL8" s="664"/>
      <c r="BM8" s="664"/>
      <c r="BN8" s="665"/>
      <c r="BO8" s="723">
        <v>1.7</v>
      </c>
      <c r="BP8" s="723"/>
      <c r="BQ8" s="723"/>
      <c r="BR8" s="723"/>
      <c r="BS8" s="669" t="s">
        <v>231</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807863</v>
      </c>
      <c r="CS8" s="664"/>
      <c r="CT8" s="664"/>
      <c r="CU8" s="664"/>
      <c r="CV8" s="664"/>
      <c r="CW8" s="664"/>
      <c r="CX8" s="664"/>
      <c r="CY8" s="665"/>
      <c r="CZ8" s="723">
        <v>14.4</v>
      </c>
      <c r="DA8" s="723"/>
      <c r="DB8" s="723"/>
      <c r="DC8" s="723"/>
      <c r="DD8" s="669">
        <v>98553</v>
      </c>
      <c r="DE8" s="664"/>
      <c r="DF8" s="664"/>
      <c r="DG8" s="664"/>
      <c r="DH8" s="664"/>
      <c r="DI8" s="664"/>
      <c r="DJ8" s="664"/>
      <c r="DK8" s="664"/>
      <c r="DL8" s="664"/>
      <c r="DM8" s="664"/>
      <c r="DN8" s="664"/>
      <c r="DO8" s="664"/>
      <c r="DP8" s="665"/>
      <c r="DQ8" s="669">
        <v>413646</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887</v>
      </c>
      <c r="S9" s="664"/>
      <c r="T9" s="664"/>
      <c r="U9" s="664"/>
      <c r="V9" s="664"/>
      <c r="W9" s="664"/>
      <c r="X9" s="664"/>
      <c r="Y9" s="665"/>
      <c r="Z9" s="723">
        <v>0</v>
      </c>
      <c r="AA9" s="723"/>
      <c r="AB9" s="723"/>
      <c r="AC9" s="723"/>
      <c r="AD9" s="724">
        <v>887</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122181</v>
      </c>
      <c r="BH9" s="664"/>
      <c r="BI9" s="664"/>
      <c r="BJ9" s="664"/>
      <c r="BK9" s="664"/>
      <c r="BL9" s="664"/>
      <c r="BM9" s="664"/>
      <c r="BN9" s="665"/>
      <c r="BO9" s="723">
        <v>40.200000000000003</v>
      </c>
      <c r="BP9" s="723"/>
      <c r="BQ9" s="723"/>
      <c r="BR9" s="723"/>
      <c r="BS9" s="669" t="s">
        <v>138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572601</v>
      </c>
      <c r="CS9" s="664"/>
      <c r="CT9" s="664"/>
      <c r="CU9" s="664"/>
      <c r="CV9" s="664"/>
      <c r="CW9" s="664"/>
      <c r="CX9" s="664"/>
      <c r="CY9" s="665"/>
      <c r="CZ9" s="723">
        <v>10.199999999999999</v>
      </c>
      <c r="DA9" s="723"/>
      <c r="DB9" s="723"/>
      <c r="DC9" s="723"/>
      <c r="DD9" s="669">
        <v>86403</v>
      </c>
      <c r="DE9" s="664"/>
      <c r="DF9" s="664"/>
      <c r="DG9" s="664"/>
      <c r="DH9" s="664"/>
      <c r="DI9" s="664"/>
      <c r="DJ9" s="664"/>
      <c r="DK9" s="664"/>
      <c r="DL9" s="664"/>
      <c r="DM9" s="664"/>
      <c r="DN9" s="664"/>
      <c r="DO9" s="664"/>
      <c r="DP9" s="665"/>
      <c r="DQ9" s="669">
        <v>392667</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231</v>
      </c>
      <c r="AA10" s="723"/>
      <c r="AB10" s="723"/>
      <c r="AC10" s="723"/>
      <c r="AD10" s="724" t="s">
        <v>138</v>
      </c>
      <c r="AE10" s="724"/>
      <c r="AF10" s="724"/>
      <c r="AG10" s="724"/>
      <c r="AH10" s="724"/>
      <c r="AI10" s="724"/>
      <c r="AJ10" s="724"/>
      <c r="AK10" s="724"/>
      <c r="AL10" s="666" t="s">
        <v>138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6571</v>
      </c>
      <c r="BH10" s="664"/>
      <c r="BI10" s="664"/>
      <c r="BJ10" s="664"/>
      <c r="BK10" s="664"/>
      <c r="BL10" s="664"/>
      <c r="BM10" s="664"/>
      <c r="BN10" s="665"/>
      <c r="BO10" s="723">
        <v>2.2000000000000002</v>
      </c>
      <c r="BP10" s="723"/>
      <c r="BQ10" s="723"/>
      <c r="BR10" s="723"/>
      <c r="BS10" s="669" t="s">
        <v>231</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231</v>
      </c>
      <c r="CS10" s="664"/>
      <c r="CT10" s="664"/>
      <c r="CU10" s="664"/>
      <c r="CV10" s="664"/>
      <c r="CW10" s="664"/>
      <c r="CX10" s="664"/>
      <c r="CY10" s="665"/>
      <c r="CZ10" s="723" t="s">
        <v>231</v>
      </c>
      <c r="DA10" s="723"/>
      <c r="DB10" s="723"/>
      <c r="DC10" s="723"/>
      <c r="DD10" s="669" t="s">
        <v>231</v>
      </c>
      <c r="DE10" s="664"/>
      <c r="DF10" s="664"/>
      <c r="DG10" s="664"/>
      <c r="DH10" s="664"/>
      <c r="DI10" s="664"/>
      <c r="DJ10" s="664"/>
      <c r="DK10" s="664"/>
      <c r="DL10" s="664"/>
      <c r="DM10" s="664"/>
      <c r="DN10" s="664"/>
      <c r="DO10" s="664"/>
      <c r="DP10" s="665"/>
      <c r="DQ10" s="669" t="s">
        <v>231</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138</v>
      </c>
      <c r="AA11" s="723"/>
      <c r="AB11" s="723"/>
      <c r="AC11" s="723"/>
      <c r="AD11" s="724" t="s">
        <v>137</v>
      </c>
      <c r="AE11" s="724"/>
      <c r="AF11" s="724"/>
      <c r="AG11" s="724"/>
      <c r="AH11" s="724"/>
      <c r="AI11" s="724"/>
      <c r="AJ11" s="724"/>
      <c r="AK11" s="724"/>
      <c r="AL11" s="666" t="s">
        <v>231</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11785</v>
      </c>
      <c r="BH11" s="664"/>
      <c r="BI11" s="664"/>
      <c r="BJ11" s="664"/>
      <c r="BK11" s="664"/>
      <c r="BL11" s="664"/>
      <c r="BM11" s="664"/>
      <c r="BN11" s="665"/>
      <c r="BO11" s="723">
        <v>3.9</v>
      </c>
      <c r="BP11" s="723"/>
      <c r="BQ11" s="723"/>
      <c r="BR11" s="723"/>
      <c r="BS11" s="669" t="s">
        <v>138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755428</v>
      </c>
      <c r="CS11" s="664"/>
      <c r="CT11" s="664"/>
      <c r="CU11" s="664"/>
      <c r="CV11" s="664"/>
      <c r="CW11" s="664"/>
      <c r="CX11" s="664"/>
      <c r="CY11" s="665"/>
      <c r="CZ11" s="723">
        <v>13.5</v>
      </c>
      <c r="DA11" s="723"/>
      <c r="DB11" s="723"/>
      <c r="DC11" s="723"/>
      <c r="DD11" s="669">
        <v>375866</v>
      </c>
      <c r="DE11" s="664"/>
      <c r="DF11" s="664"/>
      <c r="DG11" s="664"/>
      <c r="DH11" s="664"/>
      <c r="DI11" s="664"/>
      <c r="DJ11" s="664"/>
      <c r="DK11" s="664"/>
      <c r="DL11" s="664"/>
      <c r="DM11" s="664"/>
      <c r="DN11" s="664"/>
      <c r="DO11" s="664"/>
      <c r="DP11" s="665"/>
      <c r="DQ11" s="669">
        <v>183120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55803</v>
      </c>
      <c r="S12" s="664"/>
      <c r="T12" s="664"/>
      <c r="U12" s="664"/>
      <c r="V12" s="664"/>
      <c r="W12" s="664"/>
      <c r="X12" s="664"/>
      <c r="Y12" s="665"/>
      <c r="Z12" s="723">
        <v>1</v>
      </c>
      <c r="AA12" s="723"/>
      <c r="AB12" s="723"/>
      <c r="AC12" s="723"/>
      <c r="AD12" s="724">
        <v>55803</v>
      </c>
      <c r="AE12" s="724"/>
      <c r="AF12" s="724"/>
      <c r="AG12" s="724"/>
      <c r="AH12" s="724"/>
      <c r="AI12" s="724"/>
      <c r="AJ12" s="724"/>
      <c r="AK12" s="724"/>
      <c r="AL12" s="666">
        <v>2.2000000000000002</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124892</v>
      </c>
      <c r="BH12" s="664"/>
      <c r="BI12" s="664"/>
      <c r="BJ12" s="664"/>
      <c r="BK12" s="664"/>
      <c r="BL12" s="664"/>
      <c r="BM12" s="664"/>
      <c r="BN12" s="665"/>
      <c r="BO12" s="723">
        <v>41.1</v>
      </c>
      <c r="BP12" s="723"/>
      <c r="BQ12" s="723"/>
      <c r="BR12" s="723"/>
      <c r="BS12" s="669" t="s">
        <v>138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206912</v>
      </c>
      <c r="CS12" s="664"/>
      <c r="CT12" s="664"/>
      <c r="CU12" s="664"/>
      <c r="CV12" s="664"/>
      <c r="CW12" s="664"/>
      <c r="CX12" s="664"/>
      <c r="CY12" s="665"/>
      <c r="CZ12" s="723">
        <v>3.7</v>
      </c>
      <c r="DA12" s="723"/>
      <c r="DB12" s="723"/>
      <c r="DC12" s="723"/>
      <c r="DD12" s="669">
        <v>69023</v>
      </c>
      <c r="DE12" s="664"/>
      <c r="DF12" s="664"/>
      <c r="DG12" s="664"/>
      <c r="DH12" s="664"/>
      <c r="DI12" s="664"/>
      <c r="DJ12" s="664"/>
      <c r="DK12" s="664"/>
      <c r="DL12" s="664"/>
      <c r="DM12" s="664"/>
      <c r="DN12" s="664"/>
      <c r="DO12" s="664"/>
      <c r="DP12" s="665"/>
      <c r="DQ12" s="669">
        <v>71714</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231</v>
      </c>
      <c r="S13" s="664"/>
      <c r="T13" s="664"/>
      <c r="U13" s="664"/>
      <c r="V13" s="664"/>
      <c r="W13" s="664"/>
      <c r="X13" s="664"/>
      <c r="Y13" s="665"/>
      <c r="Z13" s="723" t="s">
        <v>138</v>
      </c>
      <c r="AA13" s="723"/>
      <c r="AB13" s="723"/>
      <c r="AC13" s="723"/>
      <c r="AD13" s="724" t="s">
        <v>138</v>
      </c>
      <c r="AE13" s="724"/>
      <c r="AF13" s="724"/>
      <c r="AG13" s="724"/>
      <c r="AH13" s="724"/>
      <c r="AI13" s="724"/>
      <c r="AJ13" s="724"/>
      <c r="AK13" s="724"/>
      <c r="AL13" s="666" t="s">
        <v>138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122708</v>
      </c>
      <c r="BH13" s="664"/>
      <c r="BI13" s="664"/>
      <c r="BJ13" s="664"/>
      <c r="BK13" s="664"/>
      <c r="BL13" s="664"/>
      <c r="BM13" s="664"/>
      <c r="BN13" s="665"/>
      <c r="BO13" s="723">
        <v>40.299999999999997</v>
      </c>
      <c r="BP13" s="723"/>
      <c r="BQ13" s="723"/>
      <c r="BR13" s="723"/>
      <c r="BS13" s="669" t="s">
        <v>138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361768</v>
      </c>
      <c r="CS13" s="664"/>
      <c r="CT13" s="664"/>
      <c r="CU13" s="664"/>
      <c r="CV13" s="664"/>
      <c r="CW13" s="664"/>
      <c r="CX13" s="664"/>
      <c r="CY13" s="665"/>
      <c r="CZ13" s="723">
        <v>6.5</v>
      </c>
      <c r="DA13" s="723"/>
      <c r="DB13" s="723"/>
      <c r="DC13" s="723"/>
      <c r="DD13" s="669">
        <v>208143</v>
      </c>
      <c r="DE13" s="664"/>
      <c r="DF13" s="664"/>
      <c r="DG13" s="664"/>
      <c r="DH13" s="664"/>
      <c r="DI13" s="664"/>
      <c r="DJ13" s="664"/>
      <c r="DK13" s="664"/>
      <c r="DL13" s="664"/>
      <c r="DM13" s="664"/>
      <c r="DN13" s="664"/>
      <c r="DO13" s="664"/>
      <c r="DP13" s="665"/>
      <c r="DQ13" s="669">
        <v>140519</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138</v>
      </c>
      <c r="S14" s="664"/>
      <c r="T14" s="664"/>
      <c r="U14" s="664"/>
      <c r="V14" s="664"/>
      <c r="W14" s="664"/>
      <c r="X14" s="664"/>
      <c r="Y14" s="665"/>
      <c r="Z14" s="723" t="s">
        <v>138</v>
      </c>
      <c r="AA14" s="723"/>
      <c r="AB14" s="723"/>
      <c r="AC14" s="723"/>
      <c r="AD14" s="724" t="s">
        <v>231</v>
      </c>
      <c r="AE14" s="724"/>
      <c r="AF14" s="724"/>
      <c r="AG14" s="724"/>
      <c r="AH14" s="724"/>
      <c r="AI14" s="724"/>
      <c r="AJ14" s="724"/>
      <c r="AK14" s="724"/>
      <c r="AL14" s="666" t="s">
        <v>137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12335</v>
      </c>
      <c r="BH14" s="664"/>
      <c r="BI14" s="664"/>
      <c r="BJ14" s="664"/>
      <c r="BK14" s="664"/>
      <c r="BL14" s="664"/>
      <c r="BM14" s="664"/>
      <c r="BN14" s="665"/>
      <c r="BO14" s="723">
        <v>4.0999999999999996</v>
      </c>
      <c r="BP14" s="723"/>
      <c r="BQ14" s="723"/>
      <c r="BR14" s="723"/>
      <c r="BS14" s="669" t="s">
        <v>138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135525</v>
      </c>
      <c r="CS14" s="664"/>
      <c r="CT14" s="664"/>
      <c r="CU14" s="664"/>
      <c r="CV14" s="664"/>
      <c r="CW14" s="664"/>
      <c r="CX14" s="664"/>
      <c r="CY14" s="665"/>
      <c r="CZ14" s="723">
        <v>2.4</v>
      </c>
      <c r="DA14" s="723"/>
      <c r="DB14" s="723"/>
      <c r="DC14" s="723"/>
      <c r="DD14" s="669" t="s">
        <v>231</v>
      </c>
      <c r="DE14" s="664"/>
      <c r="DF14" s="664"/>
      <c r="DG14" s="664"/>
      <c r="DH14" s="664"/>
      <c r="DI14" s="664"/>
      <c r="DJ14" s="664"/>
      <c r="DK14" s="664"/>
      <c r="DL14" s="664"/>
      <c r="DM14" s="664"/>
      <c r="DN14" s="664"/>
      <c r="DO14" s="664"/>
      <c r="DP14" s="665"/>
      <c r="DQ14" s="669">
        <v>126713</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3314</v>
      </c>
      <c r="S15" s="664"/>
      <c r="T15" s="664"/>
      <c r="U15" s="664"/>
      <c r="V15" s="664"/>
      <c r="W15" s="664"/>
      <c r="X15" s="664"/>
      <c r="Y15" s="665"/>
      <c r="Z15" s="723">
        <v>0.1</v>
      </c>
      <c r="AA15" s="723"/>
      <c r="AB15" s="723"/>
      <c r="AC15" s="723"/>
      <c r="AD15" s="724">
        <v>3314</v>
      </c>
      <c r="AE15" s="724"/>
      <c r="AF15" s="724"/>
      <c r="AG15" s="724"/>
      <c r="AH15" s="724"/>
      <c r="AI15" s="724"/>
      <c r="AJ15" s="724"/>
      <c r="AK15" s="724"/>
      <c r="AL15" s="666">
        <v>0.1</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21263</v>
      </c>
      <c r="BH15" s="664"/>
      <c r="BI15" s="664"/>
      <c r="BJ15" s="664"/>
      <c r="BK15" s="664"/>
      <c r="BL15" s="664"/>
      <c r="BM15" s="664"/>
      <c r="BN15" s="665"/>
      <c r="BO15" s="723">
        <v>7</v>
      </c>
      <c r="BP15" s="723"/>
      <c r="BQ15" s="723"/>
      <c r="BR15" s="723"/>
      <c r="BS15" s="669" t="s">
        <v>231</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606638</v>
      </c>
      <c r="CS15" s="664"/>
      <c r="CT15" s="664"/>
      <c r="CU15" s="664"/>
      <c r="CV15" s="664"/>
      <c r="CW15" s="664"/>
      <c r="CX15" s="664"/>
      <c r="CY15" s="665"/>
      <c r="CZ15" s="723">
        <v>10.8</v>
      </c>
      <c r="DA15" s="723"/>
      <c r="DB15" s="723"/>
      <c r="DC15" s="723"/>
      <c r="DD15" s="669">
        <v>363701</v>
      </c>
      <c r="DE15" s="664"/>
      <c r="DF15" s="664"/>
      <c r="DG15" s="664"/>
      <c r="DH15" s="664"/>
      <c r="DI15" s="664"/>
      <c r="DJ15" s="664"/>
      <c r="DK15" s="664"/>
      <c r="DL15" s="664"/>
      <c r="DM15" s="664"/>
      <c r="DN15" s="664"/>
      <c r="DO15" s="664"/>
      <c r="DP15" s="665"/>
      <c r="DQ15" s="669">
        <v>175080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231</v>
      </c>
      <c r="AA16" s="723"/>
      <c r="AB16" s="723"/>
      <c r="AC16" s="723"/>
      <c r="AD16" s="724" t="s">
        <v>231</v>
      </c>
      <c r="AE16" s="724"/>
      <c r="AF16" s="724"/>
      <c r="AG16" s="724"/>
      <c r="AH16" s="724"/>
      <c r="AI16" s="724"/>
      <c r="AJ16" s="724"/>
      <c r="AK16" s="724"/>
      <c r="AL16" s="666" t="s">
        <v>231</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138</v>
      </c>
      <c r="BP16" s="723"/>
      <c r="BQ16" s="723"/>
      <c r="BR16" s="723"/>
      <c r="BS16" s="669" t="s">
        <v>231</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19337</v>
      </c>
      <c r="CS16" s="664"/>
      <c r="CT16" s="664"/>
      <c r="CU16" s="664"/>
      <c r="CV16" s="664"/>
      <c r="CW16" s="664"/>
      <c r="CX16" s="664"/>
      <c r="CY16" s="665"/>
      <c r="CZ16" s="723">
        <v>0.3</v>
      </c>
      <c r="DA16" s="723"/>
      <c r="DB16" s="723"/>
      <c r="DC16" s="723"/>
      <c r="DD16" s="669" t="s">
        <v>231</v>
      </c>
      <c r="DE16" s="664"/>
      <c r="DF16" s="664"/>
      <c r="DG16" s="664"/>
      <c r="DH16" s="664"/>
      <c r="DI16" s="664"/>
      <c r="DJ16" s="664"/>
      <c r="DK16" s="664"/>
      <c r="DL16" s="664"/>
      <c r="DM16" s="664"/>
      <c r="DN16" s="664"/>
      <c r="DO16" s="664"/>
      <c r="DP16" s="665"/>
      <c r="DQ16" s="669">
        <v>2209</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256</v>
      </c>
      <c r="S17" s="664"/>
      <c r="T17" s="664"/>
      <c r="U17" s="664"/>
      <c r="V17" s="664"/>
      <c r="W17" s="664"/>
      <c r="X17" s="664"/>
      <c r="Y17" s="665"/>
      <c r="Z17" s="723">
        <v>0</v>
      </c>
      <c r="AA17" s="723"/>
      <c r="AB17" s="723"/>
      <c r="AC17" s="723"/>
      <c r="AD17" s="724">
        <v>256</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138</v>
      </c>
      <c r="BP17" s="723"/>
      <c r="BQ17" s="723"/>
      <c r="BR17" s="723"/>
      <c r="BS17" s="669" t="s">
        <v>231</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941864</v>
      </c>
      <c r="CS17" s="664"/>
      <c r="CT17" s="664"/>
      <c r="CU17" s="664"/>
      <c r="CV17" s="664"/>
      <c r="CW17" s="664"/>
      <c r="CX17" s="664"/>
      <c r="CY17" s="665"/>
      <c r="CZ17" s="723">
        <v>16.8</v>
      </c>
      <c r="DA17" s="723"/>
      <c r="DB17" s="723"/>
      <c r="DC17" s="723"/>
      <c r="DD17" s="669" t="s">
        <v>231</v>
      </c>
      <c r="DE17" s="664"/>
      <c r="DF17" s="664"/>
      <c r="DG17" s="664"/>
      <c r="DH17" s="664"/>
      <c r="DI17" s="664"/>
      <c r="DJ17" s="664"/>
      <c r="DK17" s="664"/>
      <c r="DL17" s="664"/>
      <c r="DM17" s="664"/>
      <c r="DN17" s="664"/>
      <c r="DO17" s="664"/>
      <c r="DP17" s="665"/>
      <c r="DQ17" s="669">
        <v>868772</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2509427</v>
      </c>
      <c r="S18" s="664"/>
      <c r="T18" s="664"/>
      <c r="U18" s="664"/>
      <c r="V18" s="664"/>
      <c r="W18" s="664"/>
      <c r="X18" s="664"/>
      <c r="Y18" s="665"/>
      <c r="Z18" s="723">
        <v>44.1</v>
      </c>
      <c r="AA18" s="723"/>
      <c r="AB18" s="723"/>
      <c r="AC18" s="723"/>
      <c r="AD18" s="724">
        <v>2196487</v>
      </c>
      <c r="AE18" s="724"/>
      <c r="AF18" s="724"/>
      <c r="AG18" s="724"/>
      <c r="AH18" s="724"/>
      <c r="AI18" s="724"/>
      <c r="AJ18" s="724"/>
      <c r="AK18" s="724"/>
      <c r="AL18" s="666">
        <v>85.1</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231</v>
      </c>
      <c r="BP18" s="723"/>
      <c r="BQ18" s="723"/>
      <c r="BR18" s="723"/>
      <c r="BS18" s="669" t="s">
        <v>231</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137</v>
      </c>
      <c r="DA18" s="723"/>
      <c r="DB18" s="723"/>
      <c r="DC18" s="723"/>
      <c r="DD18" s="669" t="s">
        <v>231</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2196487</v>
      </c>
      <c r="S19" s="664"/>
      <c r="T19" s="664"/>
      <c r="U19" s="664"/>
      <c r="V19" s="664"/>
      <c r="W19" s="664"/>
      <c r="X19" s="664"/>
      <c r="Y19" s="665"/>
      <c r="Z19" s="723">
        <v>38.6</v>
      </c>
      <c r="AA19" s="723"/>
      <c r="AB19" s="723"/>
      <c r="AC19" s="723"/>
      <c r="AD19" s="724">
        <v>2196487</v>
      </c>
      <c r="AE19" s="724"/>
      <c r="AF19" s="724"/>
      <c r="AG19" s="724"/>
      <c r="AH19" s="724"/>
      <c r="AI19" s="724"/>
      <c r="AJ19" s="724"/>
      <c r="AK19" s="724"/>
      <c r="AL19" s="666">
        <v>85.1</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138</v>
      </c>
      <c r="BH19" s="664"/>
      <c r="BI19" s="664"/>
      <c r="BJ19" s="664"/>
      <c r="BK19" s="664"/>
      <c r="BL19" s="664"/>
      <c r="BM19" s="664"/>
      <c r="BN19" s="665"/>
      <c r="BO19" s="723" t="s">
        <v>231</v>
      </c>
      <c r="BP19" s="723"/>
      <c r="BQ19" s="723"/>
      <c r="BR19" s="723"/>
      <c r="BS19" s="669" t="s">
        <v>137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138</v>
      </c>
      <c r="DA19" s="723"/>
      <c r="DB19" s="723"/>
      <c r="DC19" s="723"/>
      <c r="DD19" s="669" t="s">
        <v>138</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312940</v>
      </c>
      <c r="S20" s="664"/>
      <c r="T20" s="664"/>
      <c r="U20" s="664"/>
      <c r="V20" s="664"/>
      <c r="W20" s="664"/>
      <c r="X20" s="664"/>
      <c r="Y20" s="665"/>
      <c r="Z20" s="723">
        <v>5.5</v>
      </c>
      <c r="AA20" s="723"/>
      <c r="AB20" s="723"/>
      <c r="AC20" s="723"/>
      <c r="AD20" s="724" t="s">
        <v>231</v>
      </c>
      <c r="AE20" s="724"/>
      <c r="AF20" s="724"/>
      <c r="AG20" s="724"/>
      <c r="AH20" s="724"/>
      <c r="AI20" s="724"/>
      <c r="AJ20" s="724"/>
      <c r="AK20" s="724"/>
      <c r="AL20" s="666" t="s">
        <v>138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137</v>
      </c>
      <c r="BH20" s="664"/>
      <c r="BI20" s="664"/>
      <c r="BJ20" s="664"/>
      <c r="BK20" s="664"/>
      <c r="BL20" s="664"/>
      <c r="BM20" s="664"/>
      <c r="BN20" s="665"/>
      <c r="BO20" s="723" t="s">
        <v>138</v>
      </c>
      <c r="BP20" s="723"/>
      <c r="BQ20" s="723"/>
      <c r="BR20" s="723"/>
      <c r="BS20" s="669" t="s">
        <v>137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5605031</v>
      </c>
      <c r="CS20" s="664"/>
      <c r="CT20" s="664"/>
      <c r="CU20" s="664"/>
      <c r="CV20" s="664"/>
      <c r="CW20" s="664"/>
      <c r="CX20" s="664"/>
      <c r="CY20" s="665"/>
      <c r="CZ20" s="723">
        <v>100</v>
      </c>
      <c r="DA20" s="723"/>
      <c r="DB20" s="723"/>
      <c r="DC20" s="723"/>
      <c r="DD20" s="669">
        <v>1524964</v>
      </c>
      <c r="DE20" s="664"/>
      <c r="DF20" s="664"/>
      <c r="DG20" s="664"/>
      <c r="DH20" s="664"/>
      <c r="DI20" s="664"/>
      <c r="DJ20" s="664"/>
      <c r="DK20" s="664"/>
      <c r="DL20" s="664"/>
      <c r="DM20" s="664"/>
      <c r="DN20" s="664"/>
      <c r="DO20" s="664"/>
      <c r="DP20" s="665"/>
      <c r="DQ20" s="669">
        <v>3044442</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231</v>
      </c>
      <c r="AA21" s="723"/>
      <c r="AB21" s="723"/>
      <c r="AC21" s="723"/>
      <c r="AD21" s="724" t="s">
        <v>138</v>
      </c>
      <c r="AE21" s="724"/>
      <c r="AF21" s="724"/>
      <c r="AG21" s="724"/>
      <c r="AH21" s="724"/>
      <c r="AI21" s="724"/>
      <c r="AJ21" s="724"/>
      <c r="AK21" s="724"/>
      <c r="AL21" s="666" t="s">
        <v>231</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138</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2893054</v>
      </c>
      <c r="S22" s="664"/>
      <c r="T22" s="664"/>
      <c r="U22" s="664"/>
      <c r="V22" s="664"/>
      <c r="W22" s="664"/>
      <c r="X22" s="664"/>
      <c r="Y22" s="665"/>
      <c r="Z22" s="723">
        <v>50.8</v>
      </c>
      <c r="AA22" s="723"/>
      <c r="AB22" s="723"/>
      <c r="AC22" s="723"/>
      <c r="AD22" s="724">
        <v>2580114</v>
      </c>
      <c r="AE22" s="724"/>
      <c r="AF22" s="724"/>
      <c r="AG22" s="724"/>
      <c r="AH22" s="724"/>
      <c r="AI22" s="724"/>
      <c r="AJ22" s="724"/>
      <c r="AK22" s="724"/>
      <c r="AL22" s="666">
        <v>100</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231</v>
      </c>
      <c r="BH22" s="664"/>
      <c r="BI22" s="664"/>
      <c r="BJ22" s="664"/>
      <c r="BK22" s="664"/>
      <c r="BL22" s="664"/>
      <c r="BM22" s="664"/>
      <c r="BN22" s="665"/>
      <c r="BO22" s="723" t="s">
        <v>231</v>
      </c>
      <c r="BP22" s="723"/>
      <c r="BQ22" s="723"/>
      <c r="BR22" s="723"/>
      <c r="BS22" s="669" t="s">
        <v>231</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t="s">
        <v>231</v>
      </c>
      <c r="S23" s="664"/>
      <c r="T23" s="664"/>
      <c r="U23" s="664"/>
      <c r="V23" s="664"/>
      <c r="W23" s="664"/>
      <c r="X23" s="664"/>
      <c r="Y23" s="665"/>
      <c r="Z23" s="723" t="s">
        <v>138</v>
      </c>
      <c r="AA23" s="723"/>
      <c r="AB23" s="723"/>
      <c r="AC23" s="723"/>
      <c r="AD23" s="724" t="s">
        <v>231</v>
      </c>
      <c r="AE23" s="724"/>
      <c r="AF23" s="724"/>
      <c r="AG23" s="724"/>
      <c r="AH23" s="724"/>
      <c r="AI23" s="724"/>
      <c r="AJ23" s="724"/>
      <c r="AK23" s="724"/>
      <c r="AL23" s="666" t="s">
        <v>138</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231</v>
      </c>
      <c r="BP23" s="723"/>
      <c r="BQ23" s="723"/>
      <c r="BR23" s="723"/>
      <c r="BS23" s="669" t="s">
        <v>138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134663</v>
      </c>
      <c r="S24" s="664"/>
      <c r="T24" s="664"/>
      <c r="U24" s="664"/>
      <c r="V24" s="664"/>
      <c r="W24" s="664"/>
      <c r="X24" s="664"/>
      <c r="Y24" s="665"/>
      <c r="Z24" s="723">
        <v>2.4</v>
      </c>
      <c r="AA24" s="723"/>
      <c r="AB24" s="723"/>
      <c r="AC24" s="723"/>
      <c r="AD24" s="724" t="s">
        <v>231</v>
      </c>
      <c r="AE24" s="724"/>
      <c r="AF24" s="724"/>
      <c r="AG24" s="724"/>
      <c r="AH24" s="724"/>
      <c r="AI24" s="724"/>
      <c r="AJ24" s="724"/>
      <c r="AK24" s="724"/>
      <c r="AL24" s="666" t="s">
        <v>138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138</v>
      </c>
      <c r="BP24" s="723"/>
      <c r="BQ24" s="723"/>
      <c r="BR24" s="723"/>
      <c r="BS24" s="669" t="s">
        <v>137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1713708</v>
      </c>
      <c r="CS24" s="727"/>
      <c r="CT24" s="727"/>
      <c r="CU24" s="727"/>
      <c r="CV24" s="727"/>
      <c r="CW24" s="727"/>
      <c r="CX24" s="727"/>
      <c r="CY24" s="773"/>
      <c r="CZ24" s="774">
        <v>30.6</v>
      </c>
      <c r="DA24" s="743"/>
      <c r="DB24" s="743"/>
      <c r="DC24" s="777"/>
      <c r="DD24" s="772">
        <v>1477302</v>
      </c>
      <c r="DE24" s="727"/>
      <c r="DF24" s="727"/>
      <c r="DG24" s="727"/>
      <c r="DH24" s="727"/>
      <c r="DI24" s="727"/>
      <c r="DJ24" s="727"/>
      <c r="DK24" s="773"/>
      <c r="DL24" s="772">
        <v>1383300</v>
      </c>
      <c r="DM24" s="727"/>
      <c r="DN24" s="727"/>
      <c r="DO24" s="727"/>
      <c r="DP24" s="727"/>
      <c r="DQ24" s="727"/>
      <c r="DR24" s="727"/>
      <c r="DS24" s="727"/>
      <c r="DT24" s="727"/>
      <c r="DU24" s="727"/>
      <c r="DV24" s="773"/>
      <c r="DW24" s="774">
        <v>51.6</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116325</v>
      </c>
      <c r="S25" s="664"/>
      <c r="T25" s="664"/>
      <c r="U25" s="664"/>
      <c r="V25" s="664"/>
      <c r="W25" s="664"/>
      <c r="X25" s="664"/>
      <c r="Y25" s="665"/>
      <c r="Z25" s="723">
        <v>2</v>
      </c>
      <c r="AA25" s="723"/>
      <c r="AB25" s="723"/>
      <c r="AC25" s="723"/>
      <c r="AD25" s="724" t="s">
        <v>231</v>
      </c>
      <c r="AE25" s="724"/>
      <c r="AF25" s="724"/>
      <c r="AG25" s="724"/>
      <c r="AH25" s="724"/>
      <c r="AI25" s="724"/>
      <c r="AJ25" s="724"/>
      <c r="AK25" s="724"/>
      <c r="AL25" s="666" t="s">
        <v>231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138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598402</v>
      </c>
      <c r="CS25" s="662"/>
      <c r="CT25" s="662"/>
      <c r="CU25" s="662"/>
      <c r="CV25" s="662"/>
      <c r="CW25" s="662"/>
      <c r="CX25" s="662"/>
      <c r="CY25" s="663"/>
      <c r="CZ25" s="666">
        <v>10.7</v>
      </c>
      <c r="DA25" s="695"/>
      <c r="DB25" s="695"/>
      <c r="DC25" s="696"/>
      <c r="DD25" s="669">
        <v>559018</v>
      </c>
      <c r="DE25" s="662"/>
      <c r="DF25" s="662"/>
      <c r="DG25" s="662"/>
      <c r="DH25" s="662"/>
      <c r="DI25" s="662"/>
      <c r="DJ25" s="662"/>
      <c r="DK25" s="663"/>
      <c r="DL25" s="669">
        <v>518970</v>
      </c>
      <c r="DM25" s="662"/>
      <c r="DN25" s="662"/>
      <c r="DO25" s="662"/>
      <c r="DP25" s="662"/>
      <c r="DQ25" s="662"/>
      <c r="DR25" s="662"/>
      <c r="DS25" s="662"/>
      <c r="DT25" s="662"/>
      <c r="DU25" s="662"/>
      <c r="DV25" s="663"/>
      <c r="DW25" s="666">
        <v>19.399999999999999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22270</v>
      </c>
      <c r="S26" s="664"/>
      <c r="T26" s="664"/>
      <c r="U26" s="664"/>
      <c r="V26" s="664"/>
      <c r="W26" s="664"/>
      <c r="X26" s="664"/>
      <c r="Y26" s="665"/>
      <c r="Z26" s="723">
        <v>0.4</v>
      </c>
      <c r="AA26" s="723"/>
      <c r="AB26" s="723"/>
      <c r="AC26" s="723"/>
      <c r="AD26" s="724" t="s">
        <v>137</v>
      </c>
      <c r="AE26" s="724"/>
      <c r="AF26" s="724"/>
      <c r="AG26" s="724"/>
      <c r="AH26" s="724"/>
      <c r="AI26" s="724"/>
      <c r="AJ26" s="724"/>
      <c r="AK26" s="724"/>
      <c r="AL26" s="666" t="s">
        <v>231</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231</v>
      </c>
      <c r="BP26" s="723"/>
      <c r="BQ26" s="723"/>
      <c r="BR26" s="723"/>
      <c r="BS26" s="669" t="s">
        <v>231</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379612</v>
      </c>
      <c r="CS26" s="664"/>
      <c r="CT26" s="664"/>
      <c r="CU26" s="664"/>
      <c r="CV26" s="664"/>
      <c r="CW26" s="664"/>
      <c r="CX26" s="664"/>
      <c r="CY26" s="665"/>
      <c r="CZ26" s="666">
        <v>6.8</v>
      </c>
      <c r="DA26" s="695"/>
      <c r="DB26" s="695"/>
      <c r="DC26" s="696"/>
      <c r="DD26" s="669">
        <v>340679</v>
      </c>
      <c r="DE26" s="664"/>
      <c r="DF26" s="664"/>
      <c r="DG26" s="664"/>
      <c r="DH26" s="664"/>
      <c r="DI26" s="664"/>
      <c r="DJ26" s="664"/>
      <c r="DK26" s="665"/>
      <c r="DL26" s="669" t="s">
        <v>231</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497518</v>
      </c>
      <c r="S27" s="664"/>
      <c r="T27" s="664"/>
      <c r="U27" s="664"/>
      <c r="V27" s="664"/>
      <c r="W27" s="664"/>
      <c r="X27" s="664"/>
      <c r="Y27" s="665"/>
      <c r="Z27" s="723">
        <v>8.6999999999999993</v>
      </c>
      <c r="AA27" s="723"/>
      <c r="AB27" s="723"/>
      <c r="AC27" s="723"/>
      <c r="AD27" s="724" t="s">
        <v>231</v>
      </c>
      <c r="AE27" s="724"/>
      <c r="AF27" s="724"/>
      <c r="AG27" s="724"/>
      <c r="AH27" s="724"/>
      <c r="AI27" s="724"/>
      <c r="AJ27" s="724"/>
      <c r="AK27" s="724"/>
      <c r="AL27" s="666" t="s">
        <v>231</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304200</v>
      </c>
      <c r="BH27" s="664"/>
      <c r="BI27" s="664"/>
      <c r="BJ27" s="664"/>
      <c r="BK27" s="664"/>
      <c r="BL27" s="664"/>
      <c r="BM27" s="664"/>
      <c r="BN27" s="665"/>
      <c r="BO27" s="723">
        <v>100</v>
      </c>
      <c r="BP27" s="723"/>
      <c r="BQ27" s="723"/>
      <c r="BR27" s="723"/>
      <c r="BS27" s="669" t="s">
        <v>138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173442</v>
      </c>
      <c r="CS27" s="662"/>
      <c r="CT27" s="662"/>
      <c r="CU27" s="662"/>
      <c r="CV27" s="662"/>
      <c r="CW27" s="662"/>
      <c r="CX27" s="662"/>
      <c r="CY27" s="663"/>
      <c r="CZ27" s="666">
        <v>3.1</v>
      </c>
      <c r="DA27" s="695"/>
      <c r="DB27" s="695"/>
      <c r="DC27" s="696"/>
      <c r="DD27" s="669">
        <v>49512</v>
      </c>
      <c r="DE27" s="662"/>
      <c r="DF27" s="662"/>
      <c r="DG27" s="662"/>
      <c r="DH27" s="662"/>
      <c r="DI27" s="662"/>
      <c r="DJ27" s="662"/>
      <c r="DK27" s="663"/>
      <c r="DL27" s="669">
        <v>46116</v>
      </c>
      <c r="DM27" s="662"/>
      <c r="DN27" s="662"/>
      <c r="DO27" s="662"/>
      <c r="DP27" s="662"/>
      <c r="DQ27" s="662"/>
      <c r="DR27" s="662"/>
      <c r="DS27" s="662"/>
      <c r="DT27" s="662"/>
      <c r="DU27" s="662"/>
      <c r="DV27" s="663"/>
      <c r="DW27" s="666">
        <v>1.7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231</v>
      </c>
      <c r="S28" s="664"/>
      <c r="T28" s="664"/>
      <c r="U28" s="664"/>
      <c r="V28" s="664"/>
      <c r="W28" s="664"/>
      <c r="X28" s="664"/>
      <c r="Y28" s="665"/>
      <c r="Z28" s="723" t="s">
        <v>231</v>
      </c>
      <c r="AA28" s="723"/>
      <c r="AB28" s="723"/>
      <c r="AC28" s="723"/>
      <c r="AD28" s="724" t="s">
        <v>231</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941864</v>
      </c>
      <c r="CS28" s="664"/>
      <c r="CT28" s="664"/>
      <c r="CU28" s="664"/>
      <c r="CV28" s="664"/>
      <c r="CW28" s="664"/>
      <c r="CX28" s="664"/>
      <c r="CY28" s="665"/>
      <c r="CZ28" s="666">
        <v>16.8</v>
      </c>
      <c r="DA28" s="695"/>
      <c r="DB28" s="695"/>
      <c r="DC28" s="696"/>
      <c r="DD28" s="669">
        <v>868772</v>
      </c>
      <c r="DE28" s="664"/>
      <c r="DF28" s="664"/>
      <c r="DG28" s="664"/>
      <c r="DH28" s="664"/>
      <c r="DI28" s="664"/>
      <c r="DJ28" s="664"/>
      <c r="DK28" s="665"/>
      <c r="DL28" s="669">
        <v>818214</v>
      </c>
      <c r="DM28" s="664"/>
      <c r="DN28" s="664"/>
      <c r="DO28" s="664"/>
      <c r="DP28" s="664"/>
      <c r="DQ28" s="664"/>
      <c r="DR28" s="664"/>
      <c r="DS28" s="664"/>
      <c r="DT28" s="664"/>
      <c r="DU28" s="664"/>
      <c r="DV28" s="665"/>
      <c r="DW28" s="666">
        <v>30.5</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327938</v>
      </c>
      <c r="S29" s="664"/>
      <c r="T29" s="664"/>
      <c r="U29" s="664"/>
      <c r="V29" s="664"/>
      <c r="W29" s="664"/>
      <c r="X29" s="664"/>
      <c r="Y29" s="665"/>
      <c r="Z29" s="723">
        <v>5.8</v>
      </c>
      <c r="AA29" s="723"/>
      <c r="AB29" s="723"/>
      <c r="AC29" s="723"/>
      <c r="AD29" s="724" t="s">
        <v>231</v>
      </c>
      <c r="AE29" s="724"/>
      <c r="AF29" s="724"/>
      <c r="AG29" s="724"/>
      <c r="AH29" s="724"/>
      <c r="AI29" s="724"/>
      <c r="AJ29" s="724"/>
      <c r="AK29" s="724"/>
      <c r="AL29" s="666" t="s">
        <v>231</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941740</v>
      </c>
      <c r="CS29" s="662"/>
      <c r="CT29" s="662"/>
      <c r="CU29" s="662"/>
      <c r="CV29" s="662"/>
      <c r="CW29" s="662"/>
      <c r="CX29" s="662"/>
      <c r="CY29" s="663"/>
      <c r="CZ29" s="666">
        <v>16.8</v>
      </c>
      <c r="DA29" s="695"/>
      <c r="DB29" s="695"/>
      <c r="DC29" s="696"/>
      <c r="DD29" s="669">
        <v>868648</v>
      </c>
      <c r="DE29" s="662"/>
      <c r="DF29" s="662"/>
      <c r="DG29" s="662"/>
      <c r="DH29" s="662"/>
      <c r="DI29" s="662"/>
      <c r="DJ29" s="662"/>
      <c r="DK29" s="663"/>
      <c r="DL29" s="669">
        <v>818090</v>
      </c>
      <c r="DM29" s="662"/>
      <c r="DN29" s="662"/>
      <c r="DO29" s="662"/>
      <c r="DP29" s="662"/>
      <c r="DQ29" s="662"/>
      <c r="DR29" s="662"/>
      <c r="DS29" s="662"/>
      <c r="DT29" s="662"/>
      <c r="DU29" s="662"/>
      <c r="DV29" s="663"/>
      <c r="DW29" s="666">
        <v>30.5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25705</v>
      </c>
      <c r="S30" s="664"/>
      <c r="T30" s="664"/>
      <c r="U30" s="664"/>
      <c r="V30" s="664"/>
      <c r="W30" s="664"/>
      <c r="X30" s="664"/>
      <c r="Y30" s="665"/>
      <c r="Z30" s="723">
        <v>0.5</v>
      </c>
      <c r="AA30" s="723"/>
      <c r="AB30" s="723"/>
      <c r="AC30" s="723"/>
      <c r="AD30" s="724" t="s">
        <v>138</v>
      </c>
      <c r="AE30" s="724"/>
      <c r="AF30" s="724"/>
      <c r="AG30" s="724"/>
      <c r="AH30" s="724"/>
      <c r="AI30" s="724"/>
      <c r="AJ30" s="724"/>
      <c r="AK30" s="724"/>
      <c r="AL30" s="666" t="s">
        <v>138</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98.9</v>
      </c>
      <c r="BH30" s="742"/>
      <c r="BI30" s="742"/>
      <c r="BJ30" s="742"/>
      <c r="BK30" s="742"/>
      <c r="BL30" s="742"/>
      <c r="BM30" s="743">
        <v>97.4</v>
      </c>
      <c r="BN30" s="742"/>
      <c r="BO30" s="742"/>
      <c r="BP30" s="742"/>
      <c r="BQ30" s="744"/>
      <c r="BR30" s="741">
        <v>99.6</v>
      </c>
      <c r="BS30" s="742"/>
      <c r="BT30" s="742"/>
      <c r="BU30" s="742"/>
      <c r="BV30" s="742"/>
      <c r="BW30" s="742"/>
      <c r="BX30" s="743">
        <v>98.1</v>
      </c>
      <c r="BY30" s="742"/>
      <c r="BZ30" s="742"/>
      <c r="CA30" s="742"/>
      <c r="CB30" s="744"/>
      <c r="CD30" s="747"/>
      <c r="CE30" s="748"/>
      <c r="CF30" s="705" t="s">
        <v>309</v>
      </c>
      <c r="CG30" s="702"/>
      <c r="CH30" s="702"/>
      <c r="CI30" s="702"/>
      <c r="CJ30" s="702"/>
      <c r="CK30" s="702"/>
      <c r="CL30" s="702"/>
      <c r="CM30" s="702"/>
      <c r="CN30" s="702"/>
      <c r="CO30" s="702"/>
      <c r="CP30" s="702"/>
      <c r="CQ30" s="703"/>
      <c r="CR30" s="661">
        <v>905160</v>
      </c>
      <c r="CS30" s="664"/>
      <c r="CT30" s="664"/>
      <c r="CU30" s="664"/>
      <c r="CV30" s="664"/>
      <c r="CW30" s="664"/>
      <c r="CX30" s="664"/>
      <c r="CY30" s="665"/>
      <c r="CZ30" s="666">
        <v>16.100000000000001</v>
      </c>
      <c r="DA30" s="695"/>
      <c r="DB30" s="695"/>
      <c r="DC30" s="696"/>
      <c r="DD30" s="669">
        <v>841299</v>
      </c>
      <c r="DE30" s="664"/>
      <c r="DF30" s="664"/>
      <c r="DG30" s="664"/>
      <c r="DH30" s="664"/>
      <c r="DI30" s="664"/>
      <c r="DJ30" s="664"/>
      <c r="DK30" s="665"/>
      <c r="DL30" s="669">
        <v>790741</v>
      </c>
      <c r="DM30" s="664"/>
      <c r="DN30" s="664"/>
      <c r="DO30" s="664"/>
      <c r="DP30" s="664"/>
      <c r="DQ30" s="664"/>
      <c r="DR30" s="664"/>
      <c r="DS30" s="664"/>
      <c r="DT30" s="664"/>
      <c r="DU30" s="664"/>
      <c r="DV30" s="665"/>
      <c r="DW30" s="666">
        <v>29.5</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51940</v>
      </c>
      <c r="S31" s="664"/>
      <c r="T31" s="664"/>
      <c r="U31" s="664"/>
      <c r="V31" s="664"/>
      <c r="W31" s="664"/>
      <c r="X31" s="664"/>
      <c r="Y31" s="665"/>
      <c r="Z31" s="723">
        <v>0.9</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98.1</v>
      </c>
      <c r="BH31" s="662"/>
      <c r="BI31" s="662"/>
      <c r="BJ31" s="662"/>
      <c r="BK31" s="662"/>
      <c r="BL31" s="662"/>
      <c r="BM31" s="667">
        <v>97.1</v>
      </c>
      <c r="BN31" s="740"/>
      <c r="BO31" s="740"/>
      <c r="BP31" s="740"/>
      <c r="BQ31" s="701"/>
      <c r="BR31" s="739">
        <v>99.7</v>
      </c>
      <c r="BS31" s="662"/>
      <c r="BT31" s="662"/>
      <c r="BU31" s="662"/>
      <c r="BV31" s="662"/>
      <c r="BW31" s="662"/>
      <c r="BX31" s="667">
        <v>98.6</v>
      </c>
      <c r="BY31" s="740"/>
      <c r="BZ31" s="740"/>
      <c r="CA31" s="740"/>
      <c r="CB31" s="701"/>
      <c r="CD31" s="747"/>
      <c r="CE31" s="748"/>
      <c r="CF31" s="705" t="s">
        <v>313</v>
      </c>
      <c r="CG31" s="702"/>
      <c r="CH31" s="702"/>
      <c r="CI31" s="702"/>
      <c r="CJ31" s="702"/>
      <c r="CK31" s="702"/>
      <c r="CL31" s="702"/>
      <c r="CM31" s="702"/>
      <c r="CN31" s="702"/>
      <c r="CO31" s="702"/>
      <c r="CP31" s="702"/>
      <c r="CQ31" s="703"/>
      <c r="CR31" s="661">
        <v>36580</v>
      </c>
      <c r="CS31" s="662"/>
      <c r="CT31" s="662"/>
      <c r="CU31" s="662"/>
      <c r="CV31" s="662"/>
      <c r="CW31" s="662"/>
      <c r="CX31" s="662"/>
      <c r="CY31" s="663"/>
      <c r="CZ31" s="666">
        <v>0.7</v>
      </c>
      <c r="DA31" s="695"/>
      <c r="DB31" s="695"/>
      <c r="DC31" s="696"/>
      <c r="DD31" s="669">
        <v>27349</v>
      </c>
      <c r="DE31" s="662"/>
      <c r="DF31" s="662"/>
      <c r="DG31" s="662"/>
      <c r="DH31" s="662"/>
      <c r="DI31" s="662"/>
      <c r="DJ31" s="662"/>
      <c r="DK31" s="663"/>
      <c r="DL31" s="669">
        <v>27349</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72667</v>
      </c>
      <c r="S32" s="664"/>
      <c r="T32" s="664"/>
      <c r="U32" s="664"/>
      <c r="V32" s="664"/>
      <c r="W32" s="664"/>
      <c r="X32" s="664"/>
      <c r="Y32" s="665"/>
      <c r="Z32" s="723">
        <v>1.3</v>
      </c>
      <c r="AA32" s="723"/>
      <c r="AB32" s="723"/>
      <c r="AC32" s="723"/>
      <c r="AD32" s="724" t="s">
        <v>231</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99.6</v>
      </c>
      <c r="BH32" s="677"/>
      <c r="BI32" s="677"/>
      <c r="BJ32" s="677"/>
      <c r="BK32" s="677"/>
      <c r="BL32" s="677"/>
      <c r="BM32" s="721">
        <v>97</v>
      </c>
      <c r="BN32" s="677"/>
      <c r="BO32" s="677"/>
      <c r="BP32" s="677"/>
      <c r="BQ32" s="714"/>
      <c r="BR32" s="738">
        <v>99.4</v>
      </c>
      <c r="BS32" s="677"/>
      <c r="BT32" s="677"/>
      <c r="BU32" s="677"/>
      <c r="BV32" s="677"/>
      <c r="BW32" s="677"/>
      <c r="BX32" s="721">
        <v>97</v>
      </c>
      <c r="BY32" s="677"/>
      <c r="BZ32" s="677"/>
      <c r="CA32" s="677"/>
      <c r="CB32" s="714"/>
      <c r="CD32" s="749"/>
      <c r="CE32" s="750"/>
      <c r="CF32" s="705" t="s">
        <v>316</v>
      </c>
      <c r="CG32" s="702"/>
      <c r="CH32" s="702"/>
      <c r="CI32" s="702"/>
      <c r="CJ32" s="702"/>
      <c r="CK32" s="702"/>
      <c r="CL32" s="702"/>
      <c r="CM32" s="702"/>
      <c r="CN32" s="702"/>
      <c r="CO32" s="702"/>
      <c r="CP32" s="702"/>
      <c r="CQ32" s="703"/>
      <c r="CR32" s="661">
        <v>124</v>
      </c>
      <c r="CS32" s="664"/>
      <c r="CT32" s="664"/>
      <c r="CU32" s="664"/>
      <c r="CV32" s="664"/>
      <c r="CW32" s="664"/>
      <c r="CX32" s="664"/>
      <c r="CY32" s="665"/>
      <c r="CZ32" s="666">
        <v>0</v>
      </c>
      <c r="DA32" s="695"/>
      <c r="DB32" s="695"/>
      <c r="DC32" s="696"/>
      <c r="DD32" s="669">
        <v>124</v>
      </c>
      <c r="DE32" s="664"/>
      <c r="DF32" s="664"/>
      <c r="DG32" s="664"/>
      <c r="DH32" s="664"/>
      <c r="DI32" s="664"/>
      <c r="DJ32" s="664"/>
      <c r="DK32" s="665"/>
      <c r="DL32" s="669">
        <v>124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57150</v>
      </c>
      <c r="S33" s="664"/>
      <c r="T33" s="664"/>
      <c r="U33" s="664"/>
      <c r="V33" s="664"/>
      <c r="W33" s="664"/>
      <c r="X33" s="664"/>
      <c r="Y33" s="665"/>
      <c r="Z33" s="723">
        <v>1</v>
      </c>
      <c r="AA33" s="723"/>
      <c r="AB33" s="723"/>
      <c r="AC33" s="723"/>
      <c r="AD33" s="724" t="s">
        <v>137</v>
      </c>
      <c r="AE33" s="724"/>
      <c r="AF33" s="724"/>
      <c r="AG33" s="724"/>
      <c r="AH33" s="724"/>
      <c r="AI33" s="724"/>
      <c r="AJ33" s="724"/>
      <c r="AK33" s="724"/>
      <c r="AL33" s="666" t="s">
        <v>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2347022</v>
      </c>
      <c r="CS33" s="662"/>
      <c r="CT33" s="662"/>
      <c r="CU33" s="662"/>
      <c r="CV33" s="662"/>
      <c r="CW33" s="662"/>
      <c r="CX33" s="662"/>
      <c r="CY33" s="663"/>
      <c r="CZ33" s="666">
        <v>41.9</v>
      </c>
      <c r="DA33" s="695"/>
      <c r="DB33" s="695"/>
      <c r="DC33" s="696"/>
      <c r="DD33" s="669">
        <v>1532356</v>
      </c>
      <c r="DE33" s="662"/>
      <c r="DF33" s="662"/>
      <c r="DG33" s="662"/>
      <c r="DH33" s="662"/>
      <c r="DI33" s="662"/>
      <c r="DJ33" s="662"/>
      <c r="DK33" s="663"/>
      <c r="DL33" s="669">
        <v>998508</v>
      </c>
      <c r="DM33" s="662"/>
      <c r="DN33" s="662"/>
      <c r="DO33" s="662"/>
      <c r="DP33" s="662"/>
      <c r="DQ33" s="662"/>
      <c r="DR33" s="662"/>
      <c r="DS33" s="662"/>
      <c r="DT33" s="662"/>
      <c r="DU33" s="662"/>
      <c r="DV33" s="663"/>
      <c r="DW33" s="666">
        <v>37.299999999999997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74806</v>
      </c>
      <c r="S34" s="664"/>
      <c r="T34" s="664"/>
      <c r="U34" s="664"/>
      <c r="V34" s="664"/>
      <c r="W34" s="664"/>
      <c r="X34" s="664"/>
      <c r="Y34" s="665"/>
      <c r="Z34" s="723">
        <v>1.3</v>
      </c>
      <c r="AA34" s="723"/>
      <c r="AB34" s="723"/>
      <c r="AC34" s="723"/>
      <c r="AD34" s="724">
        <v>1</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882538</v>
      </c>
      <c r="CS34" s="664"/>
      <c r="CT34" s="664"/>
      <c r="CU34" s="664"/>
      <c r="CV34" s="664"/>
      <c r="CW34" s="664"/>
      <c r="CX34" s="664"/>
      <c r="CY34" s="665"/>
      <c r="CZ34" s="666">
        <v>15.7</v>
      </c>
      <c r="DA34" s="695"/>
      <c r="DB34" s="695"/>
      <c r="DC34" s="696"/>
      <c r="DD34" s="669">
        <v>524158</v>
      </c>
      <c r="DE34" s="664"/>
      <c r="DF34" s="664"/>
      <c r="DG34" s="664"/>
      <c r="DH34" s="664"/>
      <c r="DI34" s="664"/>
      <c r="DJ34" s="664"/>
      <c r="DK34" s="665"/>
      <c r="DL34" s="669">
        <v>388913</v>
      </c>
      <c r="DM34" s="664"/>
      <c r="DN34" s="664"/>
      <c r="DO34" s="664"/>
      <c r="DP34" s="664"/>
      <c r="DQ34" s="664"/>
      <c r="DR34" s="664"/>
      <c r="DS34" s="664"/>
      <c r="DT34" s="664"/>
      <c r="DU34" s="664"/>
      <c r="DV34" s="665"/>
      <c r="DW34" s="666">
        <v>14.5</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1419800</v>
      </c>
      <c r="S35" s="664"/>
      <c r="T35" s="664"/>
      <c r="U35" s="664"/>
      <c r="V35" s="664"/>
      <c r="W35" s="664"/>
      <c r="X35" s="664"/>
      <c r="Y35" s="665"/>
      <c r="Z35" s="723">
        <v>24.9</v>
      </c>
      <c r="AA35" s="723"/>
      <c r="AB35" s="723"/>
      <c r="AC35" s="723"/>
      <c r="AD35" s="724" t="s">
        <v>231</v>
      </c>
      <c r="AE35" s="724"/>
      <c r="AF35" s="724"/>
      <c r="AG35" s="724"/>
      <c r="AH35" s="724"/>
      <c r="AI35" s="724"/>
      <c r="AJ35" s="724"/>
      <c r="AK35" s="724"/>
      <c r="AL35" s="666" t="s">
        <v>137</v>
      </c>
      <c r="AM35" s="667"/>
      <c r="AN35" s="667"/>
      <c r="AO35" s="725"/>
      <c r="AP35" s="234"/>
      <c r="AQ35" s="729" t="s">
        <v>324</v>
      </c>
      <c r="AR35" s="730"/>
      <c r="AS35" s="730"/>
      <c r="AT35" s="730"/>
      <c r="AU35" s="730"/>
      <c r="AV35" s="730"/>
      <c r="AW35" s="730"/>
      <c r="AX35" s="730"/>
      <c r="AY35" s="731"/>
      <c r="AZ35" s="726">
        <v>587868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2954</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23547</v>
      </c>
      <c r="CS35" s="662"/>
      <c r="CT35" s="662"/>
      <c r="CU35" s="662"/>
      <c r="CV35" s="662"/>
      <c r="CW35" s="662"/>
      <c r="CX35" s="662"/>
      <c r="CY35" s="663"/>
      <c r="CZ35" s="666">
        <v>0.4</v>
      </c>
      <c r="DA35" s="695"/>
      <c r="DB35" s="695"/>
      <c r="DC35" s="696"/>
      <c r="DD35" s="669">
        <v>14131</v>
      </c>
      <c r="DE35" s="662"/>
      <c r="DF35" s="662"/>
      <c r="DG35" s="662"/>
      <c r="DH35" s="662"/>
      <c r="DI35" s="662"/>
      <c r="DJ35" s="662"/>
      <c r="DK35" s="663"/>
      <c r="DL35" s="669">
        <v>14131</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138</v>
      </c>
      <c r="S36" s="664"/>
      <c r="T36" s="664"/>
      <c r="U36" s="664"/>
      <c r="V36" s="664"/>
      <c r="W36" s="664"/>
      <c r="X36" s="664"/>
      <c r="Y36" s="665"/>
      <c r="Z36" s="723" t="s">
        <v>231</v>
      </c>
      <c r="AA36" s="723"/>
      <c r="AB36" s="723"/>
      <c r="AC36" s="723"/>
      <c r="AD36" s="724" t="s">
        <v>138</v>
      </c>
      <c r="AE36" s="724"/>
      <c r="AF36" s="724"/>
      <c r="AG36" s="724"/>
      <c r="AH36" s="724"/>
      <c r="AI36" s="724"/>
      <c r="AJ36" s="724"/>
      <c r="AK36" s="724"/>
      <c r="AL36" s="666" t="s">
        <v>138</v>
      </c>
      <c r="AM36" s="667"/>
      <c r="AN36" s="667"/>
      <c r="AO36" s="725"/>
      <c r="AQ36" s="698" t="s">
        <v>328</v>
      </c>
      <c r="AR36" s="699"/>
      <c r="AS36" s="699"/>
      <c r="AT36" s="699"/>
      <c r="AU36" s="699"/>
      <c r="AV36" s="699"/>
      <c r="AW36" s="699"/>
      <c r="AX36" s="699"/>
      <c r="AY36" s="700"/>
      <c r="AZ36" s="661">
        <v>235094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-1408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949526</v>
      </c>
      <c r="CS36" s="664"/>
      <c r="CT36" s="664"/>
      <c r="CU36" s="664"/>
      <c r="CV36" s="664"/>
      <c r="CW36" s="664"/>
      <c r="CX36" s="664"/>
      <c r="CY36" s="665"/>
      <c r="CZ36" s="666">
        <v>16.899999999999999</v>
      </c>
      <c r="DA36" s="695"/>
      <c r="DB36" s="695"/>
      <c r="DC36" s="696"/>
      <c r="DD36" s="669">
        <v>639481</v>
      </c>
      <c r="DE36" s="664"/>
      <c r="DF36" s="664"/>
      <c r="DG36" s="664"/>
      <c r="DH36" s="664"/>
      <c r="DI36" s="664"/>
      <c r="DJ36" s="664"/>
      <c r="DK36" s="665"/>
      <c r="DL36" s="669">
        <v>514372</v>
      </c>
      <c r="DM36" s="664"/>
      <c r="DN36" s="664"/>
      <c r="DO36" s="664"/>
      <c r="DP36" s="664"/>
      <c r="DQ36" s="664"/>
      <c r="DR36" s="664"/>
      <c r="DS36" s="664"/>
      <c r="DT36" s="664"/>
      <c r="DU36" s="664"/>
      <c r="DV36" s="665"/>
      <c r="DW36" s="666">
        <v>19.2</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99400</v>
      </c>
      <c r="S37" s="664"/>
      <c r="T37" s="664"/>
      <c r="U37" s="664"/>
      <c r="V37" s="664"/>
      <c r="W37" s="664"/>
      <c r="X37" s="664"/>
      <c r="Y37" s="665"/>
      <c r="Z37" s="723">
        <v>1.7</v>
      </c>
      <c r="AA37" s="723"/>
      <c r="AB37" s="723"/>
      <c r="AC37" s="723"/>
      <c r="AD37" s="724" t="s">
        <v>138</v>
      </c>
      <c r="AE37" s="724"/>
      <c r="AF37" s="724"/>
      <c r="AG37" s="724"/>
      <c r="AH37" s="724"/>
      <c r="AI37" s="724"/>
      <c r="AJ37" s="724"/>
      <c r="AK37" s="724"/>
      <c r="AL37" s="666" t="s">
        <v>137</v>
      </c>
      <c r="AM37" s="667"/>
      <c r="AN37" s="667"/>
      <c r="AO37" s="725"/>
      <c r="AQ37" s="698" t="s">
        <v>332</v>
      </c>
      <c r="AR37" s="699"/>
      <c r="AS37" s="699"/>
      <c r="AT37" s="699"/>
      <c r="AU37" s="699"/>
      <c r="AV37" s="699"/>
      <c r="AW37" s="699"/>
      <c r="AX37" s="699"/>
      <c r="AY37" s="700"/>
      <c r="AZ37" s="661">
        <v>164075</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548</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232941</v>
      </c>
      <c r="CS37" s="662"/>
      <c r="CT37" s="662"/>
      <c r="CU37" s="662"/>
      <c r="CV37" s="662"/>
      <c r="CW37" s="662"/>
      <c r="CX37" s="662"/>
      <c r="CY37" s="663"/>
      <c r="CZ37" s="666">
        <v>4.2</v>
      </c>
      <c r="DA37" s="695"/>
      <c r="DB37" s="695"/>
      <c r="DC37" s="696"/>
      <c r="DD37" s="669">
        <v>227820</v>
      </c>
      <c r="DE37" s="662"/>
      <c r="DF37" s="662"/>
      <c r="DG37" s="662"/>
      <c r="DH37" s="662"/>
      <c r="DI37" s="662"/>
      <c r="DJ37" s="662"/>
      <c r="DK37" s="663"/>
      <c r="DL37" s="669">
        <v>227516</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5693836</v>
      </c>
      <c r="S38" s="713"/>
      <c r="T38" s="713"/>
      <c r="U38" s="713"/>
      <c r="V38" s="713"/>
      <c r="W38" s="713"/>
      <c r="X38" s="713"/>
      <c r="Y38" s="718"/>
      <c r="Z38" s="719">
        <v>100</v>
      </c>
      <c r="AA38" s="719"/>
      <c r="AB38" s="719"/>
      <c r="AC38" s="719"/>
      <c r="AD38" s="720">
        <v>2580115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31619</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793</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352774</v>
      </c>
      <c r="CS38" s="664"/>
      <c r="CT38" s="664"/>
      <c r="CU38" s="664"/>
      <c r="CV38" s="664"/>
      <c r="CW38" s="664"/>
      <c r="CX38" s="664"/>
      <c r="CY38" s="665"/>
      <c r="CZ38" s="666">
        <v>6.3</v>
      </c>
      <c r="DA38" s="695"/>
      <c r="DB38" s="695"/>
      <c r="DC38" s="696"/>
      <c r="DD38" s="669">
        <v>325983</v>
      </c>
      <c r="DE38" s="664"/>
      <c r="DF38" s="664"/>
      <c r="DG38" s="664"/>
      <c r="DH38" s="664"/>
      <c r="DI38" s="664"/>
      <c r="DJ38" s="664"/>
      <c r="DK38" s="665"/>
      <c r="DL38" s="669">
        <v>81092</v>
      </c>
      <c r="DM38" s="664"/>
      <c r="DN38" s="664"/>
      <c r="DO38" s="664"/>
      <c r="DP38" s="664"/>
      <c r="DQ38" s="664"/>
      <c r="DR38" s="664"/>
      <c r="DS38" s="664"/>
      <c r="DT38" s="664"/>
      <c r="DU38" s="664"/>
      <c r="DV38" s="665"/>
      <c r="DW38" s="666">
        <v>3</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138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106</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134737</v>
      </c>
      <c r="CS39" s="662"/>
      <c r="CT39" s="662"/>
      <c r="CU39" s="662"/>
      <c r="CV39" s="662"/>
      <c r="CW39" s="662"/>
      <c r="CX39" s="662"/>
      <c r="CY39" s="663"/>
      <c r="CZ39" s="666">
        <v>2.4</v>
      </c>
      <c r="DA39" s="695"/>
      <c r="DB39" s="695"/>
      <c r="DC39" s="696"/>
      <c r="DD39" s="669">
        <v>25603</v>
      </c>
      <c r="DE39" s="662"/>
      <c r="DF39" s="662"/>
      <c r="DG39" s="662"/>
      <c r="DH39" s="662"/>
      <c r="DI39" s="662"/>
      <c r="DJ39" s="662"/>
      <c r="DK39" s="663"/>
      <c r="DL39" s="669" t="s">
        <v>138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43562</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3900</v>
      </c>
      <c r="CS40" s="664"/>
      <c r="CT40" s="664"/>
      <c r="CU40" s="664"/>
      <c r="CV40" s="664"/>
      <c r="CW40" s="664"/>
      <c r="CX40" s="664"/>
      <c r="CY40" s="665"/>
      <c r="CZ40" s="666">
        <v>0.1</v>
      </c>
      <c r="DA40" s="695"/>
      <c r="DB40" s="695"/>
      <c r="DC40" s="696"/>
      <c r="DD40" s="669">
        <v>3000</v>
      </c>
      <c r="DE40" s="664"/>
      <c r="DF40" s="664"/>
      <c r="DG40" s="664"/>
      <c r="DH40" s="664"/>
      <c r="DI40" s="664"/>
      <c r="DJ40" s="664"/>
      <c r="DK40" s="665"/>
      <c r="DL40" s="669" t="s">
        <v>138</v>
      </c>
      <c r="DM40" s="664"/>
      <c r="DN40" s="664"/>
      <c r="DO40" s="664"/>
      <c r="DP40" s="664"/>
      <c r="DQ40" s="664"/>
      <c r="DR40" s="664"/>
      <c r="DS40" s="664"/>
      <c r="DT40" s="664"/>
      <c r="DU40" s="664"/>
      <c r="DV40" s="665"/>
      <c r="DW40" s="666" t="s">
        <v>138</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113518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438</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138</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1544301</v>
      </c>
      <c r="CS42" s="664"/>
      <c r="CT42" s="664"/>
      <c r="CU42" s="664"/>
      <c r="CV42" s="664"/>
      <c r="CW42" s="664"/>
      <c r="CX42" s="664"/>
      <c r="CY42" s="665"/>
      <c r="CZ42" s="666">
        <v>27.6</v>
      </c>
      <c r="DA42" s="667"/>
      <c r="DB42" s="667"/>
      <c r="DC42" s="668"/>
      <c r="DD42" s="669">
        <v>34784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5509</v>
      </c>
      <c r="CS43" s="662"/>
      <c r="CT43" s="662"/>
      <c r="CU43" s="662"/>
      <c r="CV43" s="662"/>
      <c r="CW43" s="662"/>
      <c r="CX43" s="662"/>
      <c r="CY43" s="663"/>
      <c r="CZ43" s="666">
        <v>0.1</v>
      </c>
      <c r="DA43" s="695"/>
      <c r="DB43" s="695"/>
      <c r="DC43" s="696"/>
      <c r="DD43" s="669">
        <v>168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1524964</v>
      </c>
      <c r="CS44" s="664"/>
      <c r="CT44" s="664"/>
      <c r="CU44" s="664"/>
      <c r="CV44" s="664"/>
      <c r="CW44" s="664"/>
      <c r="CX44" s="664"/>
      <c r="CY44" s="665"/>
      <c r="CZ44" s="666">
        <v>27.2</v>
      </c>
      <c r="DA44" s="667"/>
      <c r="DB44" s="667"/>
      <c r="DC44" s="668"/>
      <c r="DD44" s="669">
        <v>32575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460862</v>
      </c>
      <c r="CS45" s="662"/>
      <c r="CT45" s="662"/>
      <c r="CU45" s="662"/>
      <c r="CV45" s="662"/>
      <c r="CW45" s="662"/>
      <c r="CX45" s="662"/>
      <c r="CY45" s="663"/>
      <c r="CZ45" s="666">
        <v>8.1999999999999993</v>
      </c>
      <c r="DA45" s="695"/>
      <c r="DB45" s="695"/>
      <c r="DC45" s="696"/>
      <c r="DD45" s="669">
        <v>6783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1063102</v>
      </c>
      <c r="CS46" s="664"/>
      <c r="CT46" s="664"/>
      <c r="CU46" s="664"/>
      <c r="CV46" s="664"/>
      <c r="CW46" s="664"/>
      <c r="CX46" s="664"/>
      <c r="CY46" s="665"/>
      <c r="CZ46" s="666">
        <v>19</v>
      </c>
      <c r="DA46" s="667"/>
      <c r="DB46" s="667"/>
      <c r="DC46" s="668"/>
      <c r="DD46" s="669">
        <v>25792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19337</v>
      </c>
      <c r="CS47" s="662"/>
      <c r="CT47" s="662"/>
      <c r="CU47" s="662"/>
      <c r="CV47" s="662"/>
      <c r="CW47" s="662"/>
      <c r="CX47" s="662"/>
      <c r="CY47" s="663"/>
      <c r="CZ47" s="666">
        <v>0.3</v>
      </c>
      <c r="DA47" s="695"/>
      <c r="DB47" s="695"/>
      <c r="DC47" s="696"/>
      <c r="DD47" s="669">
        <v>2209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138</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5605031</v>
      </c>
      <c r="CS49" s="677"/>
      <c r="CT49" s="677"/>
      <c r="CU49" s="677"/>
      <c r="CV49" s="677"/>
      <c r="CW49" s="677"/>
      <c r="CX49" s="677"/>
      <c r="CY49" s="678"/>
      <c r="CZ49" s="679">
        <v>100</v>
      </c>
      <c r="DA49" s="680"/>
      <c r="DB49" s="680"/>
      <c r="DC49" s="681"/>
      <c r="DD49" s="682">
        <v>3044442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8/bUv2IMXq319wWvuStkdxOO7gA/gsMbARDsyREXBWnCAQ7EtPZ9nbtvooRZH4ZgldZa+PyZqbz4hQDq2M7TGQ==" saltValue="leXHP+Lztt1Jc2V0tDWX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60" zoomScaleNormal="60" zoomScaleSheetLayoutView="70" workbookViewId="0">
      <selection activeCell="AU64" sqref="AU6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5688</v>
      </c>
      <c r="R7" s="1194"/>
      <c r="S7" s="1194"/>
      <c r="T7" s="1194"/>
      <c r="U7" s="1194"/>
      <c r="V7" s="1194">
        <v>5599</v>
      </c>
      <c r="W7" s="1194"/>
      <c r="X7" s="1194"/>
      <c r="Y7" s="1194"/>
      <c r="Z7" s="1194"/>
      <c r="AA7" s="1194">
        <f>5688-5599</f>
        <v>89</v>
      </c>
      <c r="AB7" s="1194"/>
      <c r="AC7" s="1194"/>
      <c r="AD7" s="1194"/>
      <c r="AE7" s="1195"/>
      <c r="AF7" s="1196">
        <v>76</v>
      </c>
      <c r="AG7" s="1197"/>
      <c r="AH7" s="1197"/>
      <c r="AI7" s="1197"/>
      <c r="AJ7" s="1198"/>
      <c r="AK7" s="1180">
        <v>73</v>
      </c>
      <c r="AL7" s="1181"/>
      <c r="AM7" s="1181"/>
      <c r="AN7" s="1181"/>
      <c r="AO7" s="1181"/>
      <c r="AP7" s="1181">
        <v>11809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13</v>
      </c>
      <c r="R8" s="1133"/>
      <c r="S8" s="1133"/>
      <c r="T8" s="1133"/>
      <c r="U8" s="1133"/>
      <c r="V8" s="1133">
        <v>13</v>
      </c>
      <c r="W8" s="1133"/>
      <c r="X8" s="1133"/>
      <c r="Y8" s="1133"/>
      <c r="Z8" s="1133"/>
      <c r="AA8" s="1133">
        <v>0</v>
      </c>
      <c r="AB8" s="1133"/>
      <c r="AC8" s="1133"/>
      <c r="AD8" s="1133"/>
      <c r="AE8" s="1134"/>
      <c r="AF8" s="1108">
        <v>0</v>
      </c>
      <c r="AG8" s="1109"/>
      <c r="AH8" s="1109"/>
      <c r="AI8" s="1109"/>
      <c r="AJ8" s="1110"/>
      <c r="AK8" s="1175">
        <v>7</v>
      </c>
      <c r="AL8" s="1176"/>
      <c r="AM8" s="1176"/>
      <c r="AN8" s="1176"/>
      <c r="AO8" s="1176"/>
      <c r="AP8" s="1176" t="s">
        <v>580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5694</v>
      </c>
      <c r="R23" s="1158"/>
      <c r="S23" s="1158"/>
      <c r="T23" s="1158"/>
      <c r="U23" s="1158"/>
      <c r="V23" s="1158">
        <v>5605</v>
      </c>
      <c r="W23" s="1158"/>
      <c r="X23" s="1158"/>
      <c r="Y23" s="1158"/>
      <c r="Z23" s="1158"/>
      <c r="AA23" s="1158">
        <v>89</v>
      </c>
      <c r="AB23" s="1158"/>
      <c r="AC23" s="1158"/>
      <c r="AD23" s="1158"/>
      <c r="AE23" s="1159"/>
      <c r="AF23" s="1160">
        <v>76</v>
      </c>
      <c r="AG23" s="1158"/>
      <c r="AH23" s="1158"/>
      <c r="AI23" s="1158"/>
      <c r="AJ23" s="1161"/>
      <c r="AK23" s="1162"/>
      <c r="AL23" s="1163"/>
      <c r="AM23" s="1163"/>
      <c r="AN23" s="1163"/>
      <c r="AO23" s="1163"/>
      <c r="AP23" s="1158">
        <v>11809</v>
      </c>
      <c r="AQ23" s="1158"/>
      <c r="AR23" s="1158"/>
      <c r="AS23" s="1158"/>
      <c r="AT23" s="1158"/>
      <c r="AU23" s="1164"/>
      <c r="AV23" s="1164"/>
      <c r="AW23" s="1164"/>
      <c r="AX23" s="1164"/>
      <c r="AY23" s="1165"/>
      <c r="AZ23" s="1154" t="s">
        <v>138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499</v>
      </c>
      <c r="R28" s="1143"/>
      <c r="S28" s="1143"/>
      <c r="T28" s="1143"/>
      <c r="U28" s="1143"/>
      <c r="V28" s="1143">
        <v>496</v>
      </c>
      <c r="W28" s="1143"/>
      <c r="X28" s="1143"/>
      <c r="Y28" s="1143"/>
      <c r="Z28" s="1143"/>
      <c r="AA28" s="1143">
        <v>3</v>
      </c>
      <c r="AB28" s="1143"/>
      <c r="AC28" s="1143"/>
      <c r="AD28" s="1143"/>
      <c r="AE28" s="1144"/>
      <c r="AF28" s="1145">
        <v>3</v>
      </c>
      <c r="AG28" s="1143"/>
      <c r="AH28" s="1143"/>
      <c r="AI28" s="1143"/>
      <c r="AJ28" s="1146"/>
      <c r="AK28" s="1147">
        <v>38</v>
      </c>
      <c r="AL28" s="1135"/>
      <c r="AM28" s="1135"/>
      <c r="AN28" s="1135"/>
      <c r="AO28" s="1135"/>
      <c r="AP28" s="1135" t="s">
        <v>580</v>
      </c>
      <c r="AQ28" s="1135"/>
      <c r="AR28" s="1135"/>
      <c r="AS28" s="1135"/>
      <c r="AT28" s="1135"/>
      <c r="AU28" s="1135" t="s">
        <v>580</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92</v>
      </c>
      <c r="R29" s="1133"/>
      <c r="S29" s="1133"/>
      <c r="T29" s="1133"/>
      <c r="U29" s="1133"/>
      <c r="V29" s="1133">
        <v>92</v>
      </c>
      <c r="W29" s="1133"/>
      <c r="X29" s="1133"/>
      <c r="Y29" s="1133"/>
      <c r="Z29" s="1133"/>
      <c r="AA29" s="1133">
        <v>0</v>
      </c>
      <c r="AB29" s="1133"/>
      <c r="AC29" s="1133"/>
      <c r="AD29" s="1133"/>
      <c r="AE29" s="1134"/>
      <c r="AF29" s="1108">
        <v>0</v>
      </c>
      <c r="AG29" s="1109"/>
      <c r="AH29" s="1109"/>
      <c r="AI29" s="1109"/>
      <c r="AJ29" s="1110"/>
      <c r="AK29" s="1069">
        <v>42</v>
      </c>
      <c r="AL29" s="1060"/>
      <c r="AM29" s="1060"/>
      <c r="AN29" s="1060"/>
      <c r="AO29" s="1060"/>
      <c r="AP29" s="1060" t="s">
        <v>580</v>
      </c>
      <c r="AQ29" s="1060"/>
      <c r="AR29" s="1060"/>
      <c r="AS29" s="1060"/>
      <c r="AT29" s="1060"/>
      <c r="AU29" s="1060" t="s">
        <v>580</v>
      </c>
      <c r="AV29" s="1060"/>
      <c r="AW29" s="1060"/>
      <c r="AX29" s="1060"/>
      <c r="AY29" s="1060"/>
      <c r="AZ29" s="1131" t="s">
        <v>580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60</v>
      </c>
      <c r="R30" s="1133"/>
      <c r="S30" s="1133"/>
      <c r="T30" s="1133"/>
      <c r="U30" s="1133"/>
      <c r="V30" s="1133">
        <v>60</v>
      </c>
      <c r="W30" s="1133"/>
      <c r="X30" s="1133"/>
      <c r="Y30" s="1133"/>
      <c r="Z30" s="1133"/>
      <c r="AA30" s="1133">
        <v>0</v>
      </c>
      <c r="AB30" s="1133"/>
      <c r="AC30" s="1133"/>
      <c r="AD30" s="1133"/>
      <c r="AE30" s="1134"/>
      <c r="AF30" s="1108">
        <v>0</v>
      </c>
      <c r="AG30" s="1109"/>
      <c r="AH30" s="1109"/>
      <c r="AI30" s="1109"/>
      <c r="AJ30" s="1110"/>
      <c r="AK30" s="1069">
        <v>6</v>
      </c>
      <c r="AL30" s="1060"/>
      <c r="AM30" s="1060"/>
      <c r="AN30" s="1060"/>
      <c r="AO30" s="1060"/>
      <c r="AP30" s="1060">
        <v>10</v>
      </c>
      <c r="AQ30" s="1060"/>
      <c r="AR30" s="1060"/>
      <c r="AS30" s="1060"/>
      <c r="AT30" s="1060"/>
      <c r="AU30" s="1060">
        <v>0</v>
      </c>
      <c r="AV30" s="1060"/>
      <c r="AW30" s="1060"/>
      <c r="AX30" s="1060"/>
      <c r="AY30" s="1060"/>
      <c r="AZ30" s="1131" t="s">
        <v>580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217</v>
      </c>
      <c r="R31" s="1133"/>
      <c r="S31" s="1133"/>
      <c r="T31" s="1133"/>
      <c r="U31" s="1133"/>
      <c r="V31" s="1133">
        <v>217</v>
      </c>
      <c r="W31" s="1133"/>
      <c r="X31" s="1133"/>
      <c r="Y31" s="1133"/>
      <c r="Z31" s="1133"/>
      <c r="AA31" s="1133">
        <v>0</v>
      </c>
      <c r="AB31" s="1133"/>
      <c r="AC31" s="1133"/>
      <c r="AD31" s="1133"/>
      <c r="AE31" s="1134"/>
      <c r="AF31" s="1108">
        <v>0</v>
      </c>
      <c r="AG31" s="1109"/>
      <c r="AH31" s="1109"/>
      <c r="AI31" s="1109"/>
      <c r="AJ31" s="1110"/>
      <c r="AK31" s="1069">
        <v>32</v>
      </c>
      <c r="AL31" s="1060"/>
      <c r="AM31" s="1060"/>
      <c r="AN31" s="1060"/>
      <c r="AO31" s="1060"/>
      <c r="AP31" s="1060">
        <v>726</v>
      </c>
      <c r="AQ31" s="1060"/>
      <c r="AR31" s="1060"/>
      <c r="AS31" s="1060"/>
      <c r="AT31" s="1060"/>
      <c r="AU31" s="1060">
        <v>343</v>
      </c>
      <c r="AV31" s="1060"/>
      <c r="AW31" s="1060"/>
      <c r="AX31" s="1060"/>
      <c r="AY31" s="1060"/>
      <c r="AZ31" s="1131" t="s">
        <v>580</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237</v>
      </c>
      <c r="R32" s="1133"/>
      <c r="S32" s="1133"/>
      <c r="T32" s="1133"/>
      <c r="U32" s="1133"/>
      <c r="V32" s="1133">
        <v>237</v>
      </c>
      <c r="W32" s="1133"/>
      <c r="X32" s="1133"/>
      <c r="Y32" s="1133"/>
      <c r="Z32" s="1133"/>
      <c r="AA32" s="1133">
        <v>1</v>
      </c>
      <c r="AB32" s="1133"/>
      <c r="AC32" s="1133"/>
      <c r="AD32" s="1133"/>
      <c r="AE32" s="1134"/>
      <c r="AF32" s="1108">
        <v>1</v>
      </c>
      <c r="AG32" s="1109"/>
      <c r="AH32" s="1109"/>
      <c r="AI32" s="1109"/>
      <c r="AJ32" s="1110"/>
      <c r="AK32" s="1069">
        <v>164</v>
      </c>
      <c r="AL32" s="1060"/>
      <c r="AM32" s="1060"/>
      <c r="AN32" s="1060"/>
      <c r="AO32" s="1060"/>
      <c r="AP32" s="1060">
        <v>1198</v>
      </c>
      <c r="AQ32" s="1060"/>
      <c r="AR32" s="1060"/>
      <c r="AS32" s="1060"/>
      <c r="AT32" s="1060"/>
      <c r="AU32" s="1060">
        <v>1198</v>
      </c>
      <c r="AV32" s="1060"/>
      <c r="AW32" s="1060"/>
      <c r="AX32" s="1060"/>
      <c r="AY32" s="1060"/>
      <c r="AZ32" s="1131" t="s">
        <v>580</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1146</v>
      </c>
      <c r="R68" s="1071"/>
      <c r="S68" s="1071"/>
      <c r="T68" s="1071"/>
      <c r="U68" s="1071"/>
      <c r="V68" s="1071">
        <v>1142</v>
      </c>
      <c r="W68" s="1071"/>
      <c r="X68" s="1071"/>
      <c r="Y68" s="1071"/>
      <c r="Z68" s="1071"/>
      <c r="AA68" s="1071">
        <v>5</v>
      </c>
      <c r="AB68" s="1071"/>
      <c r="AC68" s="1071"/>
      <c r="AD68" s="1071"/>
      <c r="AE68" s="1071"/>
      <c r="AF68" s="1071">
        <v>5</v>
      </c>
      <c r="AG68" s="1071"/>
      <c r="AH68" s="1071"/>
      <c r="AI68" s="1071"/>
      <c r="AJ68" s="1071"/>
      <c r="AK68" s="1071">
        <v>1</v>
      </c>
      <c r="AL68" s="1071"/>
      <c r="AM68" s="1071"/>
      <c r="AN68" s="1071"/>
      <c r="AO68" s="1071"/>
      <c r="AP68" s="1071">
        <v>375</v>
      </c>
      <c r="AQ68" s="1071"/>
      <c r="AR68" s="1071"/>
      <c r="AS68" s="1071"/>
      <c r="AT68" s="1071"/>
      <c r="AU68" s="1071">
        <v>38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3405</v>
      </c>
      <c r="R69" s="1060"/>
      <c r="S69" s="1060"/>
      <c r="T69" s="1060"/>
      <c r="U69" s="1060"/>
      <c r="V69" s="1060">
        <v>3337</v>
      </c>
      <c r="W69" s="1060"/>
      <c r="X69" s="1060"/>
      <c r="Y69" s="1060"/>
      <c r="Z69" s="1060"/>
      <c r="AA69" s="1060">
        <v>69</v>
      </c>
      <c r="AB69" s="1060"/>
      <c r="AC69" s="1060"/>
      <c r="AD69" s="1060"/>
      <c r="AE69" s="1060"/>
      <c r="AF69" s="1060">
        <v>69</v>
      </c>
      <c r="AG69" s="1060"/>
      <c r="AH69" s="1060"/>
      <c r="AI69" s="1060"/>
      <c r="AJ69" s="1060"/>
      <c r="AK69" s="1060">
        <v>523</v>
      </c>
      <c r="AL69" s="1060"/>
      <c r="AM69" s="1060"/>
      <c r="AN69" s="1060"/>
      <c r="AO69" s="1060"/>
      <c r="AP69" s="1060" t="s">
        <v>580</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583</v>
      </c>
      <c r="C70" s="1064"/>
      <c r="D70" s="1064"/>
      <c r="E70" s="1064"/>
      <c r="F70" s="1064"/>
      <c r="G70" s="1064"/>
      <c r="H70" s="1064"/>
      <c r="I70" s="1064"/>
      <c r="J70" s="1064"/>
      <c r="K70" s="1064"/>
      <c r="L70" s="1064"/>
      <c r="M70" s="1064"/>
      <c r="N70" s="1064"/>
      <c r="O70" s="1064"/>
      <c r="P70" s="1065"/>
      <c r="Q70" s="1066">
        <v>3192</v>
      </c>
      <c r="R70" s="1060"/>
      <c r="S70" s="1060"/>
      <c r="T70" s="1060"/>
      <c r="U70" s="1060"/>
      <c r="V70" s="1060">
        <v>3322</v>
      </c>
      <c r="W70" s="1060"/>
      <c r="X70" s="1060"/>
      <c r="Y70" s="1060"/>
      <c r="Z70" s="1060"/>
      <c r="AA70" s="1060">
        <v>-130</v>
      </c>
      <c r="AB70" s="1060"/>
      <c r="AC70" s="1060"/>
      <c r="AD70" s="1060"/>
      <c r="AE70" s="1060"/>
      <c r="AF70" s="1060">
        <v>824</v>
      </c>
      <c r="AG70" s="1060"/>
      <c r="AH70" s="1060"/>
      <c r="AI70" s="1060"/>
      <c r="AJ70" s="1060"/>
      <c r="AK70" s="1060">
        <v>866</v>
      </c>
      <c r="AL70" s="1060"/>
      <c r="AM70" s="1060"/>
      <c r="AN70" s="1060"/>
      <c r="AO70" s="1060"/>
      <c r="AP70" s="1060">
        <v>1210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584</v>
      </c>
      <c r="C71" s="1064"/>
      <c r="D71" s="1064"/>
      <c r="E71" s="1064"/>
      <c r="F71" s="1064"/>
      <c r="G71" s="1064"/>
      <c r="H71" s="1064"/>
      <c r="I71" s="1064"/>
      <c r="J71" s="1064"/>
      <c r="K71" s="1064"/>
      <c r="L71" s="1064"/>
      <c r="M71" s="1064"/>
      <c r="N71" s="1064"/>
      <c r="O71" s="1064"/>
      <c r="P71" s="1065"/>
      <c r="Q71" s="1066">
        <v>846</v>
      </c>
      <c r="R71" s="1060"/>
      <c r="S71" s="1060"/>
      <c r="T71" s="1060"/>
      <c r="U71" s="1060"/>
      <c r="V71" s="1060">
        <v>848</v>
      </c>
      <c r="W71" s="1060"/>
      <c r="X71" s="1060"/>
      <c r="Y71" s="1060"/>
      <c r="Z71" s="1060"/>
      <c r="AA71" s="1060">
        <v>-2</v>
      </c>
      <c r="AB71" s="1060"/>
      <c r="AC71" s="1060"/>
      <c r="AD71" s="1060"/>
      <c r="AE71" s="1060"/>
      <c r="AF71" s="1060">
        <v>246</v>
      </c>
      <c r="AG71" s="1060"/>
      <c r="AH71" s="1060"/>
      <c r="AI71" s="1060"/>
      <c r="AJ71" s="1060"/>
      <c r="AK71" s="1060">
        <v>274</v>
      </c>
      <c r="AL71" s="1060"/>
      <c r="AM71" s="1060"/>
      <c r="AN71" s="1060"/>
      <c r="AO71" s="1060"/>
      <c r="AP71" s="1060">
        <v>504</v>
      </c>
      <c r="AQ71" s="1060"/>
      <c r="AR71" s="1060"/>
      <c r="AS71" s="1060"/>
      <c r="AT71" s="1060"/>
      <c r="AU71" s="1060">
        <v>183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585</v>
      </c>
      <c r="C72" s="1064"/>
      <c r="D72" s="1064"/>
      <c r="E72" s="1064"/>
      <c r="F72" s="1064"/>
      <c r="G72" s="1064"/>
      <c r="H72" s="1064"/>
      <c r="I72" s="1064"/>
      <c r="J72" s="1064"/>
      <c r="K72" s="1064"/>
      <c r="L72" s="1064"/>
      <c r="M72" s="1064"/>
      <c r="N72" s="1064"/>
      <c r="O72" s="1064"/>
      <c r="P72" s="1065"/>
      <c r="Q72" s="1066">
        <v>752</v>
      </c>
      <c r="R72" s="1060"/>
      <c r="S72" s="1060"/>
      <c r="T72" s="1060"/>
      <c r="U72" s="1060"/>
      <c r="V72" s="1060">
        <v>741</v>
      </c>
      <c r="W72" s="1060"/>
      <c r="X72" s="1060"/>
      <c r="Y72" s="1060"/>
      <c r="Z72" s="1060"/>
      <c r="AA72" s="1060">
        <v>10</v>
      </c>
      <c r="AB72" s="1060"/>
      <c r="AC72" s="1060"/>
      <c r="AD72" s="1060"/>
      <c r="AE72" s="1060"/>
      <c r="AF72" s="1060">
        <v>10</v>
      </c>
      <c r="AG72" s="1060"/>
      <c r="AH72" s="1060"/>
      <c r="AI72" s="1060"/>
      <c r="AJ72" s="1060"/>
      <c r="AK72" s="1060" t="s">
        <v>580</v>
      </c>
      <c r="AL72" s="1060"/>
      <c r="AM72" s="1060"/>
      <c r="AN72" s="1060"/>
      <c r="AO72" s="1060"/>
      <c r="AP72" s="1060" t="s">
        <v>580</v>
      </c>
      <c r="AQ72" s="1060"/>
      <c r="AR72" s="1060"/>
      <c r="AS72" s="1060"/>
      <c r="AT72" s="1060"/>
      <c r="AU72" s="1060" t="s">
        <v>580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586</v>
      </c>
      <c r="C73" s="1064"/>
      <c r="D73" s="1064"/>
      <c r="E73" s="1064"/>
      <c r="F73" s="1064"/>
      <c r="G73" s="1064"/>
      <c r="H73" s="1064"/>
      <c r="I73" s="1064"/>
      <c r="J73" s="1064"/>
      <c r="K73" s="1064"/>
      <c r="L73" s="1064"/>
      <c r="M73" s="1064"/>
      <c r="N73" s="1064"/>
      <c r="O73" s="1064"/>
      <c r="P73" s="1065"/>
      <c r="Q73" s="1066">
        <v>6058</v>
      </c>
      <c r="R73" s="1060"/>
      <c r="S73" s="1060"/>
      <c r="T73" s="1060"/>
      <c r="U73" s="1060"/>
      <c r="V73" s="1060">
        <v>5913</v>
      </c>
      <c r="W73" s="1060"/>
      <c r="X73" s="1060"/>
      <c r="Y73" s="1060"/>
      <c r="Z73" s="1060"/>
      <c r="AA73" s="1060">
        <v>145</v>
      </c>
      <c r="AB73" s="1060"/>
      <c r="AC73" s="1060"/>
      <c r="AD73" s="1060"/>
      <c r="AE73" s="1060"/>
      <c r="AF73" s="1060">
        <v>145</v>
      </c>
      <c r="AG73" s="1060"/>
      <c r="AH73" s="1060"/>
      <c r="AI73" s="1060"/>
      <c r="AJ73" s="1060"/>
      <c r="AK73" s="1060" t="s">
        <v>580</v>
      </c>
      <c r="AL73" s="1060"/>
      <c r="AM73" s="1060"/>
      <c r="AN73" s="1060"/>
      <c r="AO73" s="1060"/>
      <c r="AP73" s="1060" t="s">
        <v>580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292</v>
      </c>
      <c r="R74" s="1060"/>
      <c r="S74" s="1060"/>
      <c r="T74" s="1060"/>
      <c r="U74" s="1060"/>
      <c r="V74" s="1060">
        <v>267</v>
      </c>
      <c r="W74" s="1060"/>
      <c r="X74" s="1060"/>
      <c r="Y74" s="1060"/>
      <c r="Z74" s="1060"/>
      <c r="AA74" s="1060">
        <v>25</v>
      </c>
      <c r="AB74" s="1060"/>
      <c r="AC74" s="1060"/>
      <c r="AD74" s="1060"/>
      <c r="AE74" s="1060"/>
      <c r="AF74" s="1060">
        <v>25</v>
      </c>
      <c r="AG74" s="1060"/>
      <c r="AH74" s="1060"/>
      <c r="AI74" s="1060"/>
      <c r="AJ74" s="1060"/>
      <c r="AK74" s="1060">
        <v>26</v>
      </c>
      <c r="AL74" s="1060"/>
      <c r="AM74" s="1060"/>
      <c r="AN74" s="1060"/>
      <c r="AO74" s="1060"/>
      <c r="AP74" s="1060" t="s">
        <v>580</v>
      </c>
      <c r="AQ74" s="1060"/>
      <c r="AR74" s="1060"/>
      <c r="AS74" s="1060"/>
      <c r="AT74" s="1060"/>
      <c r="AU74" s="1060" t="s">
        <v>580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588</v>
      </c>
      <c r="C75" s="1064"/>
      <c r="D75" s="1064"/>
      <c r="E75" s="1064"/>
      <c r="F75" s="1064"/>
      <c r="G75" s="1064"/>
      <c r="H75" s="1064"/>
      <c r="I75" s="1064"/>
      <c r="J75" s="1064"/>
      <c r="K75" s="1064"/>
      <c r="L75" s="1064"/>
      <c r="M75" s="1064"/>
      <c r="N75" s="1064"/>
      <c r="O75" s="1064"/>
      <c r="P75" s="1065"/>
      <c r="Q75" s="1067">
        <v>110326</v>
      </c>
      <c r="R75" s="1068"/>
      <c r="S75" s="1068"/>
      <c r="T75" s="1068"/>
      <c r="U75" s="1069"/>
      <c r="V75" s="1070">
        <v>108567</v>
      </c>
      <c r="W75" s="1068"/>
      <c r="X75" s="1068"/>
      <c r="Y75" s="1068"/>
      <c r="Z75" s="1069"/>
      <c r="AA75" s="1070">
        <v>1760</v>
      </c>
      <c r="AB75" s="1068"/>
      <c r="AC75" s="1068"/>
      <c r="AD75" s="1068"/>
      <c r="AE75" s="1069"/>
      <c r="AF75" s="1070">
        <v>1760</v>
      </c>
      <c r="AG75" s="1068"/>
      <c r="AH75" s="1068"/>
      <c r="AI75" s="1068"/>
      <c r="AJ75" s="1069"/>
      <c r="AK75" s="1070">
        <v>0</v>
      </c>
      <c r="AL75" s="1068"/>
      <c r="AM75" s="1068"/>
      <c r="AN75" s="1068"/>
      <c r="AO75" s="1069"/>
      <c r="AP75" s="1070" t="s">
        <v>580</v>
      </c>
      <c r="AQ75" s="1068"/>
      <c r="AR75" s="1068"/>
      <c r="AS75" s="1068"/>
      <c r="AT75" s="1069"/>
      <c r="AU75" s="1070" t="s">
        <v>580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769179</v>
      </c>
      <c r="AB110" s="976"/>
      <c r="AC110" s="976"/>
      <c r="AD110" s="976"/>
      <c r="AE110" s="977"/>
      <c r="AF110" s="978">
        <v>788493</v>
      </c>
      <c r="AG110" s="976"/>
      <c r="AH110" s="976"/>
      <c r="AI110" s="976"/>
      <c r="AJ110" s="977"/>
      <c r="AK110" s="978">
        <v>891182</v>
      </c>
      <c r="AL110" s="976"/>
      <c r="AM110" s="976"/>
      <c r="AN110" s="976"/>
      <c r="AO110" s="977"/>
      <c r="AP110" s="979">
        <v>46.9</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9242199</v>
      </c>
      <c r="BR110" s="923"/>
      <c r="BS110" s="923"/>
      <c r="BT110" s="923"/>
      <c r="BU110" s="923"/>
      <c r="BV110" s="923">
        <v>11294186</v>
      </c>
      <c r="BW110" s="923"/>
      <c r="BX110" s="923"/>
      <c r="BY110" s="923"/>
      <c r="BZ110" s="923"/>
      <c r="CA110" s="923">
        <v>11808826</v>
      </c>
      <c r="CB110" s="923"/>
      <c r="CC110" s="923"/>
      <c r="CD110" s="923"/>
      <c r="CE110" s="923"/>
      <c r="CF110" s="947">
        <v>621.6</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138</v>
      </c>
      <c r="DH110" s="923"/>
      <c r="DI110" s="923"/>
      <c r="DJ110" s="923"/>
      <c r="DK110" s="923"/>
      <c r="DL110" s="923" t="s">
        <v>405</v>
      </c>
      <c r="DM110" s="923"/>
      <c r="DN110" s="923"/>
      <c r="DO110" s="923"/>
      <c r="DP110" s="923"/>
      <c r="DQ110" s="923" t="s">
        <v>138</v>
      </c>
      <c r="DR110" s="923"/>
      <c r="DS110" s="923"/>
      <c r="DT110" s="923"/>
      <c r="DU110" s="923"/>
      <c r="DV110" s="924" t="s">
        <v>138</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138</v>
      </c>
      <c r="AB111" s="1004"/>
      <c r="AC111" s="1004"/>
      <c r="AD111" s="1004"/>
      <c r="AE111" s="1005"/>
      <c r="AF111" s="1006" t="s">
        <v>405</v>
      </c>
      <c r="AG111" s="1004"/>
      <c r="AH111" s="1004"/>
      <c r="AI111" s="1004"/>
      <c r="AJ111" s="1005"/>
      <c r="AK111" s="1006" t="s">
        <v>138</v>
      </c>
      <c r="AL111" s="1004"/>
      <c r="AM111" s="1004"/>
      <c r="AN111" s="1004"/>
      <c r="AO111" s="1005"/>
      <c r="AP111" s="1007" t="s">
        <v>405</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138</v>
      </c>
      <c r="BR111" s="895"/>
      <c r="BS111" s="895"/>
      <c r="BT111" s="895"/>
      <c r="BU111" s="895"/>
      <c r="BV111" s="895" t="s">
        <v>405</v>
      </c>
      <c r="BW111" s="895"/>
      <c r="BX111" s="895"/>
      <c r="BY111" s="895"/>
      <c r="BZ111" s="895"/>
      <c r="CA111" s="895" t="s">
        <v>138</v>
      </c>
      <c r="CB111" s="895"/>
      <c r="CC111" s="895"/>
      <c r="CD111" s="895"/>
      <c r="CE111" s="895"/>
      <c r="CF111" s="956" t="s">
        <v>138</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405</v>
      </c>
      <c r="DH111" s="895"/>
      <c r="DI111" s="895"/>
      <c r="DJ111" s="895"/>
      <c r="DK111" s="895"/>
      <c r="DL111" s="895" t="s">
        <v>405</v>
      </c>
      <c r="DM111" s="895"/>
      <c r="DN111" s="895"/>
      <c r="DO111" s="895"/>
      <c r="DP111" s="895"/>
      <c r="DQ111" s="895" t="s">
        <v>138</v>
      </c>
      <c r="DR111" s="895"/>
      <c r="DS111" s="895"/>
      <c r="DT111" s="895"/>
      <c r="DU111" s="895"/>
      <c r="DV111" s="872" t="s">
        <v>138</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405</v>
      </c>
      <c r="AB112" s="858"/>
      <c r="AC112" s="858"/>
      <c r="AD112" s="858"/>
      <c r="AE112" s="859"/>
      <c r="AF112" s="860" t="s">
        <v>138</v>
      </c>
      <c r="AG112" s="858"/>
      <c r="AH112" s="858"/>
      <c r="AI112" s="858"/>
      <c r="AJ112" s="859"/>
      <c r="AK112" s="860" t="s">
        <v>138</v>
      </c>
      <c r="AL112" s="858"/>
      <c r="AM112" s="858"/>
      <c r="AN112" s="858"/>
      <c r="AO112" s="859"/>
      <c r="AP112" s="905" t="s">
        <v>405</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1655544</v>
      </c>
      <c r="BR112" s="895"/>
      <c r="BS112" s="895"/>
      <c r="BT112" s="895"/>
      <c r="BU112" s="895"/>
      <c r="BV112" s="895">
        <v>1632115</v>
      </c>
      <c r="BW112" s="895"/>
      <c r="BX112" s="895"/>
      <c r="BY112" s="895"/>
      <c r="BZ112" s="895"/>
      <c r="CA112" s="895">
        <v>1542195</v>
      </c>
      <c r="CB112" s="895"/>
      <c r="CC112" s="895"/>
      <c r="CD112" s="895"/>
      <c r="CE112" s="895"/>
      <c r="CF112" s="956">
        <v>81.2</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438</v>
      </c>
      <c r="DM112" s="895"/>
      <c r="DN112" s="895"/>
      <c r="DO112" s="895"/>
      <c r="DP112" s="895"/>
      <c r="DQ112" s="895" t="s">
        <v>138</v>
      </c>
      <c r="DR112" s="895"/>
      <c r="DS112" s="895"/>
      <c r="DT112" s="895"/>
      <c r="DU112" s="895"/>
      <c r="DV112" s="872" t="s">
        <v>405</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177567</v>
      </c>
      <c r="AB113" s="1004"/>
      <c r="AC113" s="1004"/>
      <c r="AD113" s="1004"/>
      <c r="AE113" s="1005"/>
      <c r="AF113" s="1006">
        <v>178062</v>
      </c>
      <c r="AG113" s="1004"/>
      <c r="AH113" s="1004"/>
      <c r="AI113" s="1004"/>
      <c r="AJ113" s="1005"/>
      <c r="AK113" s="1006">
        <v>176055</v>
      </c>
      <c r="AL113" s="1004"/>
      <c r="AM113" s="1004"/>
      <c r="AN113" s="1004"/>
      <c r="AO113" s="1005"/>
      <c r="AP113" s="1007">
        <v>9.3000000000000007</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230361</v>
      </c>
      <c r="BR113" s="895"/>
      <c r="BS113" s="895"/>
      <c r="BT113" s="895"/>
      <c r="BU113" s="895"/>
      <c r="BV113" s="895">
        <v>231023</v>
      </c>
      <c r="BW113" s="895"/>
      <c r="BX113" s="895"/>
      <c r="BY113" s="895"/>
      <c r="BZ113" s="895"/>
      <c r="CA113" s="895">
        <v>220968</v>
      </c>
      <c r="CB113" s="895"/>
      <c r="CC113" s="895"/>
      <c r="CD113" s="895"/>
      <c r="CE113" s="895"/>
      <c r="CF113" s="956">
        <v>11.6</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405</v>
      </c>
      <c r="DM113" s="858"/>
      <c r="DN113" s="858"/>
      <c r="DO113" s="858"/>
      <c r="DP113" s="859"/>
      <c r="DQ113" s="860" t="s">
        <v>138</v>
      </c>
      <c r="DR113" s="858"/>
      <c r="DS113" s="858"/>
      <c r="DT113" s="858"/>
      <c r="DU113" s="859"/>
      <c r="DV113" s="905" t="s">
        <v>442</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20656</v>
      </c>
      <c r="AB114" s="858"/>
      <c r="AC114" s="858"/>
      <c r="AD114" s="858"/>
      <c r="AE114" s="859"/>
      <c r="AF114" s="860">
        <v>23220</v>
      </c>
      <c r="AG114" s="858"/>
      <c r="AH114" s="858"/>
      <c r="AI114" s="858"/>
      <c r="AJ114" s="859"/>
      <c r="AK114" s="860">
        <v>24350</v>
      </c>
      <c r="AL114" s="858"/>
      <c r="AM114" s="858"/>
      <c r="AN114" s="858"/>
      <c r="AO114" s="859"/>
      <c r="AP114" s="905">
        <v>1.3</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698408</v>
      </c>
      <c r="BR114" s="895"/>
      <c r="BS114" s="895"/>
      <c r="BT114" s="895"/>
      <c r="BU114" s="895"/>
      <c r="BV114" s="895">
        <v>689702</v>
      </c>
      <c r="BW114" s="895"/>
      <c r="BX114" s="895"/>
      <c r="BY114" s="895"/>
      <c r="BZ114" s="895"/>
      <c r="CA114" s="895">
        <v>659975</v>
      </c>
      <c r="CB114" s="895"/>
      <c r="CC114" s="895"/>
      <c r="CD114" s="895"/>
      <c r="CE114" s="895"/>
      <c r="CF114" s="956">
        <v>34.700000000000003</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438</v>
      </c>
      <c r="DM114" s="858"/>
      <c r="DN114" s="858"/>
      <c r="DO114" s="858"/>
      <c r="DP114" s="859"/>
      <c r="DQ114" s="860" t="s">
        <v>438</v>
      </c>
      <c r="DR114" s="858"/>
      <c r="DS114" s="858"/>
      <c r="DT114" s="858"/>
      <c r="DU114" s="859"/>
      <c r="DV114" s="905" t="s">
        <v>138</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138</v>
      </c>
      <c r="AB115" s="1004"/>
      <c r="AC115" s="1004"/>
      <c r="AD115" s="1004"/>
      <c r="AE115" s="1005"/>
      <c r="AF115" s="1006" t="s">
        <v>138</v>
      </c>
      <c r="AG115" s="1004"/>
      <c r="AH115" s="1004"/>
      <c r="AI115" s="1004"/>
      <c r="AJ115" s="1005"/>
      <c r="AK115" s="1006" t="s">
        <v>405</v>
      </c>
      <c r="AL115" s="1004"/>
      <c r="AM115" s="1004"/>
      <c r="AN115" s="1004"/>
      <c r="AO115" s="1005"/>
      <c r="AP115" s="1007" t="s">
        <v>405</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442</v>
      </c>
      <c r="BW115" s="895"/>
      <c r="BX115" s="895"/>
      <c r="BY115" s="895"/>
      <c r="BZ115" s="895"/>
      <c r="CA115" s="895" t="s">
        <v>138</v>
      </c>
      <c r="CB115" s="895"/>
      <c r="CC115" s="895"/>
      <c r="CD115" s="895"/>
      <c r="CE115" s="895"/>
      <c r="CF115" s="956" t="s">
        <v>138</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138</v>
      </c>
      <c r="DH115" s="858"/>
      <c r="DI115" s="858"/>
      <c r="DJ115" s="858"/>
      <c r="DK115" s="859"/>
      <c r="DL115" s="860" t="s">
        <v>405</v>
      </c>
      <c r="DM115" s="858"/>
      <c r="DN115" s="858"/>
      <c r="DO115" s="858"/>
      <c r="DP115" s="859"/>
      <c r="DQ115" s="860" t="s">
        <v>138</v>
      </c>
      <c r="DR115" s="858"/>
      <c r="DS115" s="858"/>
      <c r="DT115" s="858"/>
      <c r="DU115" s="859"/>
      <c r="DV115" s="905" t="s">
        <v>138</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24</v>
      </c>
      <c r="AB116" s="858"/>
      <c r="AC116" s="858"/>
      <c r="AD116" s="858"/>
      <c r="AE116" s="859"/>
      <c r="AF116" s="860" t="s">
        <v>438</v>
      </c>
      <c r="AG116" s="858"/>
      <c r="AH116" s="858"/>
      <c r="AI116" s="858"/>
      <c r="AJ116" s="859"/>
      <c r="AK116" s="860">
        <v>124</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405</v>
      </c>
      <c r="BR116" s="895"/>
      <c r="BS116" s="895"/>
      <c r="BT116" s="895"/>
      <c r="BU116" s="895"/>
      <c r="BV116" s="895" t="s">
        <v>138</v>
      </c>
      <c r="BW116" s="895"/>
      <c r="BX116" s="895"/>
      <c r="BY116" s="895"/>
      <c r="BZ116" s="895"/>
      <c r="CA116" s="895" t="s">
        <v>405</v>
      </c>
      <c r="CB116" s="895"/>
      <c r="CC116" s="895"/>
      <c r="CD116" s="895"/>
      <c r="CE116" s="895"/>
      <c r="CF116" s="956" t="s">
        <v>438</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138</v>
      </c>
      <c r="DH116" s="858"/>
      <c r="DI116" s="858"/>
      <c r="DJ116" s="858"/>
      <c r="DK116" s="859"/>
      <c r="DL116" s="860" t="s">
        <v>442</v>
      </c>
      <c r="DM116" s="858"/>
      <c r="DN116" s="858"/>
      <c r="DO116" s="858"/>
      <c r="DP116" s="859"/>
      <c r="DQ116" s="860" t="s">
        <v>138</v>
      </c>
      <c r="DR116" s="858"/>
      <c r="DS116" s="858"/>
      <c r="DT116" s="858"/>
      <c r="DU116" s="859"/>
      <c r="DV116" s="905" t="s">
        <v>138</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967426</v>
      </c>
      <c r="AB117" s="990"/>
      <c r="AC117" s="990"/>
      <c r="AD117" s="990"/>
      <c r="AE117" s="991"/>
      <c r="AF117" s="992">
        <v>989775</v>
      </c>
      <c r="AG117" s="990"/>
      <c r="AH117" s="990"/>
      <c r="AI117" s="990"/>
      <c r="AJ117" s="991"/>
      <c r="AK117" s="992">
        <v>1091711</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442</v>
      </c>
      <c r="BW117" s="895"/>
      <c r="BX117" s="895"/>
      <c r="BY117" s="895"/>
      <c r="BZ117" s="895"/>
      <c r="CA117" s="895" t="s">
        <v>442</v>
      </c>
      <c r="CB117" s="895"/>
      <c r="CC117" s="895"/>
      <c r="CD117" s="895"/>
      <c r="CE117" s="895"/>
      <c r="CF117" s="956" t="s">
        <v>442</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442</v>
      </c>
      <c r="DH117" s="858"/>
      <c r="DI117" s="858"/>
      <c r="DJ117" s="858"/>
      <c r="DK117" s="859"/>
      <c r="DL117" s="860" t="s">
        <v>405</v>
      </c>
      <c r="DM117" s="858"/>
      <c r="DN117" s="858"/>
      <c r="DO117" s="858"/>
      <c r="DP117" s="859"/>
      <c r="DQ117" s="860" t="s">
        <v>405</v>
      </c>
      <c r="DR117" s="858"/>
      <c r="DS117" s="858"/>
      <c r="DT117" s="858"/>
      <c r="DU117" s="859"/>
      <c r="DV117" s="905" t="s">
        <v>405</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438</v>
      </c>
      <c r="BW118" s="926"/>
      <c r="BX118" s="926"/>
      <c r="BY118" s="926"/>
      <c r="BZ118" s="926"/>
      <c r="CA118" s="926" t="s">
        <v>438</v>
      </c>
      <c r="CB118" s="926"/>
      <c r="CC118" s="926"/>
      <c r="CD118" s="926"/>
      <c r="CE118" s="926"/>
      <c r="CF118" s="956" t="s">
        <v>442</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438</v>
      </c>
      <c r="DM118" s="858"/>
      <c r="DN118" s="858"/>
      <c r="DO118" s="858"/>
      <c r="DP118" s="859"/>
      <c r="DQ118" s="860" t="s">
        <v>438</v>
      </c>
      <c r="DR118" s="858"/>
      <c r="DS118" s="858"/>
      <c r="DT118" s="858"/>
      <c r="DU118" s="859"/>
      <c r="DV118" s="905" t="s">
        <v>442</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438</v>
      </c>
      <c r="AL119" s="976"/>
      <c r="AM119" s="976"/>
      <c r="AN119" s="976"/>
      <c r="AO119" s="977"/>
      <c r="AP119" s="979" t="s">
        <v>138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11826512</v>
      </c>
      <c r="BR119" s="926"/>
      <c r="BS119" s="926"/>
      <c r="BT119" s="926"/>
      <c r="BU119" s="926"/>
      <c r="BV119" s="926">
        <v>13847026</v>
      </c>
      <c r="BW119" s="926"/>
      <c r="BX119" s="926"/>
      <c r="BY119" s="926"/>
      <c r="BZ119" s="926"/>
      <c r="CA119" s="926">
        <v>14231964</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138</v>
      </c>
      <c r="DH119" s="841"/>
      <c r="DI119" s="841"/>
      <c r="DJ119" s="841"/>
      <c r="DK119" s="842"/>
      <c r="DL119" s="843" t="s">
        <v>138</v>
      </c>
      <c r="DM119" s="841"/>
      <c r="DN119" s="841"/>
      <c r="DO119" s="841"/>
      <c r="DP119" s="842"/>
      <c r="DQ119" s="843" t="s">
        <v>138</v>
      </c>
      <c r="DR119" s="841"/>
      <c r="DS119" s="841"/>
      <c r="DT119" s="841"/>
      <c r="DU119" s="842"/>
      <c r="DV119" s="929" t="s">
        <v>138</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138</v>
      </c>
      <c r="AB120" s="858"/>
      <c r="AC120" s="858"/>
      <c r="AD120" s="858"/>
      <c r="AE120" s="859"/>
      <c r="AF120" s="860" t="s">
        <v>138</v>
      </c>
      <c r="AG120" s="858"/>
      <c r="AH120" s="858"/>
      <c r="AI120" s="858"/>
      <c r="AJ120" s="859"/>
      <c r="AK120" s="860" t="s">
        <v>138</v>
      </c>
      <c r="AL120" s="858"/>
      <c r="AM120" s="858"/>
      <c r="AN120" s="858"/>
      <c r="AO120" s="859"/>
      <c r="AP120" s="905" t="s">
        <v>138</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2242018</v>
      </c>
      <c r="BR120" s="923"/>
      <c r="BS120" s="923"/>
      <c r="BT120" s="923"/>
      <c r="BU120" s="923"/>
      <c r="BV120" s="923">
        <v>2366676</v>
      </c>
      <c r="BW120" s="923"/>
      <c r="BX120" s="923"/>
      <c r="BY120" s="923"/>
      <c r="BZ120" s="923"/>
      <c r="CA120" s="923">
        <v>2435372</v>
      </c>
      <c r="CB120" s="923"/>
      <c r="CC120" s="923"/>
      <c r="CD120" s="923"/>
      <c r="CE120" s="923"/>
      <c r="CF120" s="947">
        <v>128.19999999999999</v>
      </c>
      <c r="CG120" s="948"/>
      <c r="CH120" s="948"/>
      <c r="CI120" s="948"/>
      <c r="CJ120" s="948"/>
      <c r="CK120" s="949" t="s">
        <v>461</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1292534</v>
      </c>
      <c r="DH120" s="923"/>
      <c r="DI120" s="923"/>
      <c r="DJ120" s="923"/>
      <c r="DK120" s="923"/>
      <c r="DL120" s="923">
        <v>1257006</v>
      </c>
      <c r="DM120" s="923"/>
      <c r="DN120" s="923"/>
      <c r="DO120" s="923"/>
      <c r="DP120" s="923"/>
      <c r="DQ120" s="923">
        <v>1198426</v>
      </c>
      <c r="DR120" s="923"/>
      <c r="DS120" s="923"/>
      <c r="DT120" s="923"/>
      <c r="DU120" s="923"/>
      <c r="DV120" s="924">
        <v>63.1</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138</v>
      </c>
      <c r="AB121" s="858"/>
      <c r="AC121" s="858"/>
      <c r="AD121" s="858"/>
      <c r="AE121" s="859"/>
      <c r="AF121" s="860" t="s">
        <v>438</v>
      </c>
      <c r="AG121" s="858"/>
      <c r="AH121" s="858"/>
      <c r="AI121" s="858"/>
      <c r="AJ121" s="859"/>
      <c r="AK121" s="860" t="s">
        <v>438</v>
      </c>
      <c r="AL121" s="858"/>
      <c r="AM121" s="858"/>
      <c r="AN121" s="858"/>
      <c r="AO121" s="859"/>
      <c r="AP121" s="905" t="s">
        <v>138</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402634</v>
      </c>
      <c r="BR121" s="895"/>
      <c r="BS121" s="895"/>
      <c r="BT121" s="895"/>
      <c r="BU121" s="895"/>
      <c r="BV121" s="895">
        <v>450542</v>
      </c>
      <c r="BW121" s="895"/>
      <c r="BX121" s="895"/>
      <c r="BY121" s="895"/>
      <c r="BZ121" s="895"/>
      <c r="CA121" s="895">
        <v>409373</v>
      </c>
      <c r="CB121" s="895"/>
      <c r="CC121" s="895"/>
      <c r="CD121" s="895"/>
      <c r="CE121" s="895"/>
      <c r="CF121" s="956">
        <v>21.6</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v>362465</v>
      </c>
      <c r="DH121" s="895"/>
      <c r="DI121" s="895"/>
      <c r="DJ121" s="895"/>
      <c r="DK121" s="895"/>
      <c r="DL121" s="895">
        <v>374700</v>
      </c>
      <c r="DM121" s="895"/>
      <c r="DN121" s="895"/>
      <c r="DO121" s="895"/>
      <c r="DP121" s="895"/>
      <c r="DQ121" s="895">
        <v>343297</v>
      </c>
      <c r="DR121" s="895"/>
      <c r="DS121" s="895"/>
      <c r="DT121" s="895"/>
      <c r="DU121" s="895"/>
      <c r="DV121" s="872">
        <v>18.100000000000001</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138</v>
      </c>
      <c r="AB122" s="858"/>
      <c r="AC122" s="858"/>
      <c r="AD122" s="858"/>
      <c r="AE122" s="859"/>
      <c r="AF122" s="860" t="s">
        <v>138</v>
      </c>
      <c r="AG122" s="858"/>
      <c r="AH122" s="858"/>
      <c r="AI122" s="858"/>
      <c r="AJ122" s="859"/>
      <c r="AK122" s="860" t="s">
        <v>138</v>
      </c>
      <c r="AL122" s="858"/>
      <c r="AM122" s="858"/>
      <c r="AN122" s="858"/>
      <c r="AO122" s="859"/>
      <c r="AP122" s="905" t="s">
        <v>138</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7790659</v>
      </c>
      <c r="BR122" s="926"/>
      <c r="BS122" s="926"/>
      <c r="BT122" s="926"/>
      <c r="BU122" s="926"/>
      <c r="BV122" s="926">
        <v>9331516</v>
      </c>
      <c r="BW122" s="926"/>
      <c r="BX122" s="926"/>
      <c r="BY122" s="926"/>
      <c r="BZ122" s="926"/>
      <c r="CA122" s="926">
        <v>9729304</v>
      </c>
      <c r="CB122" s="926"/>
      <c r="CC122" s="926"/>
      <c r="CD122" s="926"/>
      <c r="CE122" s="926"/>
      <c r="CF122" s="927">
        <v>512.20000000000005</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v>545</v>
      </c>
      <c r="DH122" s="895"/>
      <c r="DI122" s="895"/>
      <c r="DJ122" s="895"/>
      <c r="DK122" s="895"/>
      <c r="DL122" s="895" t="s">
        <v>465</v>
      </c>
      <c r="DM122" s="895"/>
      <c r="DN122" s="895"/>
      <c r="DO122" s="895"/>
      <c r="DP122" s="895"/>
      <c r="DQ122" s="895">
        <v>472</v>
      </c>
      <c r="DR122" s="895"/>
      <c r="DS122" s="895"/>
      <c r="DT122" s="895"/>
      <c r="DU122" s="895"/>
      <c r="DV122" s="872">
        <v>0</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466</v>
      </c>
      <c r="AB123" s="858"/>
      <c r="AC123" s="858"/>
      <c r="AD123" s="858"/>
      <c r="AE123" s="859"/>
      <c r="AF123" s="860" t="s">
        <v>138</v>
      </c>
      <c r="AG123" s="858"/>
      <c r="AH123" s="858"/>
      <c r="AI123" s="858"/>
      <c r="AJ123" s="859"/>
      <c r="AK123" s="860" t="s">
        <v>466</v>
      </c>
      <c r="AL123" s="858"/>
      <c r="AM123" s="858"/>
      <c r="AN123" s="858"/>
      <c r="AO123" s="859"/>
      <c r="AP123" s="905" t="s">
        <v>466</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467</v>
      </c>
      <c r="BP123" s="959"/>
      <c r="BQ123" s="913">
        <v>10435311</v>
      </c>
      <c r="BR123" s="914"/>
      <c r="BS123" s="914"/>
      <c r="BT123" s="914"/>
      <c r="BU123" s="914"/>
      <c r="BV123" s="914">
        <v>12148734</v>
      </c>
      <c r="BW123" s="914"/>
      <c r="BX123" s="914"/>
      <c r="BY123" s="914"/>
      <c r="BZ123" s="914"/>
      <c r="CA123" s="914">
        <v>12574049</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t="s">
        <v>465</v>
      </c>
      <c r="DH123" s="858"/>
      <c r="DI123" s="858"/>
      <c r="DJ123" s="858"/>
      <c r="DK123" s="859"/>
      <c r="DL123" s="860" t="s">
        <v>466</v>
      </c>
      <c r="DM123" s="858"/>
      <c r="DN123" s="858"/>
      <c r="DO123" s="858"/>
      <c r="DP123" s="859"/>
      <c r="DQ123" s="860" t="s">
        <v>468</v>
      </c>
      <c r="DR123" s="858"/>
      <c r="DS123" s="858"/>
      <c r="DT123" s="858"/>
      <c r="DU123" s="859"/>
      <c r="DV123" s="905" t="s">
        <v>138</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469</v>
      </c>
      <c r="AB124" s="858"/>
      <c r="AC124" s="858"/>
      <c r="AD124" s="858"/>
      <c r="AE124" s="859"/>
      <c r="AF124" s="860" t="s">
        <v>466</v>
      </c>
      <c r="AG124" s="858"/>
      <c r="AH124" s="858"/>
      <c r="AI124" s="858"/>
      <c r="AJ124" s="859"/>
      <c r="AK124" s="860" t="s">
        <v>470</v>
      </c>
      <c r="AL124" s="858"/>
      <c r="AM124" s="858"/>
      <c r="AN124" s="858"/>
      <c r="AO124" s="859"/>
      <c r="AP124" s="905" t="s">
        <v>138</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75.8</v>
      </c>
      <c r="BR124" s="912"/>
      <c r="BS124" s="912"/>
      <c r="BT124" s="912"/>
      <c r="BU124" s="912"/>
      <c r="BV124" s="912">
        <v>89</v>
      </c>
      <c r="BW124" s="912"/>
      <c r="BX124" s="912"/>
      <c r="BY124" s="912"/>
      <c r="BZ124" s="912"/>
      <c r="CA124" s="912">
        <v>87.2</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468</v>
      </c>
      <c r="DH124" s="841"/>
      <c r="DI124" s="841"/>
      <c r="DJ124" s="841"/>
      <c r="DK124" s="842"/>
      <c r="DL124" s="843" t="s">
        <v>466</v>
      </c>
      <c r="DM124" s="841"/>
      <c r="DN124" s="841"/>
      <c r="DO124" s="841"/>
      <c r="DP124" s="842"/>
      <c r="DQ124" s="843" t="s">
        <v>468</v>
      </c>
      <c r="DR124" s="841"/>
      <c r="DS124" s="841"/>
      <c r="DT124" s="841"/>
      <c r="DU124" s="842"/>
      <c r="DV124" s="929" t="s">
        <v>466</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473</v>
      </c>
      <c r="AB125" s="858"/>
      <c r="AC125" s="858"/>
      <c r="AD125" s="858"/>
      <c r="AE125" s="859"/>
      <c r="AF125" s="860" t="s">
        <v>466</v>
      </c>
      <c r="AG125" s="858"/>
      <c r="AH125" s="858"/>
      <c r="AI125" s="858"/>
      <c r="AJ125" s="859"/>
      <c r="AK125" s="860" t="s">
        <v>468</v>
      </c>
      <c r="AL125" s="858"/>
      <c r="AM125" s="858"/>
      <c r="AN125" s="858"/>
      <c r="AO125" s="859"/>
      <c r="AP125" s="905" t="s">
        <v>465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466</v>
      </c>
      <c r="DH125" s="923"/>
      <c r="DI125" s="923"/>
      <c r="DJ125" s="923"/>
      <c r="DK125" s="923"/>
      <c r="DL125" s="923" t="s">
        <v>138</v>
      </c>
      <c r="DM125" s="923"/>
      <c r="DN125" s="923"/>
      <c r="DO125" s="923"/>
      <c r="DP125" s="923"/>
      <c r="DQ125" s="923" t="s">
        <v>469</v>
      </c>
      <c r="DR125" s="923"/>
      <c r="DS125" s="923"/>
      <c r="DT125" s="923"/>
      <c r="DU125" s="923"/>
      <c r="DV125" s="924" t="s">
        <v>466</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466</v>
      </c>
      <c r="AB126" s="858"/>
      <c r="AC126" s="858"/>
      <c r="AD126" s="858"/>
      <c r="AE126" s="859"/>
      <c r="AF126" s="860" t="s">
        <v>466</v>
      </c>
      <c r="AG126" s="858"/>
      <c r="AH126" s="858"/>
      <c r="AI126" s="858"/>
      <c r="AJ126" s="859"/>
      <c r="AK126" s="860" t="s">
        <v>466</v>
      </c>
      <c r="AL126" s="858"/>
      <c r="AM126" s="858"/>
      <c r="AN126" s="858"/>
      <c r="AO126" s="859"/>
      <c r="AP126" s="905" t="s">
        <v>469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469</v>
      </c>
      <c r="DH126" s="895"/>
      <c r="DI126" s="895"/>
      <c r="DJ126" s="895"/>
      <c r="DK126" s="895"/>
      <c r="DL126" s="895" t="s">
        <v>138</v>
      </c>
      <c r="DM126" s="895"/>
      <c r="DN126" s="895"/>
      <c r="DO126" s="895"/>
      <c r="DP126" s="895"/>
      <c r="DQ126" s="895" t="s">
        <v>466</v>
      </c>
      <c r="DR126" s="895"/>
      <c r="DS126" s="895"/>
      <c r="DT126" s="895"/>
      <c r="DU126" s="895"/>
      <c r="DV126" s="872" t="s">
        <v>469</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466</v>
      </c>
      <c r="AB127" s="858"/>
      <c r="AC127" s="858"/>
      <c r="AD127" s="858"/>
      <c r="AE127" s="859"/>
      <c r="AF127" s="860" t="s">
        <v>466</v>
      </c>
      <c r="AG127" s="858"/>
      <c r="AH127" s="858"/>
      <c r="AI127" s="858"/>
      <c r="AJ127" s="859"/>
      <c r="AK127" s="860" t="s">
        <v>138</v>
      </c>
      <c r="AL127" s="858"/>
      <c r="AM127" s="858"/>
      <c r="AN127" s="858"/>
      <c r="AO127" s="859"/>
      <c r="AP127" s="905" t="s">
        <v>468</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483</v>
      </c>
      <c r="DH127" s="895"/>
      <c r="DI127" s="895"/>
      <c r="DJ127" s="895"/>
      <c r="DK127" s="895"/>
      <c r="DL127" s="895" t="s">
        <v>465</v>
      </c>
      <c r="DM127" s="895"/>
      <c r="DN127" s="895"/>
      <c r="DO127" s="895"/>
      <c r="DP127" s="895"/>
      <c r="DQ127" s="895" t="s">
        <v>466</v>
      </c>
      <c r="DR127" s="895"/>
      <c r="DS127" s="895"/>
      <c r="DT127" s="895"/>
      <c r="DU127" s="895"/>
      <c r="DV127" s="872" t="s">
        <v>473</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78006</v>
      </c>
      <c r="AB128" s="879"/>
      <c r="AC128" s="879"/>
      <c r="AD128" s="879"/>
      <c r="AE128" s="880"/>
      <c r="AF128" s="881">
        <v>69427</v>
      </c>
      <c r="AG128" s="879"/>
      <c r="AH128" s="879"/>
      <c r="AI128" s="879"/>
      <c r="AJ128" s="880"/>
      <c r="AK128" s="881">
        <v>73092</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466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466</v>
      </c>
      <c r="DH128" s="869"/>
      <c r="DI128" s="869"/>
      <c r="DJ128" s="869"/>
      <c r="DK128" s="869"/>
      <c r="DL128" s="869" t="s">
        <v>473</v>
      </c>
      <c r="DM128" s="869"/>
      <c r="DN128" s="869"/>
      <c r="DO128" s="869"/>
      <c r="DP128" s="869"/>
      <c r="DQ128" s="869" t="s">
        <v>469</v>
      </c>
      <c r="DR128" s="869"/>
      <c r="DS128" s="869"/>
      <c r="DT128" s="869"/>
      <c r="DU128" s="869"/>
      <c r="DV128" s="870" t="s">
        <v>466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2509422</v>
      </c>
      <c r="AB129" s="858"/>
      <c r="AC129" s="858"/>
      <c r="AD129" s="858"/>
      <c r="AE129" s="859"/>
      <c r="AF129" s="860">
        <v>2611174</v>
      </c>
      <c r="AG129" s="858"/>
      <c r="AH129" s="858"/>
      <c r="AI129" s="858"/>
      <c r="AJ129" s="859"/>
      <c r="AK129" s="860">
        <v>2680193</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473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675244</v>
      </c>
      <c r="AB130" s="858"/>
      <c r="AC130" s="858"/>
      <c r="AD130" s="858"/>
      <c r="AE130" s="859"/>
      <c r="AF130" s="860">
        <v>703037</v>
      </c>
      <c r="AG130" s="858"/>
      <c r="AH130" s="858"/>
      <c r="AI130" s="858"/>
      <c r="AJ130" s="859"/>
      <c r="AK130" s="860">
        <v>780555</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11.8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1834178</v>
      </c>
      <c r="AB131" s="841"/>
      <c r="AC131" s="841"/>
      <c r="AD131" s="841"/>
      <c r="AE131" s="842"/>
      <c r="AF131" s="843">
        <v>1908137</v>
      </c>
      <c r="AG131" s="841"/>
      <c r="AH131" s="841"/>
      <c r="AI131" s="841"/>
      <c r="AJ131" s="842"/>
      <c r="AK131" s="843">
        <v>1899638</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87.2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11.67694738</v>
      </c>
      <c r="AB132" s="821"/>
      <c r="AC132" s="821"/>
      <c r="AD132" s="821"/>
      <c r="AE132" s="822"/>
      <c r="AF132" s="823">
        <v>11.388647669999999</v>
      </c>
      <c r="AG132" s="821"/>
      <c r="AH132" s="821"/>
      <c r="AI132" s="821"/>
      <c r="AJ132" s="822"/>
      <c r="AK132" s="823">
        <v>12.5320719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10.7</v>
      </c>
      <c r="AB133" s="800"/>
      <c r="AC133" s="800"/>
      <c r="AD133" s="800"/>
      <c r="AE133" s="801"/>
      <c r="AF133" s="799">
        <v>11.1</v>
      </c>
      <c r="AG133" s="800"/>
      <c r="AH133" s="800"/>
      <c r="AI133" s="800"/>
      <c r="AJ133" s="801"/>
      <c r="AK133" s="799">
        <v>11.8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4K2QrJoVVv1dWwsqWQjHwfhNJDsQfjgIr+4JVVAOl4An0s8kxrN/sWj1d06zH/t6zsAGtgkOizCvphGSUIPQg==" saltValue="ub/hA5DADa29fNXUkv+B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40" zoomScale="70" zoomScaleNormal="85" zoomScaleSheetLayoutView="70" workbookViewId="0">
      <selection activeCell="AU64" sqref="AU6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ZVBcTIloQtvIYZYUSbFtsoeQW534gwA3IigVACgZ3JBxI6665kVL5ekm9QDj37lioR1dSq3FaB+hq9Ehg7Hg==" saltValue="NGNEcEyj+bAE9nsiKcNz2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8"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uTzTEawvkvLDkpvONfUTiEv3UglwsNVUsM7GZy+hOimuec88AeYgNIX7E2Blpu3aKKfEkbpjoPD6IWwH3+e0g==" saltValue="KgRUUybZug2IG3885wMTf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598402</v>
      </c>
      <c r="AP9" s="312">
        <v>209966</v>
      </c>
      <c r="AQ9" s="313">
        <v>213574</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22940</v>
      </c>
      <c r="AP10" s="315">
        <v>8049</v>
      </c>
      <c r="AQ10" s="316">
        <v>27269</v>
      </c>
      <c r="AR10" s="317">
        <v>-70.5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119166</v>
      </c>
      <c r="AP11" s="315">
        <v>41813</v>
      </c>
      <c r="AQ11" s="316">
        <v>27363</v>
      </c>
      <c r="AR11" s="317">
        <v>52.8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4914</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15763</v>
      </c>
      <c r="AP14" s="315">
        <v>5531</v>
      </c>
      <c r="AQ14" s="316">
        <v>8817</v>
      </c>
      <c r="AR14" s="317">
        <v>-37.299999999999997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5509</v>
      </c>
      <c r="AP15" s="315">
        <v>1933</v>
      </c>
      <c r="AQ15" s="316">
        <v>5079</v>
      </c>
      <c r="AR15" s="317">
        <v>-61.9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-51973</v>
      </c>
      <c r="AP16" s="315">
        <v>-18236</v>
      </c>
      <c r="AQ16" s="316">
        <v>-19713</v>
      </c>
      <c r="AR16" s="317">
        <v>-7.5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709807</v>
      </c>
      <c r="AP17" s="315">
        <v>249055</v>
      </c>
      <c r="AQ17" s="316">
        <v>267304</v>
      </c>
      <c r="AR17" s="317">
        <v>-6.8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25.61</v>
      </c>
      <c r="AP21" s="328">
        <v>25.06</v>
      </c>
      <c r="AQ21" s="329">
        <v>0.55000000000000004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99.1</v>
      </c>
      <c r="AP22" s="333">
        <v>93.7</v>
      </c>
      <c r="AQ22" s="334">
        <v>5.4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891182</v>
      </c>
      <c r="AP32" s="342">
        <v>312695</v>
      </c>
      <c r="AQ32" s="343">
        <v>151350</v>
      </c>
      <c r="AR32" s="344">
        <v>106.6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176055</v>
      </c>
      <c r="AP35" s="342">
        <v>61774</v>
      </c>
      <c r="AQ35" s="343">
        <v>30589</v>
      </c>
      <c r="AR35" s="344">
        <v>101.9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24350</v>
      </c>
      <c r="AP36" s="342">
        <v>8544</v>
      </c>
      <c r="AQ36" s="343">
        <v>6092</v>
      </c>
      <c r="AR36" s="344">
        <v>40.200000000000003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t="s">
        <v>510</v>
      </c>
      <c r="AP37" s="342" t="s">
        <v>510</v>
      </c>
      <c r="AQ37" s="343">
        <v>1860</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v>124</v>
      </c>
      <c r="AP38" s="345">
        <v>44</v>
      </c>
      <c r="AQ38" s="346">
        <v>61</v>
      </c>
      <c r="AR38" s="334">
        <v>-27.9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-73092</v>
      </c>
      <c r="AP39" s="342">
        <v>-25646</v>
      </c>
      <c r="AQ39" s="343">
        <v>-9157</v>
      </c>
      <c r="AR39" s="344">
        <v>180.1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-780555</v>
      </c>
      <c r="AP40" s="342">
        <v>-273879</v>
      </c>
      <c r="AQ40" s="343">
        <v>-135364</v>
      </c>
      <c r="AR40" s="344">
        <v>102.3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238064</v>
      </c>
      <c r="AP41" s="342">
        <v>83531</v>
      </c>
      <c r="AQ41" s="343">
        <v>45431</v>
      </c>
      <c r="AR41" s="344">
        <v>83.9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1448917</v>
      </c>
      <c r="AN51" s="364">
        <v>475679</v>
      </c>
      <c r="AO51" s="365">
        <v>19.8</v>
      </c>
      <c r="AP51" s="366">
        <v>288550</v>
      </c>
      <c r="AQ51" s="367">
        <v>20.8</v>
      </c>
      <c r="AR51" s="368">
        <v>-1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133319</v>
      </c>
      <c r="AN52" s="372">
        <v>43769</v>
      </c>
      <c r="AO52" s="373">
        <v>9.1</v>
      </c>
      <c r="AP52" s="374">
        <v>141525</v>
      </c>
      <c r="AQ52" s="375">
        <v>10.1</v>
      </c>
      <c r="AR52" s="376">
        <v>-1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3297276</v>
      </c>
      <c r="AN53" s="364">
        <v>1108701</v>
      </c>
      <c r="AO53" s="365">
        <v>133.1</v>
      </c>
      <c r="AP53" s="366">
        <v>287914</v>
      </c>
      <c r="AQ53" s="367">
        <v>-0.2</v>
      </c>
      <c r="AR53" s="368">
        <v>133.30000000000001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788269</v>
      </c>
      <c r="AN54" s="372">
        <v>265053</v>
      </c>
      <c r="AO54" s="373">
        <v>505.6</v>
      </c>
      <c r="AP54" s="374">
        <v>146531</v>
      </c>
      <c r="AQ54" s="375">
        <v>3.5</v>
      </c>
      <c r="AR54" s="376">
        <v>502.1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1189828</v>
      </c>
      <c r="AN55" s="364">
        <v>406918</v>
      </c>
      <c r="AO55" s="365">
        <v>-63.3</v>
      </c>
      <c r="AP55" s="366">
        <v>310300</v>
      </c>
      <c r="AQ55" s="367">
        <v>7.8</v>
      </c>
      <c r="AR55" s="368">
        <v>-71.099999999999994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423167</v>
      </c>
      <c r="AN56" s="372">
        <v>144722</v>
      </c>
      <c r="AO56" s="373">
        <v>-45.4</v>
      </c>
      <c r="AP56" s="374">
        <v>157576</v>
      </c>
      <c r="AQ56" s="375">
        <v>7.5</v>
      </c>
      <c r="AR56" s="376">
        <v>-52.9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2939107</v>
      </c>
      <c r="AN57" s="364">
        <v>1018049</v>
      </c>
      <c r="AO57" s="365">
        <v>150.19999999999999</v>
      </c>
      <c r="AP57" s="366">
        <v>317319</v>
      </c>
      <c r="AQ57" s="367">
        <v>2.2999999999999998</v>
      </c>
      <c r="AR57" s="368">
        <v>147.9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1274271</v>
      </c>
      <c r="AN58" s="372">
        <v>441382</v>
      </c>
      <c r="AO58" s="373">
        <v>205</v>
      </c>
      <c r="AP58" s="374">
        <v>164214</v>
      </c>
      <c r="AQ58" s="375">
        <v>4.2</v>
      </c>
      <c r="AR58" s="376">
        <v>200.8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1524964</v>
      </c>
      <c r="AN59" s="364">
        <v>535075</v>
      </c>
      <c r="AO59" s="365">
        <v>-47.4</v>
      </c>
      <c r="AP59" s="366">
        <v>289738</v>
      </c>
      <c r="AQ59" s="367">
        <v>-8.6999999999999993</v>
      </c>
      <c r="AR59" s="368">
        <v>-38.700000000000003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1063102</v>
      </c>
      <c r="AN60" s="372">
        <v>373018</v>
      </c>
      <c r="AO60" s="373">
        <v>-15.5</v>
      </c>
      <c r="AP60" s="374">
        <v>156238</v>
      </c>
      <c r="AQ60" s="375">
        <v>-4.9000000000000004</v>
      </c>
      <c r="AR60" s="376">
        <v>-10.6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2080018</v>
      </c>
      <c r="AN61" s="379">
        <v>708884</v>
      </c>
      <c r="AO61" s="380">
        <v>38.5</v>
      </c>
      <c r="AP61" s="381">
        <v>298764</v>
      </c>
      <c r="AQ61" s="382">
        <v>4.4000000000000004</v>
      </c>
      <c r="AR61" s="368">
        <v>34.1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736426</v>
      </c>
      <c r="AN62" s="372">
        <v>253589</v>
      </c>
      <c r="AO62" s="373">
        <v>131.80000000000001</v>
      </c>
      <c r="AP62" s="374">
        <v>153217</v>
      </c>
      <c r="AQ62" s="375">
        <v>4.0999999999999996</v>
      </c>
      <c r="AR62" s="376">
        <v>127.7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FmF9RtZupEfq5NX1gC06I4iKUcSmzcCHVPyCQHFItOvQBhDu47VyX3FnO2LgbRKk6Hf3Dh/MRHlPiSrp8ITcg==" saltValue="g+dMmWPCU19ve4NWkNSt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44"/>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sheetData>
  <sheetProtection algorithmName="SHA-512" hashValue="7PbAo+jLubfZUYZj3jiWv+hDQZMwrV4UIpOnrcYCzRNNvVbB9mlMGXBiXji4iZ+7/OIs928LgBo0iErqzzXeDQ==" saltValue="1SFLdmsbSrBdSCLBeZzT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81uywQBxka35uihCdKPxki5ras4ObhRsWF+B/ZjcmwHFZJ/MR3JwhDyWN+l0gBRyiErxVrgHbzYKl8P1W2mfw==" saltValue="CyG3kkX9GyInSqifxlI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4"/>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39.880000000000003</v>
      </c>
      <c r="G47" s="12">
        <v>40.67</v>
      </c>
      <c r="H47" s="12">
        <v>39.799999999999997</v>
      </c>
      <c r="I47" s="12">
        <v>35.68</v>
      </c>
      <c r="J47" s="13">
        <v>34.96</v>
      </c>
    </row>
    <row r="48" spans="2:10" ht="57.75" customHeight="1" x14ac:dyDescent="0.15">
      <c r="B48" s="14"/>
      <c r="C48" s="1234" t="s">
        <v>4</v>
      </c>
      <c r="D48" s="1234"/>
      <c r="E48" s="1235"/>
      <c r="F48" s="15">
        <v>8.94</v>
      </c>
      <c r="G48" s="16">
        <v>1.95</v>
      </c>
      <c r="H48" s="16">
        <v>2.76</v>
      </c>
      <c r="I48" s="16">
        <v>1.97</v>
      </c>
      <c r="J48" s="17">
        <v>2.83</v>
      </c>
    </row>
    <row r="49" spans="2:10" ht="57.75" customHeight="1" thickBot="1" x14ac:dyDescent="0.2">
      <c r="B49" s="18"/>
      <c r="C49" s="1236" t="s">
        <v>5</v>
      </c>
      <c r="D49" s="1236"/>
      <c r="E49" s="1237"/>
      <c r="F49" s="19">
        <v>8.48</v>
      </c>
      <c r="G49" s="20" t="s">
        <v>557</v>
      </c>
      <c r="H49" s="20">
        <v>1.06</v>
      </c>
      <c r="I49" s="20" t="s">
        <v>558</v>
      </c>
      <c r="J49" s="21">
        <v>2.99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sheetData>
  <sheetProtection algorithmName="SHA-512" hashValue="IlQMriOIPLPJ+tlq4gi9a5WEc4gK5YYDhlYJjmiFW8Pf2Uo9PhPz6w66ectNl1W/hYeguT/GHjCpP6DGmgawCg==" saltValue="Vz2vyGqOw2EZA52v3fXS9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7"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8.93</v>
      </c>
      <c r="G34" s="33">
        <v>1.94</v>
      </c>
      <c r="H34" s="33">
        <v>2.75</v>
      </c>
      <c r="I34" s="33">
        <v>1.96</v>
      </c>
      <c r="J34" s="34">
        <v>2.82</v>
      </c>
      <c r="K34" s="22"/>
      <c r="L34" s="22"/>
      <c r="M34" s="22"/>
      <c r="N34" s="22"/>
      <c r="O34" s="22"/>
      <c r="P34" s="22"/>
    </row>
    <row r="35" spans="1:16" ht="39" customHeight="1" x14ac:dyDescent="0.15">
      <c r="A35" s="22"/>
      <c r="B35" s="35"/>
      <c r="C35" s="1238" t="s">
        <v>560</v>
      </c>
      <c r="D35" s="1239"/>
      <c r="E35" s="1240"/>
      <c r="F35" s="36">
        <v>0.76</v>
      </c>
      <c r="G35" s="37">
        <v>0.02</v>
      </c>
      <c r="H35" s="37">
        <v>0</v>
      </c>
      <c r="I35" s="37">
        <v>0.5</v>
      </c>
      <c r="J35" s="38">
        <v>0.11</v>
      </c>
      <c r="K35" s="22"/>
      <c r="L35" s="22"/>
      <c r="M35" s="22"/>
      <c r="N35" s="22"/>
      <c r="O35" s="22"/>
      <c r="P35" s="22"/>
    </row>
    <row r="36" spans="1:16" ht="39" customHeight="1" x14ac:dyDescent="0.15">
      <c r="A36" s="22"/>
      <c r="B36" s="35"/>
      <c r="C36" s="1238" t="s">
        <v>561</v>
      </c>
      <c r="D36" s="1239"/>
      <c r="E36" s="1240"/>
      <c r="F36" s="36">
        <v>0.03</v>
      </c>
      <c r="G36" s="37">
        <v>0.03</v>
      </c>
      <c r="H36" s="37">
        <v>0.03</v>
      </c>
      <c r="I36" s="37">
        <v>0.02</v>
      </c>
      <c r="J36" s="38">
        <v>0.03</v>
      </c>
      <c r="K36" s="22"/>
      <c r="L36" s="22"/>
      <c r="M36" s="22"/>
      <c r="N36" s="22"/>
      <c r="O36" s="22"/>
      <c r="P36" s="22"/>
    </row>
    <row r="37" spans="1:16" ht="39" customHeight="1" x14ac:dyDescent="0.15">
      <c r="A37" s="22"/>
      <c r="B37" s="35"/>
      <c r="C37" s="1238" t="s">
        <v>562</v>
      </c>
      <c r="D37" s="1239"/>
      <c r="E37" s="1240"/>
      <c r="F37" s="36">
        <v>0</v>
      </c>
      <c r="G37" s="37">
        <v>0.01</v>
      </c>
      <c r="H37" s="37">
        <v>0.01</v>
      </c>
      <c r="I37" s="37">
        <v>0.01</v>
      </c>
      <c r="J37" s="38">
        <v>0.01</v>
      </c>
      <c r="K37" s="22"/>
      <c r="L37" s="22"/>
      <c r="M37" s="22"/>
      <c r="N37" s="22"/>
      <c r="O37" s="22"/>
      <c r="P37" s="22"/>
    </row>
    <row r="38" spans="1:16" ht="39" customHeight="1" x14ac:dyDescent="0.15">
      <c r="A38" s="22"/>
      <c r="B38" s="35"/>
      <c r="C38" s="1238" t="s">
        <v>563</v>
      </c>
      <c r="D38" s="1239"/>
      <c r="E38" s="1240"/>
      <c r="F38" s="36">
        <v>0</v>
      </c>
      <c r="G38" s="37">
        <v>0</v>
      </c>
      <c r="H38" s="37">
        <v>0</v>
      </c>
      <c r="I38" s="37">
        <v>0</v>
      </c>
      <c r="J38" s="38">
        <v>0</v>
      </c>
      <c r="K38" s="22"/>
      <c r="L38" s="22"/>
      <c r="M38" s="22"/>
      <c r="N38" s="22"/>
      <c r="O38" s="22"/>
      <c r="P38" s="22"/>
    </row>
    <row r="39" spans="1:16" ht="39" customHeight="1" x14ac:dyDescent="0.15">
      <c r="A39" s="22"/>
      <c r="B39" s="35"/>
      <c r="C39" s="1238" t="s">
        <v>564</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565</v>
      </c>
      <c r="D40" s="1239"/>
      <c r="E40" s="1240"/>
      <c r="F40" s="36">
        <v>0.02</v>
      </c>
      <c r="G40" s="37">
        <v>0.02</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567</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QlaE6LGmdUf9gu5NR+ahKE7RyUGZmmM6PDASvbYtPqEi8+J9RuL/M2nJ13iG5Nys6D2drN+rTslNoffA1i4eQ==" saltValue="kQ/PqkpdJyDkOdWqP3cA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90" zoomScaleNormal="9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604</v>
      </c>
      <c r="L45" s="60">
        <v>701</v>
      </c>
      <c r="M45" s="60">
        <v>769</v>
      </c>
      <c r="N45" s="60">
        <v>788</v>
      </c>
      <c r="O45" s="61">
        <v>891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151</v>
      </c>
      <c r="L48" s="64">
        <v>167</v>
      </c>
      <c r="M48" s="64">
        <v>178</v>
      </c>
      <c r="N48" s="64">
        <v>178</v>
      </c>
      <c r="O48" s="65">
        <v>176</v>
      </c>
      <c r="P48" s="48"/>
      <c r="Q48" s="48"/>
      <c r="R48" s="48"/>
      <c r="S48" s="48"/>
      <c r="T48" s="48"/>
      <c r="U48" s="48"/>
    </row>
    <row r="49" spans="1:21" ht="30.75" customHeight="1" x14ac:dyDescent="0.15">
      <c r="A49" s="48"/>
      <c r="B49" s="1266"/>
      <c r="C49" s="1267"/>
      <c r="D49" s="62"/>
      <c r="E49" s="1248" t="s">
        <v>16</v>
      </c>
      <c r="F49" s="1248"/>
      <c r="G49" s="1248"/>
      <c r="H49" s="1248"/>
      <c r="I49" s="1248"/>
      <c r="J49" s="1249"/>
      <c r="K49" s="63">
        <v>18</v>
      </c>
      <c r="L49" s="64">
        <v>19</v>
      </c>
      <c r="M49" s="64">
        <v>21</v>
      </c>
      <c r="N49" s="64">
        <v>23</v>
      </c>
      <c r="O49" s="65">
        <v>24</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t="s">
        <v>510</v>
      </c>
      <c r="M50" s="64" t="s">
        <v>510</v>
      </c>
      <c r="N50" s="64" t="s">
        <v>510</v>
      </c>
      <c r="O50" s="65" t="s">
        <v>510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v>0</v>
      </c>
      <c r="N51" s="64" t="s">
        <v>510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598</v>
      </c>
      <c r="L52" s="64">
        <v>699</v>
      </c>
      <c r="M52" s="64">
        <v>753</v>
      </c>
      <c r="N52" s="64">
        <v>772</v>
      </c>
      <c r="O52" s="65">
        <v>853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175</v>
      </c>
      <c r="L53" s="69">
        <v>188</v>
      </c>
      <c r="M53" s="69">
        <v>215</v>
      </c>
      <c r="N53" s="69">
        <v>217</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579</v>
      </c>
      <c r="L57" s="83" t="s">
        <v>579</v>
      </c>
      <c r="M57" s="83" t="s">
        <v>579</v>
      </c>
      <c r="N57" s="83" t="s">
        <v>579</v>
      </c>
      <c r="O57" s="84" t="s">
        <v>579</v>
      </c>
    </row>
    <row r="58" spans="1:21" ht="31.5" customHeight="1" thickBot="1" x14ac:dyDescent="0.2">
      <c r="B58" s="1256"/>
      <c r="C58" s="1257"/>
      <c r="D58" s="1261" t="s">
        <v>27</v>
      </c>
      <c r="E58" s="1262"/>
      <c r="F58" s="1262"/>
      <c r="G58" s="1262"/>
      <c r="H58" s="1262"/>
      <c r="I58" s="1262"/>
      <c r="J58" s="1263"/>
      <c r="K58" s="85" t="s">
        <v>579</v>
      </c>
      <c r="L58" s="86" t="s">
        <v>579</v>
      </c>
      <c r="M58" s="86" t="s">
        <v>579</v>
      </c>
      <c r="N58" s="86" t="s">
        <v>579</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CEzmXAVx0nVGUjer2iD8B9ivtm4sP8LOEMP2KdUsQUz1Anbdg60W1XB3yg9+/XGnlKsbPgfAAEmPmjYmd5DOg==" saltValue="pkcm7D4ChZbi1AY0a7gE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4" t="s">
        <v>30</v>
      </c>
      <c r="C41" s="1285"/>
      <c r="D41" s="101"/>
      <c r="E41" s="1286" t="s">
        <v>31</v>
      </c>
      <c r="F41" s="1286"/>
      <c r="G41" s="1286"/>
      <c r="H41" s="1287"/>
      <c r="I41" s="102">
        <v>7118</v>
      </c>
      <c r="J41" s="103">
        <v>9155</v>
      </c>
      <c r="K41" s="103">
        <v>9242</v>
      </c>
      <c r="L41" s="103">
        <v>11294</v>
      </c>
      <c r="M41" s="104">
        <v>11809</v>
      </c>
    </row>
    <row r="42" spans="2:13" ht="27.75" customHeight="1" x14ac:dyDescent="0.15">
      <c r="B42" s="1274"/>
      <c r="C42" s="1275"/>
      <c r="D42" s="105"/>
      <c r="E42" s="1278" t="s">
        <v>32</v>
      </c>
      <c r="F42" s="1278"/>
      <c r="G42" s="1278"/>
      <c r="H42" s="1279"/>
      <c r="I42" s="106" t="s">
        <v>510</v>
      </c>
      <c r="J42" s="107" t="s">
        <v>510</v>
      </c>
      <c r="K42" s="107" t="s">
        <v>510</v>
      </c>
      <c r="L42" s="107" t="s">
        <v>510</v>
      </c>
      <c r="M42" s="108" t="s">
        <v>510</v>
      </c>
    </row>
    <row r="43" spans="2:13" ht="27.75" customHeight="1" x14ac:dyDescent="0.15">
      <c r="B43" s="1274"/>
      <c r="C43" s="1275"/>
      <c r="D43" s="105"/>
      <c r="E43" s="1278" t="s">
        <v>33</v>
      </c>
      <c r="F43" s="1278"/>
      <c r="G43" s="1278"/>
      <c r="H43" s="1279"/>
      <c r="I43" s="106">
        <v>1725</v>
      </c>
      <c r="J43" s="107">
        <v>1680</v>
      </c>
      <c r="K43" s="107">
        <v>1656</v>
      </c>
      <c r="L43" s="107">
        <v>1632</v>
      </c>
      <c r="M43" s="108">
        <v>1542</v>
      </c>
    </row>
    <row r="44" spans="2:13" ht="27.75" customHeight="1" x14ac:dyDescent="0.15">
      <c r="B44" s="1274"/>
      <c r="C44" s="1275"/>
      <c r="D44" s="105"/>
      <c r="E44" s="1278" t="s">
        <v>34</v>
      </c>
      <c r="F44" s="1278"/>
      <c r="G44" s="1278"/>
      <c r="H44" s="1279"/>
      <c r="I44" s="106">
        <v>252</v>
      </c>
      <c r="J44" s="107">
        <v>241</v>
      </c>
      <c r="K44" s="107">
        <v>230</v>
      </c>
      <c r="L44" s="107">
        <v>231</v>
      </c>
      <c r="M44" s="108">
        <v>221</v>
      </c>
    </row>
    <row r="45" spans="2:13" ht="27.75" customHeight="1" x14ac:dyDescent="0.15">
      <c r="B45" s="1274"/>
      <c r="C45" s="1275"/>
      <c r="D45" s="105"/>
      <c r="E45" s="1278" t="s">
        <v>35</v>
      </c>
      <c r="F45" s="1278"/>
      <c r="G45" s="1278"/>
      <c r="H45" s="1279"/>
      <c r="I45" s="106">
        <v>744</v>
      </c>
      <c r="J45" s="107">
        <v>710</v>
      </c>
      <c r="K45" s="107">
        <v>698</v>
      </c>
      <c r="L45" s="107">
        <v>690</v>
      </c>
      <c r="M45" s="108">
        <v>660</v>
      </c>
    </row>
    <row r="46" spans="2:13" ht="27.75" customHeight="1" x14ac:dyDescent="0.15">
      <c r="B46" s="1274"/>
      <c r="C46" s="1275"/>
      <c r="D46" s="109"/>
      <c r="E46" s="1278" t="s">
        <v>36</v>
      </c>
      <c r="F46" s="1278"/>
      <c r="G46" s="1278"/>
      <c r="H46" s="1279"/>
      <c r="I46" s="106" t="s">
        <v>510</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1796</v>
      </c>
      <c r="J50" s="107">
        <v>2125</v>
      </c>
      <c r="K50" s="107">
        <v>2242</v>
      </c>
      <c r="L50" s="107">
        <v>2367</v>
      </c>
      <c r="M50" s="108">
        <v>2435</v>
      </c>
    </row>
    <row r="51" spans="2:13" ht="27.75" customHeight="1" x14ac:dyDescent="0.15">
      <c r="B51" s="1274"/>
      <c r="C51" s="1275"/>
      <c r="D51" s="105"/>
      <c r="E51" s="1278" t="s">
        <v>42</v>
      </c>
      <c r="F51" s="1278"/>
      <c r="G51" s="1278"/>
      <c r="H51" s="1279"/>
      <c r="I51" s="106">
        <v>498</v>
      </c>
      <c r="J51" s="107">
        <v>453</v>
      </c>
      <c r="K51" s="107">
        <v>403</v>
      </c>
      <c r="L51" s="107">
        <v>451</v>
      </c>
      <c r="M51" s="108">
        <v>409</v>
      </c>
    </row>
    <row r="52" spans="2:13" ht="27.75" customHeight="1" x14ac:dyDescent="0.15">
      <c r="B52" s="1276"/>
      <c r="C52" s="1277"/>
      <c r="D52" s="105"/>
      <c r="E52" s="1278" t="s">
        <v>43</v>
      </c>
      <c r="F52" s="1278"/>
      <c r="G52" s="1278"/>
      <c r="H52" s="1279"/>
      <c r="I52" s="106">
        <v>6514</v>
      </c>
      <c r="J52" s="107">
        <v>7883</v>
      </c>
      <c r="K52" s="107">
        <v>7791</v>
      </c>
      <c r="L52" s="107">
        <v>9332</v>
      </c>
      <c r="M52" s="108">
        <v>9729</v>
      </c>
    </row>
    <row r="53" spans="2:13" ht="27.75" customHeight="1" thickBot="1" x14ac:dyDescent="0.2">
      <c r="B53" s="1280" t="s">
        <v>44</v>
      </c>
      <c r="C53" s="1281"/>
      <c r="D53" s="112"/>
      <c r="E53" s="1282" t="s">
        <v>45</v>
      </c>
      <c r="F53" s="1282"/>
      <c r="G53" s="1282"/>
      <c r="H53" s="1283"/>
      <c r="I53" s="113">
        <v>1030</v>
      </c>
      <c r="J53" s="114">
        <v>1326</v>
      </c>
      <c r="K53" s="114">
        <v>1391</v>
      </c>
      <c r="L53" s="114">
        <v>1698</v>
      </c>
      <c r="M53" s="115">
        <v>1658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P8dFd1NFZjgSNN+r1B/1w5ymbOnuNVkwUyxuj/ofTzyorFmnOIvx5KanHXHnIKKvNtZ7b9RqRFe5svBro72uw==" saltValue="QQ8Es0SbMwtFzpNPaDVP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999</v>
      </c>
      <c r="G55" s="127">
        <v>932</v>
      </c>
      <c r="H55" s="128">
        <v>937</v>
      </c>
    </row>
    <row r="56" spans="2:8" ht="52.5" customHeight="1" x14ac:dyDescent="0.15">
      <c r="B56" s="129"/>
      <c r="C56" s="1301" t="s">
        <v>49</v>
      </c>
      <c r="D56" s="1301"/>
      <c r="E56" s="1302"/>
      <c r="F56" s="130">
        <v>817</v>
      </c>
      <c r="G56" s="130">
        <v>845</v>
      </c>
      <c r="H56" s="131">
        <v>866</v>
      </c>
    </row>
    <row r="57" spans="2:8" ht="53.25" customHeight="1" x14ac:dyDescent="0.15">
      <c r="B57" s="129"/>
      <c r="C57" s="1303" t="s">
        <v>50</v>
      </c>
      <c r="D57" s="1303"/>
      <c r="E57" s="1304"/>
      <c r="F57" s="132">
        <v>387</v>
      </c>
      <c r="G57" s="132">
        <v>551</v>
      </c>
      <c r="H57" s="133">
        <v>587</v>
      </c>
    </row>
    <row r="58" spans="2:8" ht="45.75" customHeight="1" x14ac:dyDescent="0.15">
      <c r="B58" s="134"/>
      <c r="C58" s="1291" t="s">
        <v>573</v>
      </c>
      <c r="D58" s="1292"/>
      <c r="E58" s="1293"/>
      <c r="F58" s="135">
        <v>301</v>
      </c>
      <c r="G58" s="135">
        <v>473</v>
      </c>
      <c r="H58" s="136">
        <v>441</v>
      </c>
    </row>
    <row r="59" spans="2:8" ht="45.75" customHeight="1" x14ac:dyDescent="0.15">
      <c r="B59" s="134"/>
      <c r="C59" s="1291" t="s">
        <v>574</v>
      </c>
      <c r="D59" s="1292"/>
      <c r="E59" s="1293"/>
      <c r="F59" s="135">
        <v>76</v>
      </c>
      <c r="G59" s="135">
        <v>59</v>
      </c>
      <c r="H59" s="136">
        <v>71</v>
      </c>
    </row>
    <row r="60" spans="2:8" ht="45.75" customHeight="1" x14ac:dyDescent="0.15">
      <c r="B60" s="134"/>
      <c r="C60" s="1291" t="s">
        <v>575</v>
      </c>
      <c r="D60" s="1292"/>
      <c r="E60" s="1293"/>
      <c r="F60" s="135" t="s">
        <v>578</v>
      </c>
      <c r="G60" s="135" t="s">
        <v>578</v>
      </c>
      <c r="H60" s="136">
        <v>57</v>
      </c>
    </row>
    <row r="61" spans="2:8" ht="45.75" customHeight="1" x14ac:dyDescent="0.15">
      <c r="B61" s="134"/>
      <c r="C61" s="1291" t="s">
        <v>576</v>
      </c>
      <c r="D61" s="1292"/>
      <c r="E61" s="1293"/>
      <c r="F61" s="135" t="s">
        <v>510</v>
      </c>
      <c r="G61" s="135">
        <v>10</v>
      </c>
      <c r="H61" s="136">
        <v>10</v>
      </c>
    </row>
    <row r="62" spans="2:8" ht="45.75" customHeight="1" thickBot="1" x14ac:dyDescent="0.2">
      <c r="B62" s="137"/>
      <c r="C62" s="1294" t="s">
        <v>577</v>
      </c>
      <c r="D62" s="1295"/>
      <c r="E62" s="1296"/>
      <c r="F62" s="138">
        <v>9</v>
      </c>
      <c r="G62" s="138">
        <v>8</v>
      </c>
      <c r="H62" s="139">
        <v>7</v>
      </c>
    </row>
    <row r="63" spans="2:8" ht="52.5" customHeight="1" thickBot="1" x14ac:dyDescent="0.2">
      <c r="B63" s="140"/>
      <c r="C63" s="1297" t="s">
        <v>51</v>
      </c>
      <c r="D63" s="1297"/>
      <c r="E63" s="1298"/>
      <c r="F63" s="141">
        <v>2203</v>
      </c>
      <c r="G63" s="141">
        <v>2328</v>
      </c>
      <c r="H63" s="142">
        <v>2390</v>
      </c>
    </row>
    <row r="64" spans="2:8" ht="15" customHeight="1" x14ac:dyDescent="0.15"/>
    <row r="65" ht="0" hidden="1" customHeight="1" x14ac:dyDescent="0.15"/>
    <row r="66" ht="0" hidden="1" customHeight="1" x14ac:dyDescent="0.15"/>
  </sheetData>
  <sheetProtection algorithmName="SHA-512" hashValue="Cp24DJo4Z0B76VlUuHvSB1prVlp/+MEOr4F0xF5x8FFBY8c23y5SSyPyDx4UQDQcpfbgCzWszD1SsY5gMcIqsQ==" saltValue="6NX2oPpY0Sdtl58dsYeA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ZM191"/>
  <sheetViews>
    <sheetView showGridLines="0" topLeftCell="T46" zoomScaleNormal="100" zoomScaleSheetLayoutView="55" workbookViewId="0">
      <selection activeCell="BN71" sqref="BN7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593</v>
      </c>
      <c r="AO51" s="1321"/>
      <c r="AP51" s="1321"/>
      <c r="AQ51" s="1321"/>
      <c r="AR51" s="1321"/>
      <c r="AS51" s="1321"/>
      <c r="AT51" s="1321"/>
      <c r="AU51" s="1321"/>
      <c r="AV51" s="1321"/>
      <c r="AW51" s="1321"/>
      <c r="AX51" s="1321"/>
      <c r="AY51" s="1321"/>
      <c r="AZ51" s="1321"/>
      <c r="BA51" s="1321"/>
      <c r="BB51" s="1321" t="s">
        <v>594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72.7</v>
      </c>
      <c r="BY51" s="1319"/>
      <c r="BZ51" s="1319"/>
      <c r="CA51" s="1319"/>
      <c r="CB51" s="1319"/>
      <c r="CC51" s="1319"/>
      <c r="CD51" s="1319"/>
      <c r="CE51" s="1319"/>
      <c r="CF51" s="1319">
        <v>75.8</v>
      </c>
      <c r="CG51" s="1319"/>
      <c r="CH51" s="1319"/>
      <c r="CI51" s="1319"/>
      <c r="CJ51" s="1319"/>
      <c r="CK51" s="1319"/>
      <c r="CL51" s="1319"/>
      <c r="CM51" s="1319"/>
      <c r="CN51" s="1319">
        <v>89</v>
      </c>
      <c r="CO51" s="1319"/>
      <c r="CP51" s="1319"/>
      <c r="CQ51" s="1319"/>
      <c r="CR51" s="1319"/>
      <c r="CS51" s="1319"/>
      <c r="CT51" s="1319"/>
      <c r="CU51" s="1319"/>
      <c r="CV51" s="1319">
        <v>87.2</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57.4</v>
      </c>
      <c r="BY53" s="1319"/>
      <c r="BZ53" s="1319"/>
      <c r="CA53" s="1319"/>
      <c r="CB53" s="1319"/>
      <c r="CC53" s="1319"/>
      <c r="CD53" s="1319"/>
      <c r="CE53" s="1319"/>
      <c r="CF53" s="1319">
        <v>59.2</v>
      </c>
      <c r="CG53" s="1319"/>
      <c r="CH53" s="1319"/>
      <c r="CI53" s="1319"/>
      <c r="CJ53" s="1319"/>
      <c r="CK53" s="1319"/>
      <c r="CL53" s="1319"/>
      <c r="CM53" s="1319"/>
      <c r="CN53" s="1319">
        <v>56.5</v>
      </c>
      <c r="CO53" s="1319"/>
      <c r="CP53" s="1319"/>
      <c r="CQ53" s="1319"/>
      <c r="CR53" s="1319"/>
      <c r="CS53" s="1319"/>
      <c r="CT53" s="1319"/>
      <c r="CU53" s="1319"/>
      <c r="CV53" s="1319">
        <v>56.9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596</v>
      </c>
      <c r="AO55" s="1318"/>
      <c r="AP55" s="1318"/>
      <c r="AQ55" s="1318"/>
      <c r="AR55" s="1318"/>
      <c r="AS55" s="1318"/>
      <c r="AT55" s="1318"/>
      <c r="AU55" s="1318"/>
      <c r="AV55" s="1318"/>
      <c r="AW55" s="1318"/>
      <c r="AX55" s="1318"/>
      <c r="AY55" s="1318"/>
      <c r="AZ55" s="1318"/>
      <c r="BA55" s="1318"/>
      <c r="BB55" s="1321" t="s">
        <v>594</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595</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57.1</v>
      </c>
      <c r="BY57" s="1319"/>
      <c r="BZ57" s="1319"/>
      <c r="CA57" s="1319"/>
      <c r="CB57" s="1319"/>
      <c r="CC57" s="1319"/>
      <c r="CD57" s="1319"/>
      <c r="CE57" s="1319"/>
      <c r="CF57" s="1319">
        <v>57.9</v>
      </c>
      <c r="CG57" s="1319"/>
      <c r="CH57" s="1319"/>
      <c r="CI57" s="1319"/>
      <c r="CJ57" s="1319"/>
      <c r="CK57" s="1319"/>
      <c r="CL57" s="1319"/>
      <c r="CM57" s="1319"/>
      <c r="CN57" s="1319">
        <v>58.2</v>
      </c>
      <c r="CO57" s="1319"/>
      <c r="CP57" s="1319"/>
      <c r="CQ57" s="1319"/>
      <c r="CR57" s="1319"/>
      <c r="CS57" s="1319"/>
      <c r="CT57" s="1319"/>
      <c r="CU57" s="1319"/>
      <c r="CV57" s="1319">
        <v>58.7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593</v>
      </c>
      <c r="AO73" s="1321"/>
      <c r="AP73" s="1321"/>
      <c r="AQ73" s="1321"/>
      <c r="AR73" s="1321"/>
      <c r="AS73" s="1321"/>
      <c r="AT73" s="1321"/>
      <c r="AU73" s="1321"/>
      <c r="AV73" s="1321"/>
      <c r="AW73" s="1321"/>
      <c r="AX73" s="1321"/>
      <c r="AY73" s="1321"/>
      <c r="AZ73" s="1321"/>
      <c r="BA73" s="1321"/>
      <c r="BB73" s="1321" t="s">
        <v>594</v>
      </c>
      <c r="BC73" s="1321"/>
      <c r="BD73" s="1321"/>
      <c r="BE73" s="1321"/>
      <c r="BF73" s="1321"/>
      <c r="BG73" s="1321"/>
      <c r="BH73" s="1321"/>
      <c r="BI73" s="1321"/>
      <c r="BJ73" s="1321"/>
      <c r="BK73" s="1321"/>
      <c r="BL73" s="1321"/>
      <c r="BM73" s="1321"/>
      <c r="BN73" s="1321"/>
      <c r="BO73" s="1321"/>
      <c r="BP73" s="1319">
        <v>60</v>
      </c>
      <c r="BQ73" s="1319"/>
      <c r="BR73" s="1319"/>
      <c r="BS73" s="1319"/>
      <c r="BT73" s="1319"/>
      <c r="BU73" s="1319"/>
      <c r="BV73" s="1319"/>
      <c r="BW73" s="1319"/>
      <c r="BX73" s="1319">
        <v>72.7</v>
      </c>
      <c r="BY73" s="1319"/>
      <c r="BZ73" s="1319"/>
      <c r="CA73" s="1319"/>
      <c r="CB73" s="1319"/>
      <c r="CC73" s="1319"/>
      <c r="CD73" s="1319"/>
      <c r="CE73" s="1319"/>
      <c r="CF73" s="1319">
        <v>75.8</v>
      </c>
      <c r="CG73" s="1319"/>
      <c r="CH73" s="1319"/>
      <c r="CI73" s="1319"/>
      <c r="CJ73" s="1319"/>
      <c r="CK73" s="1319"/>
      <c r="CL73" s="1319"/>
      <c r="CM73" s="1319"/>
      <c r="CN73" s="1319">
        <v>89</v>
      </c>
      <c r="CO73" s="1319"/>
      <c r="CP73" s="1319"/>
      <c r="CQ73" s="1319"/>
      <c r="CR73" s="1319"/>
      <c r="CS73" s="1319"/>
      <c r="CT73" s="1319"/>
      <c r="CU73" s="1319"/>
      <c r="CV73" s="1319">
        <v>87.2</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598</v>
      </c>
      <c r="BC75" s="1321"/>
      <c r="BD75" s="1321"/>
      <c r="BE75" s="1321"/>
      <c r="BF75" s="1321"/>
      <c r="BG75" s="1321"/>
      <c r="BH75" s="1321"/>
      <c r="BI75" s="1321"/>
      <c r="BJ75" s="1321"/>
      <c r="BK75" s="1321"/>
      <c r="BL75" s="1321"/>
      <c r="BM75" s="1321"/>
      <c r="BN75" s="1321"/>
      <c r="BO75" s="1321"/>
      <c r="BP75" s="1319">
        <v>11.2</v>
      </c>
      <c r="BQ75" s="1319"/>
      <c r="BR75" s="1319"/>
      <c r="BS75" s="1319"/>
      <c r="BT75" s="1319"/>
      <c r="BU75" s="1319"/>
      <c r="BV75" s="1319"/>
      <c r="BW75" s="1319"/>
      <c r="BX75" s="1319">
        <v>11</v>
      </c>
      <c r="BY75" s="1319"/>
      <c r="BZ75" s="1319"/>
      <c r="CA75" s="1319"/>
      <c r="CB75" s="1319"/>
      <c r="CC75" s="1319"/>
      <c r="CD75" s="1319"/>
      <c r="CE75" s="1319"/>
      <c r="CF75" s="1319">
        <v>10.7</v>
      </c>
      <c r="CG75" s="1319"/>
      <c r="CH75" s="1319"/>
      <c r="CI75" s="1319"/>
      <c r="CJ75" s="1319"/>
      <c r="CK75" s="1319"/>
      <c r="CL75" s="1319"/>
      <c r="CM75" s="1319"/>
      <c r="CN75" s="1319">
        <v>11.1</v>
      </c>
      <c r="CO75" s="1319"/>
      <c r="CP75" s="1319"/>
      <c r="CQ75" s="1319"/>
      <c r="CR75" s="1319"/>
      <c r="CS75" s="1319"/>
      <c r="CT75" s="1319"/>
      <c r="CU75" s="1319"/>
      <c r="CV75" s="1319">
        <v>11.8</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596</v>
      </c>
      <c r="AO77" s="1318"/>
      <c r="AP77" s="1318"/>
      <c r="AQ77" s="1318"/>
      <c r="AR77" s="1318"/>
      <c r="AS77" s="1318"/>
      <c r="AT77" s="1318"/>
      <c r="AU77" s="1318"/>
      <c r="AV77" s="1318"/>
      <c r="AW77" s="1318"/>
      <c r="AX77" s="1318"/>
      <c r="AY77" s="1318"/>
      <c r="AZ77" s="1318"/>
      <c r="BA77" s="1318"/>
      <c r="BB77" s="1321" t="s">
        <v>594</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598</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6.4</v>
      </c>
      <c r="BY79" s="1319"/>
      <c r="BZ79" s="1319"/>
      <c r="CA79" s="1319"/>
      <c r="CB79" s="1319"/>
      <c r="CC79" s="1319"/>
      <c r="CD79" s="1319"/>
      <c r="CE79" s="1319"/>
      <c r="CF79" s="1319">
        <v>6.9</v>
      </c>
      <c r="CG79" s="1319"/>
      <c r="CH79" s="1319"/>
      <c r="CI79" s="1319"/>
      <c r="CJ79" s="1319"/>
      <c r="CK79" s="1319"/>
      <c r="CL79" s="1319"/>
      <c r="CM79" s="1319"/>
      <c r="CN79" s="1319">
        <v>7.1</v>
      </c>
      <c r="CO79" s="1319"/>
      <c r="CP79" s="1319"/>
      <c r="CQ79" s="1319"/>
      <c r="CR79" s="1319"/>
      <c r="CS79" s="1319"/>
      <c r="CT79" s="1319"/>
      <c r="CU79" s="1319"/>
      <c r="CV79" s="1319">
        <v>7.4</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diEI5zHch+FHO4X/FS0HctwC28fBT+4jUphy0reIltr8ifc7Wu8KkjtK1L1YS9iwI9aPqvq51kkhIl1iSeiPw==" saltValue="+vuViHi6KD8fpG8f+wOM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35"/>
  <sheetViews>
    <sheetView showGridLines="0" topLeftCell="A81" zoomScale="90" zoomScaleNormal="90" zoomScaleSheetLayoutView="70" workbookViewId="0">
      <selection activeCell="BN71" sqref="BN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KXxgJCQOYX9Xy+fH5gBSgfer++00MfN3XT3jBY+T6Abo+EUuZKHKZjOF70BUtPPM++akxyrDX9mSdHYzbeyxQ==" saltValue="NjAxUtduWY6zosZuCHru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35"/>
  <sheetViews>
    <sheetView showGridLines="0" topLeftCell="A86" zoomScaleNormal="100" zoomScaleSheetLayoutView="55" workbookViewId="0">
      <selection activeCell="BN71" sqref="BN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4vzC+ncLBpc4d354ieFAhZ92/D/FkaHOj1IaisPt2zbF7Q8Pqc0Ti7EtUQOeSxo1ZfDtJA0uYpDN21buNqvkQ==" saltValue="QEuqcd/ZUnu3/2hwHzPv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475679</v>
      </c>
      <c r="E3" s="161"/>
      <c r="F3" s="162">
        <v>288550</v>
      </c>
      <c r="G3" s="163"/>
      <c r="H3" s="164"/>
    </row>
    <row r="4" spans="1:8" x14ac:dyDescent="0.15">
      <c r="A4" s="165"/>
      <c r="B4" s="166"/>
      <c r="C4" s="167"/>
      <c r="D4" s="168">
        <v>43769</v>
      </c>
      <c r="E4" s="169"/>
      <c r="F4" s="170">
        <v>141525</v>
      </c>
      <c r="G4" s="171"/>
      <c r="H4" s="172"/>
    </row>
    <row r="5" spans="1:8" x14ac:dyDescent="0.15">
      <c r="A5" s="153" t="s">
        <v>544</v>
      </c>
      <c r="B5" s="158"/>
      <c r="C5" s="159"/>
      <c r="D5" s="160">
        <v>1108701</v>
      </c>
      <c r="E5" s="161"/>
      <c r="F5" s="162">
        <v>287914</v>
      </c>
      <c r="G5" s="163"/>
      <c r="H5" s="164"/>
    </row>
    <row r="6" spans="1:8" x14ac:dyDescent="0.15">
      <c r="A6" s="165"/>
      <c r="B6" s="166"/>
      <c r="C6" s="167"/>
      <c r="D6" s="168">
        <v>265053</v>
      </c>
      <c r="E6" s="169"/>
      <c r="F6" s="170">
        <v>146531</v>
      </c>
      <c r="G6" s="171"/>
      <c r="H6" s="172"/>
    </row>
    <row r="7" spans="1:8" x14ac:dyDescent="0.15">
      <c r="A7" s="153" t="s">
        <v>545</v>
      </c>
      <c r="B7" s="158"/>
      <c r="C7" s="159"/>
      <c r="D7" s="160">
        <v>406918</v>
      </c>
      <c r="E7" s="161"/>
      <c r="F7" s="162">
        <v>310300</v>
      </c>
      <c r="G7" s="163"/>
      <c r="H7" s="164"/>
    </row>
    <row r="8" spans="1:8" x14ac:dyDescent="0.15">
      <c r="A8" s="165"/>
      <c r="B8" s="166"/>
      <c r="C8" s="167"/>
      <c r="D8" s="168">
        <v>144722</v>
      </c>
      <c r="E8" s="169"/>
      <c r="F8" s="170">
        <v>157576</v>
      </c>
      <c r="G8" s="171"/>
      <c r="H8" s="172"/>
    </row>
    <row r="9" spans="1:8" x14ac:dyDescent="0.15">
      <c r="A9" s="153" t="s">
        <v>546</v>
      </c>
      <c r="B9" s="158"/>
      <c r="C9" s="159"/>
      <c r="D9" s="160">
        <v>1018049</v>
      </c>
      <c r="E9" s="161"/>
      <c r="F9" s="162">
        <v>317319</v>
      </c>
      <c r="G9" s="163"/>
      <c r="H9" s="164"/>
    </row>
    <row r="10" spans="1:8" x14ac:dyDescent="0.15">
      <c r="A10" s="165"/>
      <c r="B10" s="166"/>
      <c r="C10" s="167"/>
      <c r="D10" s="168">
        <v>441382</v>
      </c>
      <c r="E10" s="169"/>
      <c r="F10" s="170">
        <v>164214</v>
      </c>
      <c r="G10" s="171"/>
      <c r="H10" s="172"/>
    </row>
    <row r="11" spans="1:8" x14ac:dyDescent="0.15">
      <c r="A11" s="153" t="s">
        <v>547</v>
      </c>
      <c r="B11" s="158"/>
      <c r="C11" s="159"/>
      <c r="D11" s="160">
        <v>535075</v>
      </c>
      <c r="E11" s="161"/>
      <c r="F11" s="162">
        <v>289738</v>
      </c>
      <c r="G11" s="163"/>
      <c r="H11" s="164"/>
    </row>
    <row r="12" spans="1:8" x14ac:dyDescent="0.15">
      <c r="A12" s="165"/>
      <c r="B12" s="166"/>
      <c r="C12" s="173"/>
      <c r="D12" s="168">
        <v>373018</v>
      </c>
      <c r="E12" s="169"/>
      <c r="F12" s="170">
        <v>156238</v>
      </c>
      <c r="G12" s="171"/>
      <c r="H12" s="172"/>
    </row>
    <row r="13" spans="1:8" x14ac:dyDescent="0.15">
      <c r="A13" s="153"/>
      <c r="B13" s="158"/>
      <c r="C13" s="174"/>
      <c r="D13" s="175">
        <v>708884</v>
      </c>
      <c r="E13" s="176"/>
      <c r="F13" s="177">
        <v>298764</v>
      </c>
      <c r="G13" s="178"/>
      <c r="H13" s="164"/>
    </row>
    <row r="14" spans="1:8" x14ac:dyDescent="0.15">
      <c r="A14" s="165"/>
      <c r="B14" s="166"/>
      <c r="C14" s="167"/>
      <c r="D14" s="168">
        <v>253589</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8.94</v>
      </c>
      <c r="C19" s="179">
        <f>ROUND(VALUE(SUBSTITUTE(実質収支比率等に係る経年分析!G$48,"▲","-")),2)</f>
        <v>1.95</v>
      </c>
      <c r="D19" s="179">
        <f>ROUND(VALUE(SUBSTITUTE(実質収支比率等に係る経年分析!H$48,"▲","-")),2)</f>
        <v>2.76</v>
      </c>
      <c r="E19" s="179">
        <f>ROUND(VALUE(SUBSTITUTE(実質収支比率等に係る経年分析!I$48,"▲","-")),2)</f>
        <v>1.97</v>
      </c>
      <c r="F19" s="179">
        <f>ROUND(VALUE(SUBSTITUTE(実質収支比率等に係る経年分析!J$48,"▲","-")),2)</f>
        <v>2.83</v>
      </c>
    </row>
    <row r="20" spans="1:11" x14ac:dyDescent="0.15">
      <c r="A20" s="179" t="s">
        <v>55</v>
      </c>
      <c r="B20" s="179">
        <f>ROUND(VALUE(SUBSTITUTE(実質収支比率等に係る経年分析!F$47,"▲","-")),2)</f>
        <v>39.880000000000003</v>
      </c>
      <c r="C20" s="179">
        <f>ROUND(VALUE(SUBSTITUTE(実質収支比率等に係る経年分析!G$47,"▲","-")),2)</f>
        <v>40.67</v>
      </c>
      <c r="D20" s="179">
        <f>ROUND(VALUE(SUBSTITUTE(実質収支比率等に係る経年分析!H$47,"▲","-")),2)</f>
        <v>39.799999999999997</v>
      </c>
      <c r="E20" s="179">
        <f>ROUND(VALUE(SUBSTITUTE(実質収支比率等に係る経年分析!I$47,"▲","-")),2)</f>
        <v>35.68</v>
      </c>
      <c r="F20" s="179">
        <f>ROUND(VALUE(SUBSTITUTE(実質収支比率等に係る経年分析!J$47,"▲","-")),2)</f>
        <v>34.96</v>
      </c>
    </row>
    <row r="21" spans="1:11" x14ac:dyDescent="0.15">
      <c r="A21" s="179" t="s">
        <v>56</v>
      </c>
      <c r="B21" s="179">
        <f>IF(ISNUMBER(VALUE(SUBSTITUTE(実質収支比率等に係る経年分析!F$49,"▲","-"))),ROUND(VALUE(SUBSTITUTE(実質収支比率等に係る経年分析!F$49,"▲","-")),2),NA())</f>
        <v>8.48</v>
      </c>
      <c r="C21" s="179">
        <f>IF(ISNUMBER(VALUE(SUBSTITUTE(実質収支比率等に係る経年分析!G$49,"▲","-"))),ROUND(VALUE(SUBSTITUTE(実質収支比率等に係る経年分析!G$49,"▲","-")),2),NA())</f>
        <v>-2.1</v>
      </c>
      <c r="D21" s="179">
        <f>IF(ISNUMBER(VALUE(SUBSTITUTE(実質収支比率等に係る経年分析!H$49,"▲","-"))),ROUND(VALUE(SUBSTITUTE(実質収支比率等に係る経年分析!H$49,"▲","-")),2),NA())</f>
        <v>1.06</v>
      </c>
      <c r="E21" s="179">
        <f>IF(ISNUMBER(VALUE(SUBSTITUTE(実質収支比率等に係る経年分析!I$49,"▲","-"))),ROUND(VALUE(SUBSTITUTE(実質収支比率等に係る経年分析!I$49,"▲","-")),2),NA())</f>
        <v>-1.0900000000000001</v>
      </c>
      <c r="F21" s="179">
        <f>IF(ISNUMBER(VALUE(SUBSTITUTE(実質収支比率等に係る経年分析!J$49,"▲","-"))),ROUND(VALUE(SUBSTITUTE(実質収支比率等に係る経年分析!J$49,"▲","-")),2),NA())</f>
        <v>2.99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特別会計後期高齢者医療保険事業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特別会計浦郷診療所</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特別会計へき地三度出張診療所</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特別会計簡易水道事業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特別会計下水道事業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0.03</v>
      </c>
    </row>
    <row r="35" spans="1:16" x14ac:dyDescent="0.15">
      <c r="A35" s="180" t="str">
        <f>IF(連結実質赤字比率に係る赤字・黒字の構成分析!C$35="",NA(),連結実質赤字比率に係る赤字・黒字の構成分析!C$35)</f>
        <v>特別会計国民健康保険事業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598</v>
      </c>
      <c r="E42" s="181"/>
      <c r="F42" s="181"/>
      <c r="G42" s="181">
        <f>'実質公債費比率（分子）の構造'!L$52</f>
        <v>699</v>
      </c>
      <c r="H42" s="181"/>
      <c r="I42" s="181"/>
      <c r="J42" s="181">
        <f>'実質公債費比率（分子）の構造'!M$52</f>
        <v>753</v>
      </c>
      <c r="K42" s="181"/>
      <c r="L42" s="181"/>
      <c r="M42" s="181">
        <f>'実質公債費比率（分子）の構造'!N$52</f>
        <v>772</v>
      </c>
      <c r="N42" s="181"/>
      <c r="O42" s="181"/>
      <c r="P42" s="181">
        <f>'実質公債費比率（分子）の構造'!O$52</f>
        <v>853</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18</v>
      </c>
      <c r="C45" s="181"/>
      <c r="D45" s="181"/>
      <c r="E45" s="181">
        <f>'実質公債費比率（分子）の構造'!L$49</f>
        <v>19</v>
      </c>
      <c r="F45" s="181"/>
      <c r="G45" s="181"/>
      <c r="H45" s="181">
        <f>'実質公債費比率（分子）の構造'!M$49</f>
        <v>21</v>
      </c>
      <c r="I45" s="181"/>
      <c r="J45" s="181"/>
      <c r="K45" s="181">
        <f>'実質公債費比率（分子）の構造'!N$49</f>
        <v>23</v>
      </c>
      <c r="L45" s="181"/>
      <c r="M45" s="181"/>
      <c r="N45" s="181">
        <f>'実質公債費比率（分子）の構造'!O$49</f>
        <v>24</v>
      </c>
      <c r="O45" s="181"/>
      <c r="P45" s="181"/>
    </row>
    <row r="46" spans="1:16" x14ac:dyDescent="0.15">
      <c r="A46" s="181" t="s">
        <v>67</v>
      </c>
      <c r="B46" s="181">
        <f>'実質公債費比率（分子）の構造'!K$48</f>
        <v>151</v>
      </c>
      <c r="C46" s="181"/>
      <c r="D46" s="181"/>
      <c r="E46" s="181">
        <f>'実質公債費比率（分子）の構造'!L$48</f>
        <v>167</v>
      </c>
      <c r="F46" s="181"/>
      <c r="G46" s="181"/>
      <c r="H46" s="181">
        <f>'実質公債費比率（分子）の構造'!M$48</f>
        <v>178</v>
      </c>
      <c r="I46" s="181"/>
      <c r="J46" s="181"/>
      <c r="K46" s="181">
        <f>'実質公債費比率（分子）の構造'!N$48</f>
        <v>178</v>
      </c>
      <c r="L46" s="181"/>
      <c r="M46" s="181"/>
      <c r="N46" s="181">
        <f>'実質公債費比率（分子）の構造'!O$48</f>
        <v>176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604</v>
      </c>
      <c r="C49" s="181"/>
      <c r="D49" s="181"/>
      <c r="E49" s="181">
        <f>'実質公債費比率（分子）の構造'!L$45</f>
        <v>701</v>
      </c>
      <c r="F49" s="181"/>
      <c r="G49" s="181"/>
      <c r="H49" s="181">
        <f>'実質公債費比率（分子）の構造'!M$45</f>
        <v>769</v>
      </c>
      <c r="I49" s="181"/>
      <c r="J49" s="181"/>
      <c r="K49" s="181">
        <f>'実質公債費比率（分子）の構造'!N$45</f>
        <v>788</v>
      </c>
      <c r="L49" s="181"/>
      <c r="M49" s="181"/>
      <c r="N49" s="181">
        <f>'実質公債費比率（分子）の構造'!O$45</f>
        <v>891</v>
      </c>
      <c r="O49" s="181"/>
      <c r="P49" s="181"/>
    </row>
    <row r="50" spans="1:16" x14ac:dyDescent="0.15">
      <c r="A50" s="181" t="s">
        <v>71</v>
      </c>
      <c r="B50" s="181" t="e">
        <f>NA()</f>
        <v>#N/A</v>
      </c>
      <c r="C50" s="181">
        <f>IF(ISNUMBER('実質公債費比率（分子）の構造'!K$53),'実質公債費比率（分子）の構造'!K$53,NA())</f>
        <v>175</v>
      </c>
      <c r="D50" s="181" t="e">
        <f>NA()</f>
        <v>#N/A</v>
      </c>
      <c r="E50" s="181" t="e">
        <f>NA()</f>
        <v>#N/A</v>
      </c>
      <c r="F50" s="181">
        <f>IF(ISNUMBER('実質公債費比率（分子）の構造'!L$53),'実質公債費比率（分子）の構造'!L$53,NA())</f>
        <v>188</v>
      </c>
      <c r="G50" s="181" t="e">
        <f>NA()</f>
        <v>#N/A</v>
      </c>
      <c r="H50" s="181" t="e">
        <f>NA()</f>
        <v>#N/A</v>
      </c>
      <c r="I50" s="181">
        <f>IF(ISNUMBER('実質公債費比率（分子）の構造'!M$53),'実質公債費比率（分子）の構造'!M$53,NA())</f>
        <v>215</v>
      </c>
      <c r="J50" s="181" t="e">
        <f>NA()</f>
        <v>#N/A</v>
      </c>
      <c r="K50" s="181" t="e">
        <f>NA()</f>
        <v>#N/A</v>
      </c>
      <c r="L50" s="181">
        <f>IF(ISNUMBER('実質公債費比率（分子）の構造'!N$53),'実質公債費比率（分子）の構造'!N$53,NA())</f>
        <v>217</v>
      </c>
      <c r="M50" s="181" t="e">
        <f>NA()</f>
        <v>#N/A</v>
      </c>
      <c r="N50" s="181" t="e">
        <f>NA()</f>
        <v>#N/A</v>
      </c>
      <c r="O50" s="181">
        <f>IF(ISNUMBER('実質公債費比率（分子）の構造'!O$53),'実質公債費比率（分子）の構造'!O$53,NA())</f>
        <v>238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6514</v>
      </c>
      <c r="E56" s="180"/>
      <c r="F56" s="180"/>
      <c r="G56" s="180">
        <f>'将来負担比率（分子）の構造'!J$52</f>
        <v>7883</v>
      </c>
      <c r="H56" s="180"/>
      <c r="I56" s="180"/>
      <c r="J56" s="180">
        <f>'将来負担比率（分子）の構造'!K$52</f>
        <v>7791</v>
      </c>
      <c r="K56" s="180"/>
      <c r="L56" s="180"/>
      <c r="M56" s="180">
        <f>'将来負担比率（分子）の構造'!L$52</f>
        <v>9332</v>
      </c>
      <c r="N56" s="180"/>
      <c r="O56" s="180"/>
      <c r="P56" s="180">
        <f>'将来負担比率（分子）の構造'!M$52</f>
        <v>9729</v>
      </c>
    </row>
    <row r="57" spans="1:16" x14ac:dyDescent="0.15">
      <c r="A57" s="180" t="s">
        <v>42</v>
      </c>
      <c r="B57" s="180"/>
      <c r="C57" s="180"/>
      <c r="D57" s="180">
        <f>'将来負担比率（分子）の構造'!I$51</f>
        <v>498</v>
      </c>
      <c r="E57" s="180"/>
      <c r="F57" s="180"/>
      <c r="G57" s="180">
        <f>'将来負担比率（分子）の構造'!J$51</f>
        <v>453</v>
      </c>
      <c r="H57" s="180"/>
      <c r="I57" s="180"/>
      <c r="J57" s="180">
        <f>'将来負担比率（分子）の構造'!K$51</f>
        <v>403</v>
      </c>
      <c r="K57" s="180"/>
      <c r="L57" s="180"/>
      <c r="M57" s="180">
        <f>'将来負担比率（分子）の構造'!L$51</f>
        <v>451</v>
      </c>
      <c r="N57" s="180"/>
      <c r="O57" s="180"/>
      <c r="P57" s="180">
        <f>'将来負担比率（分子）の構造'!M$51</f>
        <v>409</v>
      </c>
    </row>
    <row r="58" spans="1:16" x14ac:dyDescent="0.15">
      <c r="A58" s="180" t="s">
        <v>41</v>
      </c>
      <c r="B58" s="180"/>
      <c r="C58" s="180"/>
      <c r="D58" s="180">
        <f>'将来負担比率（分子）の構造'!I$50</f>
        <v>1796</v>
      </c>
      <c r="E58" s="180"/>
      <c r="F58" s="180"/>
      <c r="G58" s="180">
        <f>'将来負担比率（分子）の構造'!J$50</f>
        <v>2125</v>
      </c>
      <c r="H58" s="180"/>
      <c r="I58" s="180"/>
      <c r="J58" s="180">
        <f>'将来負担比率（分子）の構造'!K$50</f>
        <v>2242</v>
      </c>
      <c r="K58" s="180"/>
      <c r="L58" s="180"/>
      <c r="M58" s="180">
        <f>'将来負担比率（分子）の構造'!L$50</f>
        <v>2367</v>
      </c>
      <c r="N58" s="180"/>
      <c r="O58" s="180"/>
      <c r="P58" s="180">
        <f>'将来負担比率（分子）の構造'!M$50</f>
        <v>2435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744</v>
      </c>
      <c r="C62" s="180"/>
      <c r="D62" s="180"/>
      <c r="E62" s="180">
        <f>'将来負担比率（分子）の構造'!J$45</f>
        <v>710</v>
      </c>
      <c r="F62" s="180"/>
      <c r="G62" s="180"/>
      <c r="H62" s="180">
        <f>'将来負担比率（分子）の構造'!K$45</f>
        <v>698</v>
      </c>
      <c r="I62" s="180"/>
      <c r="J62" s="180"/>
      <c r="K62" s="180">
        <f>'将来負担比率（分子）の構造'!L$45</f>
        <v>690</v>
      </c>
      <c r="L62" s="180"/>
      <c r="M62" s="180"/>
      <c r="N62" s="180">
        <f>'将来負担比率（分子）の構造'!M$45</f>
        <v>660</v>
      </c>
      <c r="O62" s="180"/>
      <c r="P62" s="180"/>
    </row>
    <row r="63" spans="1:16" x14ac:dyDescent="0.15">
      <c r="A63" s="180" t="s">
        <v>34</v>
      </c>
      <c r="B63" s="180">
        <f>'将来負担比率（分子）の構造'!I$44</f>
        <v>252</v>
      </c>
      <c r="C63" s="180"/>
      <c r="D63" s="180"/>
      <c r="E63" s="180">
        <f>'将来負担比率（分子）の構造'!J$44</f>
        <v>241</v>
      </c>
      <c r="F63" s="180"/>
      <c r="G63" s="180"/>
      <c r="H63" s="180">
        <f>'将来負担比率（分子）の構造'!K$44</f>
        <v>230</v>
      </c>
      <c r="I63" s="180"/>
      <c r="J63" s="180"/>
      <c r="K63" s="180">
        <f>'将来負担比率（分子）の構造'!L$44</f>
        <v>231</v>
      </c>
      <c r="L63" s="180"/>
      <c r="M63" s="180"/>
      <c r="N63" s="180">
        <f>'将来負担比率（分子）の構造'!M$44</f>
        <v>221</v>
      </c>
      <c r="O63" s="180"/>
      <c r="P63" s="180"/>
    </row>
    <row r="64" spans="1:16" x14ac:dyDescent="0.15">
      <c r="A64" s="180" t="s">
        <v>33</v>
      </c>
      <c r="B64" s="180">
        <f>'将来負担比率（分子）の構造'!I$43</f>
        <v>1725</v>
      </c>
      <c r="C64" s="180"/>
      <c r="D64" s="180"/>
      <c r="E64" s="180">
        <f>'将来負担比率（分子）の構造'!J$43</f>
        <v>1680</v>
      </c>
      <c r="F64" s="180"/>
      <c r="G64" s="180"/>
      <c r="H64" s="180">
        <f>'将来負担比率（分子）の構造'!K$43</f>
        <v>1656</v>
      </c>
      <c r="I64" s="180"/>
      <c r="J64" s="180"/>
      <c r="K64" s="180">
        <f>'将来負担比率（分子）の構造'!L$43</f>
        <v>1632</v>
      </c>
      <c r="L64" s="180"/>
      <c r="M64" s="180"/>
      <c r="N64" s="180">
        <f>'将来負担比率（分子）の構造'!M$43</f>
        <v>1542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7118</v>
      </c>
      <c r="C66" s="180"/>
      <c r="D66" s="180"/>
      <c r="E66" s="180">
        <f>'将来負担比率（分子）の構造'!J$41</f>
        <v>9155</v>
      </c>
      <c r="F66" s="180"/>
      <c r="G66" s="180"/>
      <c r="H66" s="180">
        <f>'将来負担比率（分子）の構造'!K$41</f>
        <v>9242</v>
      </c>
      <c r="I66" s="180"/>
      <c r="J66" s="180"/>
      <c r="K66" s="180">
        <f>'将来負担比率（分子）の構造'!L$41</f>
        <v>11294</v>
      </c>
      <c r="L66" s="180"/>
      <c r="M66" s="180"/>
      <c r="N66" s="180">
        <f>'将来負担比率（分子）の構造'!M$41</f>
        <v>11809</v>
      </c>
      <c r="O66" s="180"/>
      <c r="P66" s="180"/>
    </row>
    <row r="67" spans="1:16" x14ac:dyDescent="0.15">
      <c r="A67" s="180" t="s">
        <v>75</v>
      </c>
      <c r="B67" s="180" t="e">
        <f>NA()</f>
        <v>#N/A</v>
      </c>
      <c r="C67" s="180">
        <f>IF(ISNUMBER('将来負担比率（分子）の構造'!I$53), IF('将来負担比率（分子）の構造'!I$53 &lt; 0, 0, '将来負担比率（分子）の構造'!I$53), NA())</f>
        <v>1030</v>
      </c>
      <c r="D67" s="180" t="e">
        <f>NA()</f>
        <v>#N/A</v>
      </c>
      <c r="E67" s="180" t="e">
        <f>NA()</f>
        <v>#N/A</v>
      </c>
      <c r="F67" s="180">
        <f>IF(ISNUMBER('将来負担比率（分子）の構造'!J$53), IF('将来負担比率（分子）の構造'!J$53 &lt; 0, 0, '将来負担比率（分子）の構造'!J$53), NA())</f>
        <v>1326</v>
      </c>
      <c r="G67" s="180" t="e">
        <f>NA()</f>
        <v>#N/A</v>
      </c>
      <c r="H67" s="180" t="e">
        <f>NA()</f>
        <v>#N/A</v>
      </c>
      <c r="I67" s="180">
        <f>IF(ISNUMBER('将来負担比率（分子）の構造'!K$53), IF('将来負担比率（分子）の構造'!K$53 &lt; 0, 0, '将来負担比率（分子）の構造'!K$53), NA())</f>
        <v>1391</v>
      </c>
      <c r="J67" s="180" t="e">
        <f>NA()</f>
        <v>#N/A</v>
      </c>
      <c r="K67" s="180" t="e">
        <f>NA()</f>
        <v>#N/A</v>
      </c>
      <c r="L67" s="180">
        <f>IF(ISNUMBER('将来負担比率（分子）の構造'!L$53), IF('将来負担比率（分子）の構造'!L$53 &lt; 0, 0, '将来負担比率（分子）の構造'!L$53), NA())</f>
        <v>1698</v>
      </c>
      <c r="M67" s="180" t="e">
        <f>NA()</f>
        <v>#N/A</v>
      </c>
      <c r="N67" s="180" t="e">
        <f>NA()</f>
        <v>#N/A</v>
      </c>
      <c r="O67" s="180">
        <f>IF(ISNUMBER('将来負担比率（分子）の構造'!M$53), IF('将来負担比率（分子）の構造'!M$53 &lt; 0, 0, '将来負担比率（分子）の構造'!M$53), NA())</f>
        <v>1658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999</v>
      </c>
      <c r="C72" s="184">
        <f>基金残高に係る経年分析!G55</f>
        <v>932</v>
      </c>
      <c r="D72" s="184">
        <f>基金残高に係る経年分析!H55</f>
        <v>937</v>
      </c>
    </row>
    <row r="73" spans="1:16" x14ac:dyDescent="0.15">
      <c r="A73" s="183" t="s">
        <v>78</v>
      </c>
      <c r="B73" s="184">
        <f>基金残高に係る経年分析!F56</f>
        <v>817</v>
      </c>
      <c r="C73" s="184">
        <f>基金残高に係る経年分析!G56</f>
        <v>845</v>
      </c>
      <c r="D73" s="184">
        <f>基金残高に係る経年分析!H56</f>
        <v>866</v>
      </c>
    </row>
    <row r="74" spans="1:16" x14ac:dyDescent="0.15">
      <c r="A74" s="183" t="s">
        <v>79</v>
      </c>
      <c r="B74" s="184">
        <f>基金残高に係る経年分析!F57</f>
        <v>387</v>
      </c>
      <c r="C74" s="184">
        <f>基金残高に係る経年分析!G57</f>
        <v>551</v>
      </c>
      <c r="D74" s="184">
        <f>基金残高に係る経年分析!H57</f>
        <v>587</v>
      </c>
    </row>
  </sheetData>
  <sheetProtection algorithmName="SHA-512" hashValue="VvnHgJtXnXPHcB2UaSmuB+ByCRaAhUZx/DbeJ/7amgBm8KQjJGHynXR6390vOvQhm0wy+rX1OZG7Zz2Vwb30FA==" saltValue="RIZRi7ZKwmSE0hWu4mXDg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2020-09-30T04:18:23Z</dcterms:modified>
</cp:coreProperties>
</file>