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180" yWindow="120" windowWidth="21420" windowHeight="12780" tabRatio="75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AM35" i="10"/>
  <c r="C35" i="10"/>
  <c r="CO34" i="10"/>
  <c r="CO35" i="10" s="1"/>
  <c r="CO36" i="10" s="1"/>
  <c r="CO37" i="10" s="1"/>
  <c r="CO38" i="10" s="1"/>
  <c r="BW34" i="10"/>
  <c r="BW35" i="10" s="1"/>
  <c r="BW36" i="10" s="1"/>
  <c r="BW37" i="10" s="1"/>
  <c r="BW38" i="10" s="1"/>
  <c r="BW39" i="10" s="1"/>
  <c r="BW40"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<sst xmlns="http://schemas.openxmlformats.org/spreadsheetml/2006/main" count="1087" uniqueCount="614">
  <si>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</si>
  <si>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</si>
  <si>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</si>
  <si>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</si>
  <si>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</si>
  <si>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</si>
  <si>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</si>
  <si>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</si>
  <si>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</si>
  <si>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</si>
  <si>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</si>
  <si>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</si>
  <si>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</si>
  <si>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</si>
  <si>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</si>
  <si>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</si>
  <si>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</si>
  <si>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</si>
  <si>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</si>
  <si>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</si>
  <si>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</si>
  <si>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</si>
  <si>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</si>
  <si>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</si>
  <si>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</si>
  <si>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</si>
  <si>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</si>
  <si>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</si>
  <si>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</si>
  <si>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</si>
  <si>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</si>
  <si>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</si>
  <si>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</si>
  <si>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</si>
  <si>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</si>
  <si>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</si>
  <si>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</si>
  <si>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</si>
  <si>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</si>
  <si>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</si>
  <si>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</si>
  <si>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</si>
  <si>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</si>
  <si>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</si>
  <si>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</si>
  <si>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</si>
  <si>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</si>
  <si>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</si>
  <si>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</si>
  <si>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</si>
  <si>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</si>
  <si>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</si>
  <si>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</si>
  <si>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</si>
  <si>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</si>
  <si>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</si>
  <si>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</si>
  <si>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</si>
  <si>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</si>
  <si>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</si>
  <si>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</si>
  <si>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</si>
  <si>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</si>
  <si>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</si>
  <si>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</si>
  <si>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</si>
  <si>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</si>
  <si>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</si>
  <si>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</si>
  <si>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</si>
  <si>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</si>
  <si>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</si>
  <si>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</si>
  <si>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</si>
  <si>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</si>
  <si>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</si>
  <si>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</si>
  <si>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</si>
  <si>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</si>
  <si>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</si>
  <si>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</si>
  <si>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</si>
  <si>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</si>
  <si>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</si>
  <si>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</si>
  <si>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</si>
  <si>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</si>
  <si>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</si>
  <si>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</si>
  <si>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</si>
  <si>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</si>
  <si>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</si>
  <si>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</si>
  <si>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</si>
  <si>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</si>
  <si>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</si>
  <si>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</si>
  <si>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</si>
  <si>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</si>
  <si>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</si>
  <si>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</si>
  <si>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</si>
  <si>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</si>
  <si>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</si>
  <si>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</si>
  <si>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</si>
  <si>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</si>
  <si>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</si>
  <si>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</si>
  <si>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</si>
  <si>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</si>
  <si>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</si>
  <si>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</si>
  <si>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</si>
  <si>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</si>
  <si>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</si>
  <si>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</si>
  <si>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</si>
  <si>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</si>
  <si>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</si>
  <si>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</si>
  <si>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</si>
  <si>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</si>
  <si>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</si>
  <si>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</si>
  <si>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</si>
  <si>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</si>
  <si>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</si>
  <si>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</si>
  <si>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</si>
  <si>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</si>
  <si>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</si>
  <si>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</si>
  <si>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</si>
  <si>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</si>
  <si>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</si>
  <si>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</si>
  <si>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</si>
  <si>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</si>
  <si>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</si>
  <si>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</si>
  <si>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</si>
  <si>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</si>
  <si>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</si>
  <si>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</si>
  <si>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</si>
  <si>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</si>
  <si>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</si>
  <si>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</si>
  <si>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</si>
  <si>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</si>
  <si>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</si>
  <si>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</si>
  <si>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</si>
  <si>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</si>
  <si>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</si>
  <si>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</si>
  <si>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</si>
  <si>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</si>
  <si>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</si>
  <si>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</si>
  <si>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</si>
  <si>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</si>
  <si>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</si>
  <si>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</si>
  <si>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</si>
  <si>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</si>
  <si>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</si>
  <si>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</si>
  <si>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</si>
  <si>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</si>
  <si>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</si>
  <si>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</si>
  <si>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</si>
  <si>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</si>
  <si>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</si>
  <si>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</si>
  <si>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</si>
  <si>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</si>
  <si>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</si>
  <si>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</si>
  <si>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</si>
  <si>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</si>
  <si>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</si>
  <si>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</si>
  <si>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</si>
  <si>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</si>
  <si>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</si>
  <si>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</si>
  <si>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</si>
  <si>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</si>
  <si>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</si>
  <si>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</si>
  <si>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</si>
  <si>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</si>
  <si>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</si>
  <si>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</si>
  <si>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</si>
  <si>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</si>
  <si>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</si>
  <si>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</si>
  <si>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</si>
  <si>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</si>
  <si>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</si>
  <si>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</si>
  <si>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</si>
  <si>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</si>
  <si>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</si>
  <si>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</si>
  <si>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</si>
  <si>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</si>
  <si>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</si>
  <si>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</si>
  <si>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</si>
  <si>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</si>
  <si>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</si>
  <si>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島根県江津市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</si>
  <si>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</si>
  <si>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</si>
  <si>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</si>
  <si>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</si>
  <si>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</si>
  <si>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</si>
  <si>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</si>
  <si>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</si>
  <si>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</si>
  <si>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</si>
  <si>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</si>
  <si>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</si>
  <si>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</si>
  <si>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</si>
  <si>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</si>
  <si>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</si>
  <si>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</si>
  <si>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</si>
  <si>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</si>
  <si>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</si>
  <si>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</si>
  <si>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</si>
  <si>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</si>
  <si>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</si>
  <si>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</si>
  <si>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</si>
  <si>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</si>
  <si>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</si>
  <si>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</si>
  <si>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</si>
  <si>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</si>
  <si>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</si>
  <si>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</si>
  <si>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</si>
  <si>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</si>
  <si>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</si>
  <si>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</si>
  <si>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</si>
  <si>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</si>
  <si>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</si>
  <si>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</si>
  <si>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</si>
  <si>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</si>
  <si>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</si>
  <si>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</si>
  <si>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</si>
  <si>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</si>
  <si>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</si>
  <si>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</si>
  <si>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</si>
  <si>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</si>
  <si>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</si>
  <si>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</si>
  <si>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</si>
  <si>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</si>
  <si>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</si>
  <si>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</si>
  <si>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</si>
  <si>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</si>
  <si>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</si>
  <si>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</si>
  <si>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</si>
  <si>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</si>
  <si>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</si>
  <si>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</si>
  <si>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</si>
  <si>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</si>
  <si>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</si>
  <si>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</si>
  <si>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</si>
  <si>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</si>
  <si>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</si>
  <si>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</si>
  <si>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</si>
  <si>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</si>
  <si>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</si>
  <si>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</si>
  <si>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</si>
  <si>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</si>
  <si>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</si>
  <si>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</si>
  <si>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</si>
  <si>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</si>
  <si>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</si>
  <si>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</si>
  <si>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</si>
  <si>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</si>
  <si>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</si>
  <si>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</si>
  <si>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</si>
  <si>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</si>
  <si>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</si>
  <si>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</si>
  <si>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</si>
  <si>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</si>
  <si>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</si>
  <si>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</si>
  <si>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</si>
  <si>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</si>
  <si>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</si>
  <si>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</si>
  <si>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</si>
  <si>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</si>
  <si>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</si>
  <si>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</si>
  <si>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</si>
  <si>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</si>
  <si>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</si>
  <si>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</si>
  <si>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</si>
  <si>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</si>
  <si>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</si>
  <si>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</si>
  <si>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</si>
  <si>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</si>
  <si>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</si>
  <si>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</si>
  <si>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</si>
  <si>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</si>
  <si>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</si>
  <si>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</si>
  <si>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</si>
  <si>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</si>
  <si>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</si>
  <si>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</si>
  <si>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</si>
  <si>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</si>
  <si>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</si>
  <si>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</si>
  <si>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</si>
  <si>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</si>
  <si>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</si>
  <si>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</si>
  <si>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</si>
  <si>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</si>
  <si>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</si>
  <si>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</si>
  <si>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</si>
  <si>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</si>
  <si>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</si>
  <si>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</si>
  <si>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</si>
  <si>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</si>
  <si>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</si>
  <si>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</si>
  <si>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</si>
  <si>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</si>
  <si>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</si>
  <si>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</si>
  <si>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島根県江津市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</si>
  <si>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</si>
  <si>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</si>
  <si>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</si>
  <si>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</si>
  <si>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</si>
  <si>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</si>
  <si>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</si>
  <si>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</si>
  <si>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</si>
  <si>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</si>
  <si>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</si>
  <si>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</si>
  <si>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</si>
  <si>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</si>
  <si>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</si>
  <si>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</si>
  <si>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</si>
  <si>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</si>
  <si>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</si>
  <si>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</si>
  <si>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</si>
  <si>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</si>
  <si>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</si>
  <si>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</si>
  <si>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</si>
  <si>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</si>
  <si>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</si>
  <si>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</si>
  <si>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</si>
  <si>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</si>
  <si>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</si>
  <si>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</si>
  <si>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</si>
  <si>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</si>
  <si>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</si>
  <si>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</si>
  <si>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</si>
  <si>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</si>
  <si>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</si>
  <si>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</si>
  <si>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</si>
  <si>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</si>
  <si>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</si>
  <si>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</si>
  <si>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</si>
  <si>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</si>
  <si>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</si>
  <si>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</si>
  <si>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</si>
  <si>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</si>
  <si>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</si>
  <si>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</si>
  <si>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</si>
  <si>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</si>
  <si>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</si>
  <si>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</si>
  <si>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</si>
  <si>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</si>
  <si>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</si>
  <si>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</si>
  <si>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</si>
  <si>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</si>
  <si>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</si>
  <si>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</si>
  <si>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</si>
  <si>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</si>
  <si>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</si>
  <si>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</si>
  <si>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</si>
  <si>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</si>
  <si>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</si>
  <si>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</si>
  <si>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</si>
  <si>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</si>
  <si>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</si>
  <si>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</si>
  <si>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</si>
  <si>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</si>
  <si>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</si>
  <si>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</si>
  <si>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</si>
  <si>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</si>
  <si>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</si>
  <si>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</si>
  <si>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</si>
  <si>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</si>
  <si>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</si>
  <si>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</si>
  <si>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</si>
  <si>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</si>
  <si>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</si>
  <si>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</si>
  <si>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</si>
  <si>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</si>
  <si>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</si>
  <si>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</si>
  <si>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</si>
  <si>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</si>
  <si>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</si>
  <si>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</si>
  <si>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</si>
  <si>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</si>
  <si>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</si>
  <si>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</si>
  <si>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</si>
  <si>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</si>
  <si>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</si>
  <si>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</si>
  <si>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</si>
  <si>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</si>
  <si>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</si>
  <si>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</si>
  <si>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</si>
  <si>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</si>
  <si>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</si>
  <si>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</si>
  <si>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</si>
  <si>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</si>
  <si>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</si>
  <si>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</si>
  <si>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</si>
  <si>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</si>
  <si>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</si>
  <si>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</si>
  <si>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</si>
  <si>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</si>
  <si>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</si>
  <si>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</si>
  <si>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</si>
  <si>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</si>
  <si>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</si>
  <si>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</si>
  <si>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</si>
  <si>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</si>
  <si>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</si>
  <si>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</si>
  <si>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</si>
  <si>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</si>
  <si>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</si>
  <si>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</si>
  <si>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</si>
  <si>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</si>
  <si>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</si>
  <si>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</si>
  <si>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</si>
  <si>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</si>
  <si>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</si>
  <si>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</si>
  <si>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</si>
  <si>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</si>
  <si>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</si>
  <si>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</si>
  <si>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</si>
  <si>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</si>
  <si>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</si>
  <si>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</si>
  <si>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</si>
  <si>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</si>
  <si>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</si>
  <si>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</si>
  <si>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</si>
  <si>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</si>
  <si>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</si>
  <si>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</si>
  <si>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</si>
  <si>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</si>
  <si>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</si>
  <si>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</si>
  <si>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</si>
  <si>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</si>
  <si>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</si>
  <si>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</si>
  <si>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</si>
  <si>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</si>
  <si>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</si>
  <si>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</si>
  <si>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</si>
  <si>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</si>
  <si>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</si>
  <si>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</si>
  <si>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</si>
  <si>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</si>
  <si>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</si>
  <si>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</si>
  <si>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</si>
  <si>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</si>
  <si>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</si>
  <si>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</si>
  <si>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</si>
  <si>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</si>
  <si>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</si>
  <si>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</si>
  <si>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</si>
  <si>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</si>
  <si>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</si>
  <si>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</si>
  <si>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</si>
  <si>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</si>
  <si>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1.04</t>
  </si>
  <si>
    <t>一般会計</t>
  </si>
  <si>
    <t>水道事業会計</t>
  </si>
  <si>
    <t>国民健康保険事業特別会計</t>
  </si>
  <si>
    <t>後期高齢者医療事業特別会計</t>
  </si>
  <si>
    <t>公共下水道事業特別会計</t>
  </si>
  <si>
    <t>農業集落排水事業特別会計</t>
  </si>
  <si>
    <t>国民健康保険診療所事業特別会計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</si>
  <si>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</si>
  <si>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</si>
  <si>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</si>
  <si>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</si>
  <si>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</si>
  <si>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</si>
  <si>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</si>
  <si>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2"/>
  </si>
  <si>
    <t>元気！勇気！感動！ごうつふるさと基金</t>
    <rPh sb="0" eb="2">
      <t>ゲンキ</t>
    </rPh>
    <rPh sb="3" eb="5">
      <t>ユウキ</t>
    </rPh>
    <rPh sb="6" eb="8">
      <t>カンドウ</t>
    </rPh>
    <rPh sb="16" eb="18">
      <t>キキン</t>
    </rPh>
    <phoneticPr fontId="2"/>
  </si>
  <si>
    <t>公共施設等整備管理基金</t>
    <rPh sb="0" eb="2">
      <t>コウキョウ</t>
    </rPh>
    <rPh sb="2" eb="4">
      <t>シセツ</t>
    </rPh>
    <rPh sb="4" eb="5">
      <t>トウ</t>
    </rPh>
    <rPh sb="5" eb="7">
      <t>セイビ</t>
    </rPh>
    <rPh sb="7" eb="9">
      <t>カンリ</t>
    </rPh>
    <rPh sb="9" eb="11">
      <t>キキン</t>
    </rPh>
    <phoneticPr fontId="2"/>
  </si>
  <si>
    <t>図書館・郷土資料館建設基金</t>
    <rPh sb="0" eb="3">
      <t>トショカン</t>
    </rPh>
    <rPh sb="4" eb="6">
      <t>キョウド</t>
    </rPh>
    <rPh sb="6" eb="9">
      <t>シリョウカン</t>
    </rPh>
    <rPh sb="9" eb="11">
      <t>ケンセツ</t>
    </rPh>
    <rPh sb="11" eb="13">
      <t>キキン</t>
    </rPh>
    <phoneticPr fontId="2"/>
  </si>
  <si>
    <t>産業振興基金</t>
    <rPh sb="0" eb="2">
      <t>サンギョウ</t>
    </rPh>
    <rPh sb="2" eb="4">
      <t>シンコウ</t>
    </rPh>
    <rPh sb="4" eb="6">
      <t>キキン</t>
    </rPh>
    <phoneticPr fontId="2"/>
  </si>
  <si>
    <t>‐</t>
  </si>
  <si>
    <t>法適用企業</t>
  </si>
  <si>
    <t>法非適用企業</t>
  </si>
  <si>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</si>
  <si>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</si>
  <si>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</si>
  <si>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</si>
  <si>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</si>
  <si>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</si>
  <si>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</si>
  <si>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江津市土地開発公社</t>
    <rPh sb="0" eb="3">
      <t>ゴウツシ</t>
    </rPh>
    <rPh sb="3" eb="5">
      <t>トチ</t>
    </rPh>
    <rPh sb="5" eb="7">
      <t>カイハツ</t>
    </rPh>
    <rPh sb="7" eb="9">
      <t>コウシャ</t>
    </rPh>
    <phoneticPr fontId="2"/>
  </si>
  <si>
    <t>株式会社　風の国</t>
    <rPh sb="0" eb="2">
      <t>カブシキ</t>
    </rPh>
    <rPh sb="2" eb="4">
      <t>カイシャ</t>
    </rPh>
    <rPh sb="5" eb="6">
      <t>カゼ</t>
    </rPh>
    <rPh sb="7" eb="8">
      <t>クニ</t>
    </rPh>
    <phoneticPr fontId="2"/>
  </si>
  <si>
    <t>ふるさと支援センターめぐみ</t>
    <rPh sb="4" eb="6">
      <t>シエン</t>
    </rPh>
    <phoneticPr fontId="2"/>
  </si>
  <si>
    <t>江津市教育文化財団</t>
    <rPh sb="0" eb="3">
      <t>ゴウツシ</t>
    </rPh>
    <rPh sb="3" eb="5">
      <t>キョウイク</t>
    </rPh>
    <rPh sb="5" eb="7">
      <t>ブンカ</t>
    </rPh>
    <rPh sb="7" eb="9">
      <t>ザイダン</t>
    </rPh>
    <phoneticPr fontId="2"/>
  </si>
  <si>
    <t>島根県石央地区地場産業振興センター</t>
    <rPh sb="0" eb="3">
      <t>シマネケン</t>
    </rPh>
    <rPh sb="3" eb="4">
      <t>イシ</t>
    </rPh>
    <rPh sb="4" eb="5">
      <t>ヒサシ</t>
    </rPh>
    <rPh sb="5" eb="7">
      <t>チク</t>
    </rPh>
    <rPh sb="7" eb="9">
      <t>ジバ</t>
    </rPh>
    <rPh sb="9" eb="11">
      <t>サンギョウ</t>
    </rPh>
    <rPh sb="11" eb="13">
      <t>シンコウ</t>
    </rPh>
    <phoneticPr fontId="2"/>
  </si>
  <si>
    <t>〇</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</si>
  <si>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</si>
  <si>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</si>
  <si>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</si>
  <si>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</si>
  <si>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</si>
  <si>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</si>
  <si>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</si>
  <si>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</si>
  <si>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</si>
  <si>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</si>
  <si>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</si>
  <si>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新規市債発行額抑制等により低下しているが、依然として類似団体と比べて高い状況にある一方、有形固定資産減価償却率は、類似団体と比べて大きな開きはないが、3ヶ年の上昇率は類似団体と比較し、少し高くなっているが大きな上昇とはなっていない。これは公共施設等総合管理計画に基づき、Ｈ30における旧松平児童館、旧ごみ焼却場の解体等、除却をおこなってきたためであると考えるが、今後公共施設のさらなる集約化・複合化を進めるとともに、不要施設の解体等を行う必要がある。</t>
    <rPh sb="101" eb="102">
      <t>スコ</t>
    </rPh>
    <rPh sb="103" eb="104">
      <t>タカ</t>
    </rPh>
    <rPh sb="111" eb="112">
      <t>オオ</t>
    </rPh>
    <rPh sb="114" eb="116">
      <t>ジョウショウ</t>
    </rPh>
    <rPh sb="151" eb="152">
      <t>キュウ</t>
    </rPh>
    <rPh sb="152" eb="154">
      <t>マツヒラ</t>
    </rPh>
    <rPh sb="154" eb="157">
      <t>ジドウカン</t>
    </rPh>
    <rPh sb="158" eb="159">
      <t>キュウ</t>
    </rPh>
    <rPh sb="161" eb="164">
      <t>ショウキャクジョウ</t>
    </rPh>
    <phoneticPr fontId="5"/>
  </si>
  <si>
    <t>　新規起債発行額を元金償還金より低く抑えるようにしてきたため、将来負担比率については年々減少傾向にあるが、実質公債費比率については普通交付税の合併算定替え縮減等の影響により昨年と比較し上昇した。類似団体と比較すると、いずれも依然として高い水準となっている。
現在新庁舎建設、防災行政無線デジタル化等大型事業を行っているため、今後これらの数値の上昇が懸念される。将来負担を常に意識し、年度間で事業費を調整する等、両数値が上昇していかないよう注視していく必要がある。</t>
    <rPh sb="42" eb="44">
      <t>ネンネン</t>
    </rPh>
    <rPh sb="44" eb="46">
      <t>ゲンショウ</t>
    </rPh>
    <rPh sb="46" eb="48">
      <t>ケイコウ</t>
    </rPh>
    <rPh sb="79" eb="80">
      <t>トウ</t>
    </rPh>
    <rPh sb="81" eb="83">
      <t>エイキョウ</t>
    </rPh>
    <rPh sb="86" eb="88">
      <t>サクネン</t>
    </rPh>
    <rPh sb="89" eb="91">
      <t>ヒカク</t>
    </rPh>
    <rPh sb="92" eb="94">
      <t>ジョウショウ</t>
    </rPh>
    <rPh sb="129" eb="131">
      <t>ゲンザイ</t>
    </rPh>
    <rPh sb="162" eb="164">
      <t>コンゴ</t>
    </rPh>
    <rPh sb="168" eb="170">
      <t>スウチ</t>
    </rPh>
    <rPh sb="171" eb="173">
      <t>ジョウショウ</t>
    </rPh>
    <rPh sb="174" eb="176">
      <t>ケネン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</si>
</sst>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1A95-47DC-A1DA-26A1CD4EA8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117046</c:v>
                </c:pt>
                <c:pt idx="1">
                  <c:v>46656</c:v>
                </c:pt>
                <c:pt idx="2">
                  <c:v>77219</c:v>
                </c:pt>
                <c:pt idx="3">
                  <c:v>55491</c:v>
                </c:pt>
                <c:pt idx="4">
                  <c:v>45858</c:v>
                </c:pt>
              </c:numCache>
            </c:numRef>
          </c:val>
          <c:smooth val="0"/>
          <c:extLst>
            <c:ext xmlns:c16="http://schemas.microsoft.com/office/drawing/2014/chart" uri="{C3380CC4-5D6E-409C-BE32-E72D297353CC}">
              <c16:uniqueId val="{00000001-1A95-47DC-A1DA-26A1CD4EA8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5.89</c:v>
                </c:pt>
                <c:pt idx="1">
                  <c:v>5.45</c:v>
                </c:pt>
                <c:pt idx="2">
                  <c:v>4.26</c:v>
                </c:pt>
                <c:pt idx="3">
                  <c:v>5.69</c:v>
                </c:pt>
                <c:pt idx="4">
                  <c:v>5.97</c:v>
                </c:pt>
              </c:numCache>
            </c:numRef>
          </c:val>
          <c:extLst>
            <c:ext xmlns:c16="http://schemas.microsoft.com/office/drawing/2014/chart" uri="{C3380CC4-5D6E-409C-BE32-E72D297353CC}">
              <c16:uniqueId val="{00000000-060F-435D-B6E6-8BF8868AFD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7.26</c:v>
                </c:pt>
                <c:pt idx="1">
                  <c:v>7.1</c:v>
                </c:pt>
                <c:pt idx="2">
                  <c:v>7.17</c:v>
                </c:pt>
                <c:pt idx="3">
                  <c:v>7.23</c:v>
                </c:pt>
                <c:pt idx="4">
                  <c:v>7.32</c:v>
                </c:pt>
              </c:numCache>
            </c:numRef>
          </c:val>
          <c:extLst>
            <c:ext xmlns:c16="http://schemas.microsoft.com/office/drawing/2014/chart" uri="{C3380CC4-5D6E-409C-BE32-E72D297353CC}">
              <c16:uniqueId val="{00000001-060F-435D-B6E6-8BF8868AFD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2.71</c:v>
                </c:pt>
                <c:pt idx="1">
                  <c:v>-0.31</c:v>
                </c:pt>
                <c:pt idx="2">
                  <c:v>-1.04</c:v>
                </c:pt>
                <c:pt idx="3">
                  <c:v>1.39</c:v>
                </c:pt>
                <c:pt idx="4">
                  <c:v>0.22</c:v>
                </c:pt>
              </c:numCache>
            </c:numRef>
          </c:val>
          <c:smooth val="0"/>
          <c:extLst>
            <c:ext xmlns:c16="http://schemas.microsoft.com/office/drawing/2014/chart" uri="{C3380CC4-5D6E-409C-BE32-E72D297353CC}">
              <c16:uniqueId val="{00000002-060F-435D-B6E6-8BF8868AFD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E5D-4F35-9596-F34C81A14F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5D-4F35-9596-F34C81A14F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5D-4F35-9596-F34C81A14FA7}"/>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E5D-4F35-9596-F34C81A14FA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E5D-4F35-9596-F34C81A14FA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0.04</c:v>
                </c:pt>
                <c:pt idx="4">
                  <c:v>#N/A</c:v>
                </c:pt>
                <c:pt idx="5">
                  <c:v>0.01</c:v>
                </c:pt>
                <c:pt idx="6">
                  <c:v>#N/A</c:v>
                </c:pt>
                <c:pt idx="7">
                  <c:v>0.03</c:v>
                </c:pt>
                <c:pt idx="8">
                  <c:v>#N/A</c:v>
                </c:pt>
                <c:pt idx="9">
                  <c:v>0.03</c:v>
                </c:pt>
              </c:numCache>
            </c:numRef>
          </c:val>
          <c:extLst>
            <c:ext xmlns:c16="http://schemas.microsoft.com/office/drawing/2014/chart" uri="{C3380CC4-5D6E-409C-BE32-E72D297353CC}">
              <c16:uniqueId val="{00000005-0E5D-4F35-9596-F34C81A14FA7}"/>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0.06</c:v>
                </c:pt>
                <c:pt idx="8">
                  <c:v>#N/A</c:v>
                </c:pt>
                <c:pt idx="9">
                  <c:v>0.08</c:v>
                </c:pt>
              </c:numCache>
            </c:numRef>
          </c:val>
          <c:extLst>
            <c:ext xmlns:c16="http://schemas.microsoft.com/office/drawing/2014/chart" uri="{C3380CC4-5D6E-409C-BE32-E72D297353CC}">
              <c16:uniqueId val="{00000006-0E5D-4F35-9596-F34C81A14FA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0.03</c:v>
                </c:pt>
                <c:pt idx="4">
                  <c:v>#N/A</c:v>
                </c:pt>
                <c:pt idx="5">
                  <c:v>1.52</c:v>
                </c:pt>
                <c:pt idx="6">
                  <c:v>#N/A</c:v>
                </c:pt>
                <c:pt idx="7">
                  <c:v>1.33</c:v>
                </c:pt>
                <c:pt idx="8">
                  <c:v>#N/A</c:v>
                </c:pt>
                <c:pt idx="9">
                  <c:v>0.4</c:v>
                </c:pt>
              </c:numCache>
            </c:numRef>
          </c:val>
          <c:extLst>
            <c:ext xmlns:c16="http://schemas.microsoft.com/office/drawing/2014/chart" uri="{C3380CC4-5D6E-409C-BE32-E72D297353CC}">
              <c16:uniqueId val="{00000007-0E5D-4F35-9596-F34C81A14F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3.23</c:v>
                </c:pt>
                <c:pt idx="2">
                  <c:v>#N/A</c:v>
                </c:pt>
                <c:pt idx="3">
                  <c:v>4.6900000000000004</c:v>
                </c:pt>
                <c:pt idx="4">
                  <c:v>#N/A</c:v>
                </c:pt>
                <c:pt idx="5">
                  <c:v>4.18</c:v>
                </c:pt>
                <c:pt idx="6">
                  <c:v>#N/A</c:v>
                </c:pt>
                <c:pt idx="7">
                  <c:v>5.09</c:v>
                </c:pt>
                <c:pt idx="8">
                  <c:v>#N/A</c:v>
                </c:pt>
                <c:pt idx="9">
                  <c:v>4.17</c:v>
                </c:pt>
              </c:numCache>
            </c:numRef>
          </c:val>
          <c:extLst>
            <c:ext xmlns:c16="http://schemas.microsoft.com/office/drawing/2014/chart" uri="{C3380CC4-5D6E-409C-BE32-E72D297353CC}">
              <c16:uniqueId val="{00000008-0E5D-4F35-9596-F34C81A14F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5.89</c:v>
                </c:pt>
                <c:pt idx="2">
                  <c:v>#N/A</c:v>
                </c:pt>
                <c:pt idx="3">
                  <c:v>5.44</c:v>
                </c:pt>
                <c:pt idx="4">
                  <c:v>#N/A</c:v>
                </c:pt>
                <c:pt idx="5">
                  <c:v>4.26</c:v>
                </c:pt>
                <c:pt idx="6">
                  <c:v>#N/A</c:v>
                </c:pt>
                <c:pt idx="7">
                  <c:v>5.68</c:v>
                </c:pt>
                <c:pt idx="8">
                  <c:v>#N/A</c:v>
                </c:pt>
                <c:pt idx="9">
                  <c:v>5.97</c:v>
                </c:pt>
              </c:numCache>
            </c:numRef>
          </c:val>
          <c:extLst>
            <c:ext xmlns:c16="http://schemas.microsoft.com/office/drawing/2014/chart" uri="{C3380CC4-5D6E-409C-BE32-E72D297353CC}">
              <c16:uniqueId val="{00000009-0E5D-4F35-9596-F34C81A14F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1823</c:v>
                </c:pt>
                <c:pt idx="5">
                  <c:v>1874</c:v>
                </c:pt>
                <c:pt idx="8">
                  <c:v>1909</c:v>
                </c:pt>
                <c:pt idx="11">
                  <c:v>1988</c:v>
                </c:pt>
                <c:pt idx="14">
                  <c:v>1973</c:v>
                </c:pt>
              </c:numCache>
            </c:numRef>
          </c:val>
          <c:extLst>
            <c:ext xmlns:c16="http://schemas.microsoft.com/office/drawing/2014/chart" uri="{C3380CC4-5D6E-409C-BE32-E72D297353CC}">
              <c16:uniqueId val="{00000000-77C2-4C09-8BB1-08BFBD7C82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2-4C09-8BB1-08BFBD7C82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107</c:v>
                </c:pt>
                <c:pt idx="3">
                  <c:v>49</c:v>
                </c:pt>
                <c:pt idx="6">
                  <c:v>42</c:v>
                </c:pt>
                <c:pt idx="9">
                  <c:v>42</c:v>
                </c:pt>
                <c:pt idx="12">
                  <c:v>38</c:v>
                </c:pt>
              </c:numCache>
            </c:numRef>
          </c:val>
          <c:extLst>
            <c:ext xmlns:c16="http://schemas.microsoft.com/office/drawing/2014/chart" uri="{C3380CC4-5D6E-409C-BE32-E72D297353CC}">
              <c16:uniqueId val="{00000002-77C2-4C09-8BB1-08BFBD7C82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96</c:v>
                </c:pt>
                <c:pt idx="3">
                  <c:v>114</c:v>
                </c:pt>
                <c:pt idx="6">
                  <c:v>128</c:v>
                </c:pt>
                <c:pt idx="9">
                  <c:v>133</c:v>
                </c:pt>
                <c:pt idx="12">
                  <c:v>145</c:v>
                </c:pt>
              </c:numCache>
            </c:numRef>
          </c:val>
          <c:extLst>
            <c:ext xmlns:c16="http://schemas.microsoft.com/office/drawing/2014/chart" uri="{C3380CC4-5D6E-409C-BE32-E72D297353CC}">
              <c16:uniqueId val="{00000003-77C2-4C09-8BB1-08BFBD7C82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459</c:v>
                </c:pt>
                <c:pt idx="3">
                  <c:v>502</c:v>
                </c:pt>
                <c:pt idx="6">
                  <c:v>471</c:v>
                </c:pt>
                <c:pt idx="9">
                  <c:v>474</c:v>
                </c:pt>
                <c:pt idx="12">
                  <c:v>465</c:v>
                </c:pt>
              </c:numCache>
            </c:numRef>
          </c:val>
          <c:extLst>
            <c:ext xmlns:c16="http://schemas.microsoft.com/office/drawing/2014/chart" uri="{C3380CC4-5D6E-409C-BE32-E72D297353CC}">
              <c16:uniqueId val="{00000004-77C2-4C09-8BB1-08BFBD7C82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2-4C09-8BB1-08BFBD7C82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2-4C09-8BB1-08BFBD7C82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2130</c:v>
                </c:pt>
                <c:pt idx="3">
                  <c:v>2155</c:v>
                </c:pt>
                <c:pt idx="6">
                  <c:v>2211</c:v>
                </c:pt>
                <c:pt idx="9">
                  <c:v>2288</c:v>
                </c:pt>
                <c:pt idx="12">
                  <c:v>2286</c:v>
                </c:pt>
              </c:numCache>
            </c:numRef>
          </c:val>
          <c:extLst>
            <c:ext xmlns:c16="http://schemas.microsoft.com/office/drawing/2014/chart" uri="{C3380CC4-5D6E-409C-BE32-E72D297353CC}">
              <c16:uniqueId val="{00000007-77C2-4C09-8BB1-08BFBD7C82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969</c:v>
                </c:pt>
                <c:pt idx="2">
                  <c:v>#N/A</c:v>
                </c:pt>
                <c:pt idx="3">
                  <c:v>#N/A</c:v>
                </c:pt>
                <c:pt idx="4">
                  <c:v>946</c:v>
                </c:pt>
                <c:pt idx="5">
                  <c:v>#N/A</c:v>
                </c:pt>
                <c:pt idx="6">
                  <c:v>#N/A</c:v>
                </c:pt>
                <c:pt idx="7">
                  <c:v>943</c:v>
                </c:pt>
                <c:pt idx="8">
                  <c:v>#N/A</c:v>
                </c:pt>
                <c:pt idx="9">
                  <c:v>#N/A</c:v>
                </c:pt>
                <c:pt idx="10">
                  <c:v>949</c:v>
                </c:pt>
                <c:pt idx="11">
                  <c:v>#N/A</c:v>
                </c:pt>
                <c:pt idx="12">
                  <c:v>#N/A</c:v>
                </c:pt>
                <c:pt idx="13">
                  <c:v>961</c:v>
                </c:pt>
                <c:pt idx="14">
                  <c:v>#N/A</c:v>
                </c:pt>
              </c:numCache>
            </c:numRef>
          </c:val>
          <c:smooth val="0"/>
          <c:extLst>
            <c:ext xmlns:c16="http://schemas.microsoft.com/office/drawing/2014/chart" uri="{C3380CC4-5D6E-409C-BE32-E72D297353CC}">
              <c16:uniqueId val="{00000008-77C2-4C09-8BB1-08BFBD7C82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18625</c:v>
                </c:pt>
                <c:pt idx="5">
                  <c:v>18656</c:v>
                </c:pt>
                <c:pt idx="8">
                  <c:v>19072</c:v>
                </c:pt>
                <c:pt idx="11">
                  <c:v>18639</c:v>
                </c:pt>
                <c:pt idx="14">
                  <c:v>18423</c:v>
                </c:pt>
              </c:numCache>
            </c:numRef>
          </c:val>
          <c:extLst>
            <c:ext xmlns:c16="http://schemas.microsoft.com/office/drawing/2014/chart" uri="{C3380CC4-5D6E-409C-BE32-E72D297353CC}">
              <c16:uniqueId val="{00000000-57FA-4399-B4CC-F3622DCBD1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1989</c:v>
                </c:pt>
                <c:pt idx="5">
                  <c:v>1844</c:v>
                </c:pt>
                <c:pt idx="8">
                  <c:v>2083</c:v>
                </c:pt>
                <c:pt idx="11">
                  <c:v>1927</c:v>
                </c:pt>
                <c:pt idx="14">
                  <c:v>1781</c:v>
                </c:pt>
              </c:numCache>
            </c:numRef>
          </c:val>
          <c:extLst>
            <c:ext xmlns:c16="http://schemas.microsoft.com/office/drawing/2014/chart" uri="{C3380CC4-5D6E-409C-BE32-E72D297353CC}">
              <c16:uniqueId val="{00000001-57FA-4399-B4CC-F3622DCBD1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3277</c:v>
                </c:pt>
                <c:pt idx="5">
                  <c:v>3862</c:v>
                </c:pt>
                <c:pt idx="8">
                  <c:v>4225</c:v>
                </c:pt>
                <c:pt idx="11">
                  <c:v>4714</c:v>
                </c:pt>
                <c:pt idx="14">
                  <c:v>5038</c:v>
                </c:pt>
              </c:numCache>
            </c:numRef>
          </c:val>
          <c:extLst>
            <c:ext xmlns:c16="http://schemas.microsoft.com/office/drawing/2014/chart" uri="{C3380CC4-5D6E-409C-BE32-E72D297353CC}">
              <c16:uniqueId val="{00000002-57FA-4399-B4CC-F3622DCBD1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FA-4399-B4CC-F3622DCBD1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FA-4399-B4CC-F3622DCBD1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40</c:v>
                </c:pt>
                <c:pt idx="3">
                  <c:v>48</c:v>
                </c:pt>
                <c:pt idx="6">
                  <c:v>2</c:v>
                </c:pt>
                <c:pt idx="9">
                  <c:v>0</c:v>
                </c:pt>
                <c:pt idx="12">
                  <c:v>0</c:v>
                </c:pt>
              </c:numCache>
            </c:numRef>
          </c:val>
          <c:extLst>
            <c:ext xmlns:c16="http://schemas.microsoft.com/office/drawing/2014/chart" uri="{C3380CC4-5D6E-409C-BE32-E72D297353CC}">
              <c16:uniqueId val="{00000005-57FA-4399-B4CC-F3622DCBD1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3194</c:v>
                </c:pt>
                <c:pt idx="3">
                  <c:v>3113</c:v>
                </c:pt>
                <c:pt idx="6">
                  <c:v>3081</c:v>
                </c:pt>
                <c:pt idx="9">
                  <c:v>2996</c:v>
                </c:pt>
                <c:pt idx="12">
                  <c:v>2913</c:v>
                </c:pt>
              </c:numCache>
            </c:numRef>
          </c:val>
          <c:extLst>
            <c:ext xmlns:c16="http://schemas.microsoft.com/office/drawing/2014/chart" uri="{C3380CC4-5D6E-409C-BE32-E72D297353CC}">
              <c16:uniqueId val="{00000006-57FA-4399-B4CC-F3622DCBD1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989</c:v>
                </c:pt>
                <c:pt idx="3">
                  <c:v>905</c:v>
                </c:pt>
                <c:pt idx="6">
                  <c:v>860</c:v>
                </c:pt>
                <c:pt idx="9">
                  <c:v>724</c:v>
                </c:pt>
                <c:pt idx="12">
                  <c:v>587</c:v>
                </c:pt>
              </c:numCache>
            </c:numRef>
          </c:val>
          <c:extLst>
            <c:ext xmlns:c16="http://schemas.microsoft.com/office/drawing/2014/chart" uri="{C3380CC4-5D6E-409C-BE32-E72D297353CC}">
              <c16:uniqueId val="{00000007-57FA-4399-B4CC-F3622DCBD1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7312</c:v>
                </c:pt>
                <c:pt idx="3">
                  <c:v>7269</c:v>
                </c:pt>
                <c:pt idx="6">
                  <c:v>7138</c:v>
                </c:pt>
                <c:pt idx="9">
                  <c:v>7359</c:v>
                </c:pt>
                <c:pt idx="12">
                  <c:v>7848</c:v>
                </c:pt>
              </c:numCache>
            </c:numRef>
          </c:val>
          <c:extLst>
            <c:ext xmlns:c16="http://schemas.microsoft.com/office/drawing/2014/chart" uri="{C3380CC4-5D6E-409C-BE32-E72D297353CC}">
              <c16:uniqueId val="{00000008-57FA-4399-B4CC-F3622DCBD1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643</c:v>
                </c:pt>
                <c:pt idx="3">
                  <c:v>620</c:v>
                </c:pt>
                <c:pt idx="6">
                  <c:v>581</c:v>
                </c:pt>
                <c:pt idx="9">
                  <c:v>541</c:v>
                </c:pt>
                <c:pt idx="12">
                  <c:v>277</c:v>
                </c:pt>
              </c:numCache>
            </c:numRef>
          </c:val>
          <c:extLst>
            <c:ext xmlns:c16="http://schemas.microsoft.com/office/drawing/2014/chart" uri="{C3380CC4-5D6E-409C-BE32-E72D297353CC}">
              <c16:uniqueId val="{00000009-57FA-4399-B4CC-F3622DCBD1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22277</c:v>
                </c:pt>
                <c:pt idx="3">
                  <c:v>22437</c:v>
                </c:pt>
                <c:pt idx="6">
                  <c:v>22596</c:v>
                </c:pt>
                <c:pt idx="9">
                  <c:v>21899</c:v>
                </c:pt>
                <c:pt idx="12">
                  <c:v>21124</c:v>
                </c:pt>
              </c:numCache>
            </c:numRef>
          </c:val>
          <c:extLst>
            <c:ext xmlns:c16="http://schemas.microsoft.com/office/drawing/2014/chart" uri="{C3380CC4-5D6E-409C-BE32-E72D297353CC}">
              <c16:uniqueId val="{0000000A-57FA-4399-B4CC-F3622DCBD1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10564</c:v>
                </c:pt>
                <c:pt idx="2">
                  <c:v>#N/A</c:v>
                </c:pt>
                <c:pt idx="3">
                  <c:v>#N/A</c:v>
                </c:pt>
                <c:pt idx="4">
                  <c:v>10030</c:v>
                </c:pt>
                <c:pt idx="5">
                  <c:v>#N/A</c:v>
                </c:pt>
                <c:pt idx="6">
                  <c:v>#N/A</c:v>
                </c:pt>
                <c:pt idx="7">
                  <c:v>8878</c:v>
                </c:pt>
                <c:pt idx="8">
                  <c:v>#N/A</c:v>
                </c:pt>
                <c:pt idx="9">
                  <c:v>#N/A</c:v>
                </c:pt>
                <c:pt idx="10">
                  <c:v>8237</c:v>
                </c:pt>
                <c:pt idx="11">
                  <c:v>#N/A</c:v>
                </c:pt>
                <c:pt idx="12">
                  <c:v>#N/A</c:v>
                </c:pt>
                <c:pt idx="13">
                  <c:v>7506</c:v>
                </c:pt>
                <c:pt idx="14">
                  <c:v>#N/A</c:v>
                </c:pt>
              </c:numCache>
            </c:numRef>
          </c:val>
          <c:smooth val="0"/>
          <c:extLst>
            <c:ext xmlns:c16="http://schemas.microsoft.com/office/drawing/2014/chart" uri="{C3380CC4-5D6E-409C-BE32-E72D297353CC}">
              <c16:uniqueId val="{0000000B-57FA-4399-B4CC-F3622DCBD1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635</c:v>
                </c:pt>
                <c:pt idx="1">
                  <c:v>635</c:v>
                </c:pt>
                <c:pt idx="2">
                  <c:v>635</c:v>
                </c:pt>
              </c:numCache>
            </c:numRef>
          </c:val>
          <c:extLst>
            <c:ext xmlns:c16="http://schemas.microsoft.com/office/drawing/2014/chart" uri="{C3380CC4-5D6E-409C-BE32-E72D297353CC}">
              <c16:uniqueId val="{00000000-1F62-476F-9895-13FD6D166E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1676</c:v>
                </c:pt>
                <c:pt idx="1">
                  <c:v>1757</c:v>
                </c:pt>
                <c:pt idx="2">
                  <c:v>1929</c:v>
                </c:pt>
              </c:numCache>
            </c:numRef>
          </c:val>
          <c:extLst>
            <c:ext xmlns:c16="http://schemas.microsoft.com/office/drawing/2014/chart" uri="{C3380CC4-5D6E-409C-BE32-E72D297353CC}">
              <c16:uniqueId val="{00000001-1F62-476F-9895-13FD6D166E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2940</c:v>
                </c:pt>
                <c:pt idx="1">
                  <c:v>3156</c:v>
                </c:pt>
                <c:pt idx="2">
                  <c:v>3270</c:v>
                </c:pt>
              </c:numCache>
            </c:numRef>
          </c:val>
          <c:extLst>
            <c:ext xmlns:c16="http://schemas.microsoft.com/office/drawing/2014/chart" uri="{C3380CC4-5D6E-409C-BE32-E72D297353CC}">
              <c16:uniqueId val="{00000002-1F62-476F-9895-13FD6D166E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{DF21766E-5D07-421B-8E37-E5632167B395}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DE3-463E-A484-2A237B546D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{F0177E3C-7022-4724-A72D-5624AD91F703}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E3-463E-A484-2A237B546D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{CE8A2299-CC89-4F41-9110-92BAFAB3AD80}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E3-463E-A484-2A237B546D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{53B980DE-B597-4908-BAD3-2B6BFD1F9766}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E3-463E-A484-2A237B546D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{7EF5F7C7-3051-43D5-8A84-175036E3BA11}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E3-463E-A484-2A237B546D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{A1D62ED4-7EE0-4128-B9D7-7559AEAE5008}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DE3-463E-A484-2A237B546D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{3E0D0497-8BE3-43ED-B33C-8BEBC24857CE}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DE3-463E-A484-2A237B546D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{BFE32409-2513-49C3-ACBB-09E915C794ED}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DE3-463E-A484-2A237B546D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{A17AE2DA-47EE-43DB-AFF7-205169A319D1}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DE3-463E-A484-2A237B546D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57.5</c:v>
                </c:pt>
                <c:pt idx="16">
                  <c:v>57.9</c:v>
                </c:pt>
                <c:pt idx="24">
                  <c:v>59.4</c:v>
                </c:pt>
                <c:pt idx="32">
                  <c:v>61</c:v>
                </c:pt>
              </c:numCache>
            </c:numRef>
          </c:xVal>
          <c:yVal>
            <c:numRef>
              <c:f>公会計指標分析・財政指標組合せ分析表!$BP$51:$DC$51</c:f>
              <c:numCache>
                <c:formatCode>#,##0.0;"▲ "#,##0.0</c:formatCode>
                <c:ptCount val="40"/>
                <c:pt idx="8">
                  <c:v>140.19999999999999</c:v>
                </c:pt>
                <c:pt idx="16">
                  <c:v>126.1</c:v>
                </c:pt>
                <c:pt idx="24">
                  <c:v>119.6</c:v>
                </c:pt>
                <c:pt idx="32">
                  <c:v>109.6</c:v>
                </c:pt>
              </c:numCache>
            </c:numRef>
          </c:yVal>
          <c:smooth val="0"/>
          <c:extLst>
            <c:ext xmlns:c16="http://schemas.microsoft.com/office/drawing/2014/chart" uri="{C3380CC4-5D6E-409C-BE32-E72D297353CC}">
              <c16:uniqueId val="{00000009-5DE3-463E-A484-2A237B546D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{8AB61E1D-1852-47F5-A75D-52967745C2A5}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DE3-463E-A484-2A237B546D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{FD4EEF35-A078-4C5A-A0E3-C1EA162F9C0A}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E3-463E-A484-2A237B546D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{009D5E91-12DF-4E9B-AC0E-A149ADF22479}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E3-463E-A484-2A237B546D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{8FA8CD9D-FDF4-44DA-9847-B5613085D911}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E3-463E-A484-2A237B546D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{46D78CDB-F9B7-4B42-907C-838A765ED8F3}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E3-463E-A484-2A237B546D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{69B13268-A402-49B7-8DB9-13C7CBF98284}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DE3-463E-A484-2A237B546D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{272DB811-81B2-4022-A85D-8A2D9E4B85A7}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DE3-463E-A484-2A237B546D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{9DD75EC6-42D7-4491-A61D-19FB237D7F73}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DE3-463E-A484-2A237B546D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{E3610710-9171-4BF4-B5A4-6F93801CB358}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DE3-463E-A484-2A237B546D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5DE3-463E-A484-2A237B546DFA}"/>
            </c:ext>
          </c:extLst>
        </c:ser>
        <c:dLbls>
          <c:showLegendKey val="0"/>
          <c:showVal val="1"/>
          <c:showCatName val="0"/>
          <c:showSerName val="0"/>
          <c:showPercent val="0"/>
          <c:showBubbleSize val="0"/>
        </c:dLbls>
        <c:axId val="46179840"/>
        <c:axId val="46181760"/>
      </c:scatterChart>
      <c:valAx>
        <c:axId val="46179840"/>
        <c:scaling>
          <c:orientation val="minMax"/>
          <c:max val="61.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{6723D42C-1BEE-456D-8263-3B88FFFE8FAB}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B9-4F4F-8492-D95798E2B2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{91484CAF-CB9F-4792-9197-E065B9E13E79}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B9-4F4F-8492-D95798E2B2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{2B2CF0D7-B40A-42D7-8A27-FF39745CD387}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B9-4F4F-8492-D95798E2B2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{D6F1F0EA-6B51-4FA4-AE76-AB10B3CEB963}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B9-4F4F-8492-D95798E2B2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{13904DAF-42EF-4E61-A3DB-0242A6D92856}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B9-4F4F-8492-D95798E2B2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{0E6919DF-F69C-4B2F-9F49-348B208D1F2C}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B9-4F4F-8492-D95798E2B2B5}"/>
                </c:ext>
              </c:extLst>
            </c:dLbl>
            <c:dLbl>
              <c:idx val="16"/>
              <c:layout>
                <c:manualLayout>
                  <c:x val="-4.516035515397140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{3F130B38-4479-4881-ADE3-E6DDABF07701}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B9-4F4F-8492-D95798E2B2B5}"/>
                </c:ext>
              </c:extLst>
            </c:dLbl>
            <c:dLbl>
              <c:idx val="24"/>
              <c:layout>
                <c:manualLayout>
                  <c:x val="-1.823562808425012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{5E52EA58-246E-4FE0-A374-C21FE3F655A9}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B9-4F4F-8492-D95798E2B2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{A5D6800F-0C6A-4CD2-AEC3-86034CFE96A8}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B9-4F4F-8492-D95798E2B2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13.9</c:v>
                </c:pt>
                <c:pt idx="16">
                  <c:v>13.4</c:v>
                </c:pt>
                <c:pt idx="24">
                  <c:v>13.4</c:v>
                </c:pt>
                <c:pt idx="32">
                  <c:v>13.7</c:v>
                </c:pt>
              </c:numCache>
            </c:numRef>
          </c:xVal>
          <c:yVal>
            <c:numRef>
              <c:f>公会計指標分析・財政指標組合せ分析表!$BP$73:$DC$73</c:f>
              <c:numCache>
                <c:formatCode>#,##0.0;"▲ "#,##0.0</c:formatCode>
                <c:ptCount val="40"/>
                <c:pt idx="0">
                  <c:v>150.1</c:v>
                </c:pt>
                <c:pt idx="8">
                  <c:v>140.19999999999999</c:v>
                </c:pt>
                <c:pt idx="16">
                  <c:v>126.1</c:v>
                </c:pt>
                <c:pt idx="24">
                  <c:v>119.6</c:v>
                </c:pt>
                <c:pt idx="32">
                  <c:v>109.6</c:v>
                </c:pt>
              </c:numCache>
            </c:numRef>
          </c:yVal>
          <c:smooth val="0"/>
          <c:extLst>
            <c:ext xmlns:c16="http://schemas.microsoft.com/office/drawing/2014/chart" uri="{C3380CC4-5D6E-409C-BE32-E72D297353CC}">
              <c16:uniqueId val="{00000009-FBB9-4F4F-8492-D95798E2B2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{5D9EB313-5ABE-42F3-8E03-6ED4631C8523}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B9-4F4F-8492-D95798E2B2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{F64C4BD5-6A59-455B-87C9-3D2DB814C630}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B9-4F4F-8492-D95798E2B2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{E6E750AE-2BDD-40DF-8DEB-A20CD02B4BB1}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B9-4F4F-8492-D95798E2B2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{C88AC7AF-7842-4591-997C-DF6E045DDDE7}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B9-4F4F-8492-D95798E2B2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{D5122063-D6C2-4EEE-9A55-F7DC210B43DA}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B9-4F4F-8492-D95798E2B2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{5E8E770C-DFBD-41FD-B03B-5A756271C322}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B9-4F4F-8492-D95798E2B2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{FBD03F97-F52C-432F-BD03-EF295CD3624E}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B9-4F4F-8492-D95798E2B2B5}"/>
                </c:ext>
              </c:extLst>
            </c:dLbl>
            <c:dLbl>
              <c:idx val="24"/>
              <c:layout>
                <c:manualLayout>
                  <c:x val="-3.000696684402540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{6B29E9B9-9FF0-4158-A216-B7EE42558310}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B9-4F4F-8492-D95798E2B2B5}"/>
                </c:ext>
              </c:extLst>
            </c:dLbl>
            <c:dLbl>
              <c:idx val="32"/>
              <c:layout>
                <c:manualLayout>
                  <c:x val="-3.3389016394195864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{E50D951F-3A50-4F1E-84DA-FB652900E0DC}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B9-4F4F-8492-D95798E2B2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FBB9-4F4F-8492-D95798E2B2B5}"/>
            </c:ext>
          </c:extLst>
        </c:ser>
        <c:dLbls>
          <c:showLegendKey val="0"/>
          <c:showVal val="1"/>
          <c:showCatName val="0"/>
          <c:showSerName val="0"/>
          <c:showPercent val="0"/>
          <c:showBubbleSize val="0"/>
        </c:dLbls>
        <c:axId val="84219776"/>
        <c:axId val="84234240"/>
      </c:scatterChart>
      <c:valAx>
        <c:axId val="84219776"/>
        <c:scaling>
          <c:orientation val="minMax"/>
          <c:max val="15.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年度以降は改善傾向にあったが、平成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％の悪化となった。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元利償還金は、災害復旧事業債の償還開始等により増加しているが、算入公債費等も、災害復旧事業債分の増や、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年度から市内全域が対象となった過疎対策事業債分の増により、大きな負担とはなっていない。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新庁舎建設事業、防災行政用無線デジタル化事業等の大規模事業の実施による元利償還金の増加が見込まれるため、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起債対象事業の精査・調整を行うほか、地方債の繰上げ償還も検討し、実質公債費の抑制を図っていく。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年豪雨災害の災害復旧事業、公共複合施設等の大規模な事業により、地方債残高は増加したが、基準財政需要額算入見込額や充当可能基金の充当可能財源も増加し、将来負担比率の分子は減少してきている。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年度は、公営企業債等繰入見込額が増加したが、地方債の発行額を元金償還額以内に抑え、地方債残高が減少、また、充当可能基金の増により、将来負担比率の分子は減少している。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建設事業、防災行政用無線デジタル化事業等の大規模事業の実施による地方債残高の増加や、下水道整備事業の推進による負担の増加により、将来負担比率が上昇することが見込まれるため、既存事業の見直しや新規事業の計画的な実施を図り、財政の健全化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百万円、地域交通対策のため地域振興基金に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百万円積み立てた一方、小中学校ＩＣＴ化整備事業等に教育振興基金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百万円、地場産業振興事業に産業振興基金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mn-lt"/>
              <a:ea typeface="ＭＳ ゴシック" panose="020B0609070205080204" pitchFamily="49" charset="-128"/>
              <a:cs typeface="+mn-cs"/>
            </a:rPr>
            <a:t>災害等の</a:t>
          </a:r>
          <a:r>
            <a:rPr kumimoji="1" lang="ja-JP" altLang="en-US" sz="1300" baseline="0">
              <a:solidFill>
                <a:sysClr val="windowText" lastClr="000000"/>
              </a:solidFill>
              <a:effectLst/>
              <a:latin typeface="+mn-lt"/>
              <a:ea typeface="ＭＳ ゴシック" panose="020B0609070205080204" pitchFamily="49" charset="-128"/>
              <a:cs typeface="+mn-cs"/>
            </a:rPr>
            <a:t>特別な財政需要に耐えうるよう基金総額を確保していく。</a:t>
          </a:r>
          <a:endParaRPr kumimoji="1" lang="en-US" altLang="ja-JP" sz="1300" baseline="0">
            <a:solidFill>
              <a:sysClr val="windowText" lastClr="000000"/>
            </a:solidFill>
            <a:effectLst/>
            <a:latin typeface="+mn-lt"/>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年度完成予定の新庁舎建設事業の財源とするため、地域振興基金を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・地域振興基金：地域の活性化に資するための基金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・公共施設等整備管理基金：公共施設等の整備、維持管理及び運営のために基金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・地域振興基金：過疎対策事業に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百万円充当した一方、災害寄付金の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百万円、地域交通対策のために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百万円等の積み立てにより増加。</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・ごうつふるさと基金：基金の目的に沿った事業へ</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百万円充当した一方、寄付金を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・産業振興基金：地場産業振興事業へ</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百万円充当した一方、寄付金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度完成予定の新庁舎建設事業の財源とするため、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減債基金の増、今後の地方債発行の増等を考慮し、令和元年度以降で繰上償還を検討している。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E2A943-80B4-4B0B-9B7D-9BDB28E77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0857D3D-2E18-4381-BC24-1361DCC8D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7AB40E-7A77-4411-85A7-AEF8082A77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E4AE1D1-4A7F-4AA2-83C4-5EE0EC9FA1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1BCA273-EE78-484F-B111-6228A15E472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BC4E0C1-B4CA-4E89-8D2B-A75F4960F4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DDEB91-D850-437A-999D-C5ABF61FBD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CB06255-0393-4549-B00B-37A206FA2B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71E0E4C-3160-4AD4-9C1D-177911D889A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7E1D53A-99C1-4DB9-9CD8-20378D4D590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E86B6E0-63B1-4606-BE2E-146A61907C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3B9B545-CA21-452A-BD2F-038CA8C52C4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F8A567-6B55-4418-A44E-39C3B23260F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9D52C94-BF15-40B6-92AC-3E0703761D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EC7893B-7431-4C85-ADC8-5AFD52C3B4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6487D6B-5461-4CD4-9A76-01FE732453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5209F3F-92B5-424A-9544-2CE2BF686A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A8F67C9-26F1-4C96-967C-14351C08F85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F985D6-C89C-46EA-84B5-9266F9BD7A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E2622B-BBFA-4F11-AD19-B6623E83F9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04E30BF-192B-402A-98A2-550192C2561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16E83ED-3E67-4A66-B3CE-12DA3F68628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2DD331C-C1E3-4D6F-B4F2-FC27BB5109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E9672EC-EF27-45F1-A3A6-8C23E5A3FA2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1765722-932C-4336-BC8B-DE3E628ED2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156B3F6-CAAF-4702-BDEC-A609F711104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9084C8B-9200-427C-AFCD-8E2AECDB0D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86D5AE6-C0D8-46C4-A34D-4AE3A5A4030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E99907F-A3E3-42C5-B584-161260C141A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EE125B5-4208-47DE-8EFE-7F361AF9A89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6FB86AA-C3A0-41F6-BB4A-058226708CE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6233723E-3B16-4A1B-92AC-577E7E3BA4B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558C1CBF-2A26-4C77-8331-3789C7EFF45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2289F3D-F858-410B-B27F-18E84E3D11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AD5ECC4-9D74-4876-81BA-278EE64B09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035425F-F020-4956-B57A-A50CBD62FD9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A5C7386-9249-4116-A90E-32F223F3C8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696774F-4021-42F1-924E-80F0050E219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E2F72DA-07F7-4898-851F-34AAB44102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D918F68-4F72-44F3-9F7B-5549FAD7F10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385EA29-C9B7-420C-AE34-6CC12FBA7EE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92C2A35-C13D-4D45-8BC4-EA5572BA5B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C20D3FC-4379-4832-B402-DDC06EBEF0B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762D8BC-DE7C-4A6A-96CE-BEE3B6675F6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4FF0AF0-809A-4135-8011-4CF260917C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21D7EE4-9A65-4F7E-92AD-26FA0B2746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年間で公共建築物の延床面積を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という目標に基づき、解体等を進めてきているが、有形固定資産減価償却率は、類似団体平均を上回っており、伸び率も大きくなっている。今後も公共施設の集約化・複合化を進めるとともに、不要施設の解体や売却等を積極的に行い、施設保有量の適正化に取り組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5D90485-6902-4428-A37E-5C779A27860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A203266-0FCB-4F14-B1E5-69F73627AE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9E8EA4A-751F-42F3-A0F0-CA6BC2DA3F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4AF1CA14-4795-4F62-9CF4-06F43FB9406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65245C32-FAAF-4E3A-A9E9-F38A8E402C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20A519A-2AA6-4C17-9B1F-4A2E9D1A1DD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97919C9B-3E8B-4874-B8E0-92DCECD7440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FFCF5F2-EA6D-46EE-AFE2-7B856FF668B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67445C90-D69D-46AC-8264-E5A3DF6F673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9554A30-5135-490F-B08F-A9B9118A526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F46269F0-6BD8-4D90-BECF-A04E7386377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740B908-7B72-481D-8856-227C62529D0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D1AFF0F8-5DF1-4B93-8C89-275A79E4BEC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6E2EF5C1-9167-4A02-9F87-13DB9A3197B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4016D530-7CE2-4942-9464-F9EF9EFBCF2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7846A6C-3981-4FD4-B6EF-5B927C8351C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a:extLst>
            <a:ext uri="{FF2B5EF4-FFF2-40B4-BE49-F238E27FC236}">
              <a16:creationId xmlns:a16="http://schemas.microsoft.com/office/drawing/2014/main" id="{9128786A-6A17-4996-A172-401D98456AA2}"/>
            </a:ext>
          </a:extLst>
        </xdr:cNvPr>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a:extLst>
            <a:ext uri="{FF2B5EF4-FFF2-40B4-BE49-F238E27FC236}">
              <a16:creationId xmlns:a16="http://schemas.microsoft.com/office/drawing/2014/main" id="{CCD6F74C-2BBA-4B6B-848E-4A38255A48FE}"/>
            </a:ext>
          </a:extLst>
        </xdr:cNvPr>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a:extLst>
            <a:ext uri="{FF2B5EF4-FFF2-40B4-BE49-F238E27FC236}">
              <a16:creationId xmlns:a16="http://schemas.microsoft.com/office/drawing/2014/main" id="{D30F593B-0BB2-4553-81A2-28B13481076E}"/>
            </a:ext>
          </a:extLst>
        </xdr:cNvPr>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a:extLst>
            <a:ext uri="{FF2B5EF4-FFF2-40B4-BE49-F238E27FC236}">
              <a16:creationId xmlns:a16="http://schemas.microsoft.com/office/drawing/2014/main" id="{82C9B577-9B04-4BA5-BAC8-079C5469AEEC}"/>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a:extLst>
            <a:ext uri="{FF2B5EF4-FFF2-40B4-BE49-F238E27FC236}">
              <a16:creationId xmlns:a16="http://schemas.microsoft.com/office/drawing/2014/main" id="{66D04907-B261-4878-A5F2-420E719FBEB3}"/>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D2CD8D52-5366-4594-B05A-E5FCCEF446B0}"/>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D550F6A-A95E-48E9-938C-DBE658E95059}"/>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a:extLst>
            <a:ext uri="{FF2B5EF4-FFF2-40B4-BE49-F238E27FC236}">
              <a16:creationId xmlns:a16="http://schemas.microsoft.com/office/drawing/2014/main" id="{528A5FE1-2A7F-4A93-8DF9-58B503999D2C}"/>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a:extLst>
            <a:ext uri="{FF2B5EF4-FFF2-40B4-BE49-F238E27FC236}">
              <a16:creationId xmlns:a16="http://schemas.microsoft.com/office/drawing/2014/main" id="{40873023-5956-4C83-8A12-132CD9E01F65}"/>
            </a:ext>
          </a:extLst>
        </xdr:cNvPr>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a:extLst>
            <a:ext uri="{FF2B5EF4-FFF2-40B4-BE49-F238E27FC236}">
              <a16:creationId xmlns:a16="http://schemas.microsoft.com/office/drawing/2014/main" id="{B3B5B2EC-0482-42BB-A804-ADC360D6DDF8}"/>
            </a:ext>
          </a:extLst>
        </xdr:cNvPr>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EFA9EE5-8947-431A-A191-7CBAD889B9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6605D13-0D44-4426-8D6D-70E2530B177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DE0D4C9-E055-4071-9638-525E5740689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4316B5D-AADF-4781-A607-13C6B490FE8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CA1BCDE-D969-4B98-975F-610E029BED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30692</xdr:rowOff>
    </xdr:from>
    <xdr:to>
      <xdr:col>23</xdr:col>
      <xdr:colOff>136525</xdr:colOff>
      <xdr:row>30</xdr:row>
      <xdr:rowOff>132292</xdr:rowOff>
    </xdr:to>
    <xdr:sp macro="" textlink="">
      <xdr:nvSpPr>
        <xdr:cNvPr id="79" name="楕円 78">
          <a:extLst>
            <a:ext uri="{FF2B5EF4-FFF2-40B4-BE49-F238E27FC236}">
              <a16:creationId xmlns:a16="http://schemas.microsoft.com/office/drawing/2014/main" id="{E09B6CB0-B816-44AC-89A6-1FF92A8C7777}"/>
            </a:ext>
          </a:extLst>
        </xdr:cNvPr>
        <xdr:cNvSpPr/>
      </xdr:nvSpPr>
      <xdr:spPr>
        <a:xfrm>
          <a:off x="4711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53569</xdr:rowOff>
    </xdr:from>
    <xdr:ext cx="405111" cy="259045"/>
    <xdr:sp macro="" textlink="">
      <xdr:nvSpPr>
        <xdr:cNvPr id="80" name="有形固定資産減価償却率該当値テキスト">
          <a:extLst>
            <a:ext uri="{FF2B5EF4-FFF2-40B4-BE49-F238E27FC236}">
              <a16:creationId xmlns:a16="http://schemas.microsoft.com/office/drawing/2014/main" id="{29C578D7-9A4E-4390-B8B2-8C6398FE232B}"/>
            </a:ext>
          </a:extLst>
        </xdr:cNvPr>
        <xdr:cNvSpPr txBox="1"/>
      </xdr:nvSpPr>
      <xdr:spPr>
        <a:xfrm>
          <a:off x="4813300" y="579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1" name="楕円 80">
          <a:extLst>
            <a:ext uri="{FF2B5EF4-FFF2-40B4-BE49-F238E27FC236}">
              <a16:creationId xmlns:a16="http://schemas.microsoft.com/office/drawing/2014/main" id="{E30AE4D3-A10C-4CAA-8659-7A89915FCE40}"/>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139065</xdr:rowOff>
    </xdr:to>
    <xdr:cxnSp macro="">
      <xdr:nvCxnSpPr>
        <xdr:cNvPr id="82" name="直線コネクタ 81">
          <a:extLst>
            <a:ext uri="{FF2B5EF4-FFF2-40B4-BE49-F238E27FC236}">
              <a16:creationId xmlns:a16="http://schemas.microsoft.com/office/drawing/2014/main" id="{5E5C4418-5A6A-4F10-97A5-B48A2AE3DBD5}"/>
            </a:ext>
          </a:extLst>
        </xdr:cNvPr>
        <xdr:cNvCxnSpPr/>
      </xdr:nvCxnSpPr>
      <xdr:spPr>
        <a:xfrm flipV="1">
          <a:off x="4051300" y="599651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3" name="楕円 82">
          <a:extLst>
            <a:ext uri="{FF2B5EF4-FFF2-40B4-BE49-F238E27FC236}">
              <a16:creationId xmlns:a16="http://schemas.microsoft.com/office/drawing/2014/main" id="{B39FD5B8-05EF-4C39-8CE2-4BDF298B0830}"/>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21590</xdr:rowOff>
    </xdr:to>
    <xdr:cxnSp macro="">
      <xdr:nvCxnSpPr>
        <xdr:cNvPr id="84" name="直線コネクタ 83">
          <a:extLst>
            <a:ext uri="{FF2B5EF4-FFF2-40B4-BE49-F238E27FC236}">
              <a16:creationId xmlns:a16="http://schemas.microsoft.com/office/drawing/2014/main" id="{4EAC208B-1F78-4F5D-ADB8-7FC9E115247E}"/>
            </a:ext>
          </a:extLst>
        </xdr:cNvPr>
        <xdr:cNvCxnSpPr/>
      </xdr:nvCxnSpPr>
      <xdr:spPr>
        <a:xfrm flipV="1">
          <a:off x="3289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5" name="楕円 84">
          <a:extLst>
            <a:ext uri="{FF2B5EF4-FFF2-40B4-BE49-F238E27FC236}">
              <a16:creationId xmlns:a16="http://schemas.microsoft.com/office/drawing/2014/main" id="{2087F125-1C56-4342-990D-1A8BF530AF57}"/>
            </a:ext>
          </a:extLst>
        </xdr:cNvPr>
        <xdr:cNvSpPr/>
      </xdr:nvSpPr>
      <xdr:spPr>
        <a:xfrm>
          <a:off x="2476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35983</xdr:rowOff>
    </xdr:to>
    <xdr:cxnSp macro="">
      <xdr:nvCxnSpPr>
        <xdr:cNvPr id="86" name="直線コネクタ 85">
          <a:extLst>
            <a:ext uri="{FF2B5EF4-FFF2-40B4-BE49-F238E27FC236}">
              <a16:creationId xmlns:a16="http://schemas.microsoft.com/office/drawing/2014/main" id="{DF3CCCC6-7F0E-404F-A0B4-A81BC04D5572}"/>
            </a:ext>
          </a:extLst>
        </xdr:cNvPr>
        <xdr:cNvCxnSpPr/>
      </xdr:nvCxnSpPr>
      <xdr:spPr>
        <a:xfrm flipV="1">
          <a:off x="2527300" y="610806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a:extLst>
            <a:ext uri="{FF2B5EF4-FFF2-40B4-BE49-F238E27FC236}">
              <a16:creationId xmlns:a16="http://schemas.microsoft.com/office/drawing/2014/main" id="{DB215874-F942-44EE-A732-394DF82BB7E4}"/>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8" name="n_2aveValue有形固定資産減価償却率">
          <a:extLst>
            <a:ext uri="{FF2B5EF4-FFF2-40B4-BE49-F238E27FC236}">
              <a16:creationId xmlns:a16="http://schemas.microsoft.com/office/drawing/2014/main" id="{6566BD38-8BA6-4F89-A2A2-ABA0E76FCEBF}"/>
            </a:ext>
          </a:extLst>
        </xdr:cNvPr>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a:extLst>
            <a:ext uri="{FF2B5EF4-FFF2-40B4-BE49-F238E27FC236}">
              <a16:creationId xmlns:a16="http://schemas.microsoft.com/office/drawing/2014/main" id="{1D1722FF-B973-4770-9EC4-10F72F0B8EEE}"/>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0" name="n_1mainValue有形固定資産減価償却率">
          <a:extLst>
            <a:ext uri="{FF2B5EF4-FFF2-40B4-BE49-F238E27FC236}">
              <a16:creationId xmlns:a16="http://schemas.microsoft.com/office/drawing/2014/main" id="{5397809F-5F47-415D-9EFB-635C6E134ECB}"/>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1" name="n_2mainValue有形固定資産減価償却率">
          <a:extLst>
            <a:ext uri="{FF2B5EF4-FFF2-40B4-BE49-F238E27FC236}">
              <a16:creationId xmlns:a16="http://schemas.microsoft.com/office/drawing/2014/main" id="{F3CAB9FB-C9F0-490F-B484-5537B0F0C33D}"/>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103310</xdr:rowOff>
    </xdr:from>
    <xdr:ext cx="405111" cy="259045"/>
    <xdr:sp macro="" textlink="">
      <xdr:nvSpPr>
        <xdr:cNvPr id="92" name="n_3mainValue有形固定資産減価償却率">
          <a:extLst>
            <a:ext uri="{FF2B5EF4-FFF2-40B4-BE49-F238E27FC236}">
              <a16:creationId xmlns:a16="http://schemas.microsoft.com/office/drawing/2014/main" id="{D8ACE8AB-BB84-4B7D-80F9-C4D28DD3524B}"/>
            </a:ext>
          </a:extLst>
        </xdr:cNvPr>
        <xdr:cNvSpPr txBox="1"/>
      </xdr:nvSpPr>
      <xdr:spPr>
        <a:xfrm>
          <a:off x="23247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3410C9C2-F2A7-4741-8CDC-52C7195268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6A5E5F1A-264A-4AEB-BE0E-93351548067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31F922DE-54CB-4443-A77A-5154CB3499A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C8118F49-3639-4C51-A522-24F99A2FB0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B1AD32E7-68CF-44AD-8BE4-FE1AFE66A0E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EA094ECE-1554-4F4D-A711-CD625A970E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B0402024-2B4A-4BD2-95D2-7AB815224AF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2453E67B-EBC6-4215-BF88-8157921297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B3C0D5A-1649-49B7-A189-98A7888725F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C5216BF4-C41E-47E8-8BE5-0D851C90A8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94A874F6-8E03-40F9-9786-EF1C4C2BFF8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BB2A075C-C28B-47E6-ADB3-9D35F01FACB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FBCB1704-9669-4C5C-B548-A07DD63138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は類似団体平均を上回っているが、主な要因として、平成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年災における災害復旧債の発行（Ｈ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）、駅前公共複合施設建設（Ｈ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）のための過疎対策事業債等の発行等、地方債残高が増加したことが原因と考えられる。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新庁舎建設等大型事業を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行っているところであり地方債の増が懸念されるが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、地方債残高を押さえるべく更なる事業の精査、年度間調整が必要と考える。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671BA7B7-BE82-461E-8278-E6ED5C970D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78F9F480-E9BD-42E2-92D1-61991A0A155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F2E90CF7-CE8F-431C-8CC5-5249E3182631}"/>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E62B0218-70CF-4365-8E91-DE8124E9586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A651DE8A-83B0-4F43-9D87-F133BC6DCCD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EB5CAE11-573E-49A2-A92C-472C7FFA3F4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F33B75CB-8E85-4431-BF43-4EDC5768F0C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C33B6A95-A134-4EFC-836A-9C1FE1A67E6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097FF918-9838-4431-A29F-CF42EB748F4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A1231C67-B1B6-45C1-9F6A-A06904F37B0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75D9ADBC-E736-4ADC-8F56-0439F7D22B5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6BFC126A-C17D-4A01-903C-22A362F9AD9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C1D91A20-2E97-4B03-BCEC-7010C5CEE18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496AEB47-CEA1-404A-8376-59D04CB7B7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D975C237-5ED2-4500-A57C-9BC2CF2D573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2091131E-C6FE-42DE-8240-23465E928F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a:extLst>
            <a:ext uri="{FF2B5EF4-FFF2-40B4-BE49-F238E27FC236}">
              <a16:creationId xmlns:a16="http://schemas.microsoft.com/office/drawing/2014/main" id="{D47BBA78-FBDB-4D21-820A-5F113560E47F}"/>
            </a:ext>
          </a:extLst>
        </xdr:cNvPr>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a:extLst>
            <a:ext uri="{FF2B5EF4-FFF2-40B4-BE49-F238E27FC236}">
              <a16:creationId xmlns:a16="http://schemas.microsoft.com/office/drawing/2014/main" id="{1F2E9400-DA81-462F-A04B-B2CF7C6E5B0D}"/>
            </a:ext>
          </a:extLst>
        </xdr:cNvPr>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a:extLst>
            <a:ext uri="{FF2B5EF4-FFF2-40B4-BE49-F238E27FC236}">
              <a16:creationId xmlns:a16="http://schemas.microsoft.com/office/drawing/2014/main" id="{A6CA064F-EACD-483C-9719-91FFF3617C19}"/>
            </a:ext>
          </a:extLst>
        </xdr:cNvPr>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a:extLst>
            <a:ext uri="{FF2B5EF4-FFF2-40B4-BE49-F238E27FC236}">
              <a16:creationId xmlns:a16="http://schemas.microsoft.com/office/drawing/2014/main" id="{2FC4D231-68FE-4CBB-9AD7-2E4E9C64290F}"/>
            </a:ext>
          </a:extLst>
        </xdr:cNvPr>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a:extLst>
            <a:ext uri="{FF2B5EF4-FFF2-40B4-BE49-F238E27FC236}">
              <a16:creationId xmlns:a16="http://schemas.microsoft.com/office/drawing/2014/main" id="{6D293E69-1FC0-4332-8AEF-C20FF78FC6F3}"/>
            </a:ext>
          </a:extLst>
        </xdr:cNvPr>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a:extLst>
            <a:ext uri="{FF2B5EF4-FFF2-40B4-BE49-F238E27FC236}">
              <a16:creationId xmlns:a16="http://schemas.microsoft.com/office/drawing/2014/main" id="{2AA80073-14BD-4776-B07E-7F8D05D15211}"/>
            </a:ext>
          </a:extLst>
        </xdr:cNvPr>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a:extLst>
            <a:ext uri="{FF2B5EF4-FFF2-40B4-BE49-F238E27FC236}">
              <a16:creationId xmlns:a16="http://schemas.microsoft.com/office/drawing/2014/main" id="{B557244A-7014-4C08-A872-A72D74D0EF8E}"/>
            </a:ext>
          </a:extLst>
        </xdr:cNvPr>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a:extLst>
            <a:ext uri="{FF2B5EF4-FFF2-40B4-BE49-F238E27FC236}">
              <a16:creationId xmlns:a16="http://schemas.microsoft.com/office/drawing/2014/main" id="{E8B13169-6B5B-4A7C-98E9-A1E932B1F39A}"/>
            </a:ext>
          </a:extLst>
        </xdr:cNvPr>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3131E63-1C9D-45AC-8CE4-43D5BBAB541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3B7868B-66F7-405C-831A-F5A772F4EF9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5D064E5-D8F1-4A8E-9D72-D15D19BE925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B06C7DC-2060-4D68-8CDF-43E46C7662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CBC6B0F-5FA2-488A-9E63-CBFAC32AA1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77798</xdr:rowOff>
    </xdr:from>
    <xdr:to>
      <xdr:col>76</xdr:col>
      <xdr:colOff>73025</xdr:colOff>
      <xdr:row>28</xdr:row>
      <xdr:rowOff>7948</xdr:rowOff>
    </xdr:to>
    <xdr:sp macro="" textlink="">
      <xdr:nvSpPr>
        <xdr:cNvPr id="135" name="楕円 134">
          <a:extLst>
            <a:ext uri="{FF2B5EF4-FFF2-40B4-BE49-F238E27FC236}">
              <a16:creationId xmlns:a16="http://schemas.microsoft.com/office/drawing/2014/main" id="{522D4CA4-A77C-44F1-A714-5CB1EAD147B9}"/>
            </a:ext>
          </a:extLst>
        </xdr:cNvPr>
        <xdr:cNvSpPr/>
      </xdr:nvSpPr>
      <xdr:spPr>
        <a:xfrm>
          <a:off x="14744700" y="54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100675</xdr:rowOff>
    </xdr:from>
    <xdr:ext cx="469744" cy="259045"/>
    <xdr:sp macro="" textlink="">
      <xdr:nvSpPr>
        <xdr:cNvPr id="136" name="債務償還比率該当値テキスト">
          <a:extLst>
            <a:ext uri="{FF2B5EF4-FFF2-40B4-BE49-F238E27FC236}">
              <a16:creationId xmlns:a16="http://schemas.microsoft.com/office/drawing/2014/main" id="{78DC0219-43EC-4073-B70F-B7D9A94A5FEE}"/>
            </a:ext>
          </a:extLst>
        </xdr:cNvPr>
        <xdr:cNvSpPr txBox="1"/>
      </xdr:nvSpPr>
      <xdr:spPr>
        <a:xfrm>
          <a:off x="14846300" y="53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87873</xdr:rowOff>
    </xdr:from>
    <xdr:to>
      <xdr:col>72</xdr:col>
      <xdr:colOff>123825</xdr:colOff>
      <xdr:row>28</xdr:row>
      <xdr:rowOff>18023</xdr:rowOff>
    </xdr:to>
    <xdr:sp macro="" textlink="">
      <xdr:nvSpPr>
        <xdr:cNvPr id="137" name="楕円 136">
          <a:extLst>
            <a:ext uri="{FF2B5EF4-FFF2-40B4-BE49-F238E27FC236}">
              <a16:creationId xmlns:a16="http://schemas.microsoft.com/office/drawing/2014/main" id="{A781BE85-7482-4BE6-AC98-66B7746AF1CA}"/>
            </a:ext>
          </a:extLst>
        </xdr:cNvPr>
        <xdr:cNvSpPr/>
      </xdr:nvSpPr>
      <xdr:spPr>
        <a:xfrm>
          <a:off x="14033500" y="548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128598</xdr:rowOff>
    </xdr:from>
    <xdr:to>
      <xdr:col>76</xdr:col>
      <xdr:colOff>22225</xdr:colOff>
      <xdr:row>27</xdr:row>
      <xdr:rowOff>138673</xdr:rowOff>
    </xdr:to>
    <xdr:cxnSp macro="">
      <xdr:nvCxnSpPr>
        <xdr:cNvPr id="138" name="直線コネクタ 137">
          <a:extLst>
            <a:ext uri="{FF2B5EF4-FFF2-40B4-BE49-F238E27FC236}">
              <a16:creationId xmlns:a16="http://schemas.microsoft.com/office/drawing/2014/main" id="{5560A546-2F16-49A3-9ABD-0053A66B51BB}"/>
            </a:ext>
          </a:extLst>
        </xdr:cNvPr>
        <xdr:cNvCxnSpPr/>
      </xdr:nvCxnSpPr>
      <xdr:spPr>
        <a:xfrm flipV="1">
          <a:off x="14084300" y="5529273"/>
          <a:ext cx="711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a:extLst>
            <a:ext uri="{FF2B5EF4-FFF2-40B4-BE49-F238E27FC236}">
              <a16:creationId xmlns:a16="http://schemas.microsoft.com/office/drawing/2014/main" id="{9E1E5135-E5C3-43A7-9531-3A20FD907944}"/>
            </a:ext>
          </a:extLst>
        </xdr:cNvPr>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34550</xdr:rowOff>
    </xdr:from>
    <xdr:ext cx="469744" cy="259045"/>
    <xdr:sp macro="" textlink="">
      <xdr:nvSpPr>
        <xdr:cNvPr id="140" name="n_1mainValue債務償還比率">
          <a:extLst>
            <a:ext uri="{FF2B5EF4-FFF2-40B4-BE49-F238E27FC236}">
              <a16:creationId xmlns:a16="http://schemas.microsoft.com/office/drawing/2014/main" id="{7451D2A0-3A43-4CF5-8D2B-5C4827A20453}"/>
            </a:ext>
          </a:extLst>
        </xdr:cNvPr>
        <xdr:cNvSpPr txBox="1"/>
      </xdr:nvSpPr>
      <xdr:spPr>
        <a:xfrm>
          <a:off x="13836727" y="52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B55F6C46-8CBC-482E-8C44-2769EDC237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630D7280-7471-43B3-B738-D6F2F02365E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86C2F5CB-1069-401B-BD76-A6278C986E5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12B07111-D489-45A2-95BF-71975E549DF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DD6496AB-3F0B-4BA6-A63A-DD803BA3B6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9EA32C36-C337-4E34-AE1C-3FE4E821A9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314BAA-EFF6-437B-942D-2CC013F8B4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308198-616B-4568-8484-2863F822EC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F31026-754F-45C6-A7A0-ABBBD5AC9B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7D083C-90BC-4702-9911-35D25921C1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35F2F6-D2C2-45DF-BBF8-F069C16807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F98A14-D43C-4A5A-9EB3-DA7D54D5A9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C82171-4D84-4BBF-BA39-CD41A29C1D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2E3D8D-1B27-48A7-936B-31A6B488EE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01F547-4313-42C4-BD2F-450F0BAAF3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7A59E5-7956-4F3D-A22E-738D793230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76F630-307A-43F4-9358-D599F548E2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A9006B-03B7-48F6-A88C-47EEEEBCAB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4A6A2E-28AA-4DBF-9455-D2FCCCD860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6CB064-286D-4A47-9363-00EE134FCF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17FB9C-3A7F-4F96-B34C-69AA4F3F0B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119459-2FD3-4B63-916A-C1038C97D0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C7FE2C-557E-47ED-B911-FEEEE79BB1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36E492-00EC-4F71-8679-59EB29A706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9686F9-572B-48D0-BD15-FC805396A0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C9AF57-CF69-4558-98A2-25E6F50EC7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C69CA9-392E-4163-9305-6DCE68E014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316096-13F4-49F2-AE2E-169243C506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B26397-822B-40D4-A2C9-A8EE7D6BFE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EC7B65-065A-4D2B-95BB-11588F57C8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15BF38-8851-4049-97B8-9B205EEC7A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4A339C-03DC-4230-8C4F-59B34848E5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C0D709-0BD1-4112-9C9E-1F1570AABA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F2E2DF-CA09-4C46-A79D-1E0478C939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EA5DC9-698F-4C1F-93FF-46801B80BB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FA54AA0-1D1B-418C-BBC3-DA0ED63335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3473255-E170-4B88-A34C-AF2AF75B5B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2929DF7-CEF0-445F-8868-15F2A8535E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B52E4FA-E6F2-4E95-B055-616B2374A4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371F93C-401E-4CBC-B187-65E523C074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7E11ADB-7A85-425A-9175-528BFF63DF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7999731-D508-4289-909D-CF2919F820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E8E6335-782F-4235-A2E7-20AA6D95D2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DE6976A-063D-472B-A3FD-0CBBDAC3C0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34BB8B0-A251-4339-B2DD-E59DE0C259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3BD090D-A392-43A5-B588-2B2DB4AE60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4F34B78-9296-4893-B9B5-9026707AD92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9190F6A-CBF9-4E63-9CE6-82A60121C64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3835E97-03E9-4D77-9F11-BE8A36401FC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22B2A7A-BA22-4F8A-90A3-1632089FFF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EECE4A8-BD73-4745-8205-2E901567ED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90A1D90-01FE-49AA-A595-347C1C133E8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83EAF1B-3DD2-426C-B525-D927FA0AF99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C9CF60D-39B4-4A1E-A6C5-2606A87539C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62ECA92-F101-48FA-8503-60BB0613F78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F88D76F-84AF-45E0-996D-1EA985D341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69A4633-BB67-4F5B-B8D2-EE622B5F40B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33511B9-74D0-4497-B210-2743796EE8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2915621-F6E5-49A5-9863-A927012709C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02E08FF-15CE-40A4-8494-2F8A680F9A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a:extLst>
            <a:ext uri="{FF2B5EF4-FFF2-40B4-BE49-F238E27FC236}">
              <a16:creationId xmlns:a16="http://schemas.microsoft.com/office/drawing/2014/main" id="{25A4DBB3-84BF-46F4-942F-ECA1FA895815}"/>
            </a:ext>
          </a:extLst>
        </xdr:cNvPr>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a:extLst>
            <a:ext uri="{FF2B5EF4-FFF2-40B4-BE49-F238E27FC236}">
              <a16:creationId xmlns:a16="http://schemas.microsoft.com/office/drawing/2014/main" id="{D4DE4144-A0F8-4037-9530-C995A0E77F6B}"/>
            </a:ext>
          </a:extLst>
        </xdr:cNvPr>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a:extLst>
            <a:ext uri="{FF2B5EF4-FFF2-40B4-BE49-F238E27FC236}">
              <a16:creationId xmlns:a16="http://schemas.microsoft.com/office/drawing/2014/main" id="{CDD2C03F-17FE-4F39-B3D1-9AEB1B23863A}"/>
            </a:ext>
          </a:extLst>
        </xdr:cNvPr>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F0F7C253-F311-4C16-A9AB-3F25F60E9DBA}"/>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55CA5384-F063-43B7-8B3B-FBC173E14693}"/>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a:extLst>
            <a:ext uri="{FF2B5EF4-FFF2-40B4-BE49-F238E27FC236}">
              <a16:creationId xmlns:a16="http://schemas.microsoft.com/office/drawing/2014/main" id="{4D69D8D3-AFD8-40B0-8F26-539E1697F1FC}"/>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a:extLst>
            <a:ext uri="{FF2B5EF4-FFF2-40B4-BE49-F238E27FC236}">
              <a16:creationId xmlns:a16="http://schemas.microsoft.com/office/drawing/2014/main" id="{A44DA305-8023-4A94-B36C-F5F79CF9284A}"/>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F6FDA875-1D7E-43BE-861B-1A45BCFD523D}"/>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a:extLst>
            <a:ext uri="{FF2B5EF4-FFF2-40B4-BE49-F238E27FC236}">
              <a16:creationId xmlns:a16="http://schemas.microsoft.com/office/drawing/2014/main" id="{4A9703A9-1406-4A61-B918-0F0E7419060B}"/>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a:extLst>
            <a:ext uri="{FF2B5EF4-FFF2-40B4-BE49-F238E27FC236}">
              <a16:creationId xmlns:a16="http://schemas.microsoft.com/office/drawing/2014/main" id="{CBBDDD55-8E98-4B2F-8399-0C9166C0B97C}"/>
            </a:ext>
          </a:extLst>
        </xdr:cNvPr>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8F59D27-B46B-46A2-B7A8-0B7A067826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EEC35F0-67EF-42E0-86D9-67FF484ABF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EA5267-6B13-4448-8EB6-9E7DE748BC0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F91BE8-E52D-4A8D-8190-718CF0BDD6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9D0327-90D8-45D2-B751-1E1C8CDEB8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1" name="楕円 70">
          <a:extLst>
            <a:ext uri="{FF2B5EF4-FFF2-40B4-BE49-F238E27FC236}">
              <a16:creationId xmlns:a16="http://schemas.microsoft.com/office/drawing/2014/main" id="{9D756F6A-3650-45E2-93F2-BAC249BE6F0D}"/>
            </a:ext>
          </a:extLst>
        </xdr:cNvPr>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2" name="【道路】&#10;有形固定資産減価償却率該当値テキスト">
          <a:extLst>
            <a:ext uri="{FF2B5EF4-FFF2-40B4-BE49-F238E27FC236}">
              <a16:creationId xmlns:a16="http://schemas.microsoft.com/office/drawing/2014/main" id="{BA7EAD33-E43E-422A-B7C3-C1EA4EE669E7}"/>
            </a:ext>
          </a:extLst>
        </xdr:cNvPr>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3" name="楕円 72">
          <a:extLst>
            <a:ext uri="{FF2B5EF4-FFF2-40B4-BE49-F238E27FC236}">
              <a16:creationId xmlns:a16="http://schemas.microsoft.com/office/drawing/2014/main" id="{B69A28B6-CB8C-4D95-B1BC-45E2DABE9D8E}"/>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43815</xdr:rowOff>
    </xdr:to>
    <xdr:cxnSp macro="">
      <xdr:nvCxnSpPr>
        <xdr:cNvPr id="74" name="直線コネクタ 73">
          <a:extLst>
            <a:ext uri="{FF2B5EF4-FFF2-40B4-BE49-F238E27FC236}">
              <a16:creationId xmlns:a16="http://schemas.microsoft.com/office/drawing/2014/main" id="{7BB86B54-AB8E-43B1-9AA8-F88B0490F8C4}"/>
            </a:ext>
          </a:extLst>
        </xdr:cNvPr>
        <xdr:cNvCxnSpPr/>
      </xdr:nvCxnSpPr>
      <xdr:spPr>
        <a:xfrm flipV="1">
          <a:off x="3797300" y="63588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5" name="楕円 74">
          <a:extLst>
            <a:ext uri="{FF2B5EF4-FFF2-40B4-BE49-F238E27FC236}">
              <a16:creationId xmlns:a16="http://schemas.microsoft.com/office/drawing/2014/main" id="{EB26BC5B-6A94-4792-9192-4696F4D414D5}"/>
            </a:ext>
          </a:extLst>
        </xdr:cNvPr>
        <xdr:cNvSpPr/>
      </xdr:nvSpPr>
      <xdr:spPr>
        <a:xfrm>
          <a:off x="2857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68580</xdr:rowOff>
    </xdr:to>
    <xdr:cxnSp macro="">
      <xdr:nvCxnSpPr>
        <xdr:cNvPr id="76" name="直線コネクタ 75">
          <a:extLst>
            <a:ext uri="{FF2B5EF4-FFF2-40B4-BE49-F238E27FC236}">
              <a16:creationId xmlns:a16="http://schemas.microsoft.com/office/drawing/2014/main" id="{20F0507F-2AC1-416A-A8C0-6F3D37E54E1E}"/>
            </a:ext>
          </a:extLst>
        </xdr:cNvPr>
        <xdr:cNvCxnSpPr/>
      </xdr:nvCxnSpPr>
      <xdr:spPr>
        <a:xfrm flipV="1">
          <a:off x="2908300" y="6387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7" name="楕円 76">
          <a:extLst>
            <a:ext uri="{FF2B5EF4-FFF2-40B4-BE49-F238E27FC236}">
              <a16:creationId xmlns:a16="http://schemas.microsoft.com/office/drawing/2014/main" id="{B5E11F72-7958-4634-80F5-186FE28C9E17}"/>
            </a:ext>
          </a:extLst>
        </xdr:cNvPr>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68580</xdr:rowOff>
    </xdr:from>
    <xdr:to>
      <xdr:col>15</xdr:col>
      <xdr:colOff>50800</xdr:colOff>
      <xdr:row>37</xdr:row>
      <xdr:rowOff>95250</xdr:rowOff>
    </xdr:to>
    <xdr:cxnSp macro="">
      <xdr:nvCxnSpPr>
        <xdr:cNvPr id="78" name="直線コネクタ 77">
          <a:extLst>
            <a:ext uri="{FF2B5EF4-FFF2-40B4-BE49-F238E27FC236}">
              <a16:creationId xmlns:a16="http://schemas.microsoft.com/office/drawing/2014/main" id="{C64034EA-D318-451D-9837-F0CF588A9035}"/>
            </a:ext>
          </a:extLst>
        </xdr:cNvPr>
        <xdr:cNvCxnSpPr/>
      </xdr:nvCxnSpPr>
      <xdr:spPr>
        <a:xfrm flipV="1">
          <a:off x="2019300" y="641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95F313BB-E512-4B85-BEBC-3F2FBB3929C5}"/>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a:extLst>
            <a:ext uri="{FF2B5EF4-FFF2-40B4-BE49-F238E27FC236}">
              <a16:creationId xmlns:a16="http://schemas.microsoft.com/office/drawing/2014/main" id="{00E93566-B40C-45D0-9655-1ACBA4901FB8}"/>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a:extLst>
            <a:ext uri="{FF2B5EF4-FFF2-40B4-BE49-F238E27FC236}">
              <a16:creationId xmlns:a16="http://schemas.microsoft.com/office/drawing/2014/main" id="{10C29D57-0C44-4C3D-9D8F-F02BCF9603E0}"/>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2" name="n_1mainValue【道路】&#10;有形固定資産減価償却率">
          <a:extLst>
            <a:ext uri="{FF2B5EF4-FFF2-40B4-BE49-F238E27FC236}">
              <a16:creationId xmlns:a16="http://schemas.microsoft.com/office/drawing/2014/main" id="{602517D4-7B5D-4C9F-B398-1D644BA730F3}"/>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83" name="n_2mainValue【道路】&#10;有形固定資産減価償却率">
          <a:extLst>
            <a:ext uri="{FF2B5EF4-FFF2-40B4-BE49-F238E27FC236}">
              <a16:creationId xmlns:a16="http://schemas.microsoft.com/office/drawing/2014/main" id="{B850150C-DF6B-44CA-B56E-6005859C2D04}"/>
            </a:ext>
          </a:extLst>
        </xdr:cNvPr>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4" name="n_3mainValue【道路】&#10;有形固定資産減価償却率">
          <a:extLst>
            <a:ext uri="{FF2B5EF4-FFF2-40B4-BE49-F238E27FC236}">
              <a16:creationId xmlns:a16="http://schemas.microsoft.com/office/drawing/2014/main" id="{74E8FBEA-BF1A-4DE1-9E16-B7F35A9CEA6B}"/>
            </a:ext>
          </a:extLst>
        </xdr:cNvPr>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4E7417F-91C6-440A-9382-F408C086A6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8F65F8F2-EED1-4CC0-B7E1-33B69D90D7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2BFD119-0CBF-443B-8A6E-1522B6E138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4F01468-DD33-44FC-8C72-2498564BA5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7D2701B0-7F4C-4CBF-8D2A-761E5140F6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35F8F828-EB62-4E0C-AACA-A7261DDB4D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7239941-F156-4177-85AC-B351AFD3EE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54D3FB2-9A5E-4ED7-BB48-261A65708B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8C39B6F-E65F-4A7C-A141-CE90BF66D31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148142F-8B59-45AA-81CE-6822A2CD95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FA9F1EE3-1C67-49C4-8EC7-95409914EFB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3C901802-8925-49E7-82D6-174090F7FC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48671B4-4932-4ACF-B2BA-4A6E5EEBEF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1ACC9349-9457-4A9E-AF97-5750C542E2C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7281B9AA-5FB5-4D2B-82E9-AD4E5DF6EB5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D12928A4-E334-4E24-9918-F666DB75AC1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77806AED-0449-43AE-A688-B83FC1AFD2D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1B8CBD65-EEE2-4B30-8860-8C322F1915B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10238233-C315-4B81-8B3A-83AA6573FEF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4589EA7C-7488-4FA7-9A22-48F19D69EBF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97086AD-A751-48B5-893E-F51473EC97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8270DC94-FCFF-4EB5-BAA6-DCE259F40E1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E3B9CB0-AEC1-434C-A7F7-1943985373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a:extLst>
            <a:ext uri="{FF2B5EF4-FFF2-40B4-BE49-F238E27FC236}">
              <a16:creationId xmlns:a16="http://schemas.microsoft.com/office/drawing/2014/main" id="{A6F05458-D3D7-48E8-9A3A-A9299A210C1C}"/>
            </a:ext>
          </a:extLst>
        </xdr:cNvPr>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a:extLst>
            <a:ext uri="{FF2B5EF4-FFF2-40B4-BE49-F238E27FC236}">
              <a16:creationId xmlns:a16="http://schemas.microsoft.com/office/drawing/2014/main" id="{8EC7227E-2B3A-4ACF-86E4-79C3AC40FD10}"/>
            </a:ext>
          </a:extLst>
        </xdr:cNvPr>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a:extLst>
            <a:ext uri="{FF2B5EF4-FFF2-40B4-BE49-F238E27FC236}">
              <a16:creationId xmlns:a16="http://schemas.microsoft.com/office/drawing/2014/main" id="{56DD9C14-1796-48C4-933E-179754FEFD5B}"/>
            </a:ext>
          </a:extLst>
        </xdr:cNvPr>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a:extLst>
            <a:ext uri="{FF2B5EF4-FFF2-40B4-BE49-F238E27FC236}">
              <a16:creationId xmlns:a16="http://schemas.microsoft.com/office/drawing/2014/main" id="{FE509971-6F02-4F82-A5DC-D9888B920541}"/>
            </a:ext>
          </a:extLst>
        </xdr:cNvPr>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a:extLst>
            <a:ext uri="{FF2B5EF4-FFF2-40B4-BE49-F238E27FC236}">
              <a16:creationId xmlns:a16="http://schemas.microsoft.com/office/drawing/2014/main" id="{DE2772D1-91CB-43E3-A088-BE543E1E32DF}"/>
            </a:ext>
          </a:extLst>
        </xdr:cNvPr>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13" name="【道路】&#10;一人当たり延長平均値テキスト">
          <a:extLst>
            <a:ext uri="{FF2B5EF4-FFF2-40B4-BE49-F238E27FC236}">
              <a16:creationId xmlns:a16="http://schemas.microsoft.com/office/drawing/2014/main" id="{F949572B-5A99-4231-ACDB-54FAC8F5A424}"/>
            </a:ext>
          </a:extLst>
        </xdr:cNvPr>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a:extLst>
            <a:ext uri="{FF2B5EF4-FFF2-40B4-BE49-F238E27FC236}">
              <a16:creationId xmlns:a16="http://schemas.microsoft.com/office/drawing/2014/main" id="{3B527AEF-D263-4DA4-AF90-71E96FCDDAD0}"/>
            </a:ext>
          </a:extLst>
        </xdr:cNvPr>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a:extLst>
            <a:ext uri="{FF2B5EF4-FFF2-40B4-BE49-F238E27FC236}">
              <a16:creationId xmlns:a16="http://schemas.microsoft.com/office/drawing/2014/main" id="{E0BCACF4-35D1-462E-916D-A3314CBDC517}"/>
            </a:ext>
          </a:extLst>
        </xdr:cNvPr>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a:extLst>
            <a:ext uri="{FF2B5EF4-FFF2-40B4-BE49-F238E27FC236}">
              <a16:creationId xmlns:a16="http://schemas.microsoft.com/office/drawing/2014/main" id="{759A25EC-08BD-47D8-B1AA-6741E8DE1F3F}"/>
            </a:ext>
          </a:extLst>
        </xdr:cNvPr>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a:extLst>
            <a:ext uri="{FF2B5EF4-FFF2-40B4-BE49-F238E27FC236}">
              <a16:creationId xmlns:a16="http://schemas.microsoft.com/office/drawing/2014/main" id="{AF110ED4-9BA2-4CC4-BD7C-C63F616E189D}"/>
            </a:ext>
          </a:extLst>
        </xdr:cNvPr>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2801B4B-561E-4F65-9781-2B506C2F4D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F638F65-3E6C-4DAD-A7D0-DC1063670E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9BAA827-A9AA-4DA1-AD2D-5DF7DFEA4E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799FD46-B91A-4611-ACE6-795DC2CA2D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4E7084F-ADB1-444B-9E9F-18F12A5ECF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107486</xdr:rowOff>
    </xdr:from>
    <xdr:to>
      <xdr:col>55</xdr:col>
      <xdr:colOff>50800</xdr:colOff>
      <xdr:row>39</xdr:row>
      <xdr:rowOff>37636</xdr:rowOff>
    </xdr:to>
    <xdr:sp macro="" textlink="">
      <xdr:nvSpPr>
        <xdr:cNvPr id="123" name="楕円 122">
          <a:extLst>
            <a:ext uri="{FF2B5EF4-FFF2-40B4-BE49-F238E27FC236}">
              <a16:creationId xmlns:a16="http://schemas.microsoft.com/office/drawing/2014/main" id="{B8EDF6AE-3A99-490B-89EE-E709EE288A14}"/>
            </a:ext>
          </a:extLst>
        </xdr:cNvPr>
        <xdr:cNvSpPr/>
      </xdr:nvSpPr>
      <xdr:spPr>
        <a:xfrm>
          <a:off x="10426700" y="6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130363</xdr:rowOff>
    </xdr:from>
    <xdr:ext cx="534377" cy="259045"/>
    <xdr:sp macro="" textlink="">
      <xdr:nvSpPr>
        <xdr:cNvPr id="124" name="【道路】&#10;一人当たり延長該当値テキスト">
          <a:extLst>
            <a:ext uri="{FF2B5EF4-FFF2-40B4-BE49-F238E27FC236}">
              <a16:creationId xmlns:a16="http://schemas.microsoft.com/office/drawing/2014/main" id="{B7D476D1-AACD-432D-A883-63E1CBB2E3F5}"/>
            </a:ext>
          </a:extLst>
        </xdr:cNvPr>
        <xdr:cNvSpPr txBox="1"/>
      </xdr:nvSpPr>
      <xdr:spPr>
        <a:xfrm>
          <a:off x="10515600" y="64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116212</xdr:rowOff>
    </xdr:from>
    <xdr:to>
      <xdr:col>50</xdr:col>
      <xdr:colOff>165100</xdr:colOff>
      <xdr:row>39</xdr:row>
      <xdr:rowOff>46362</xdr:rowOff>
    </xdr:to>
    <xdr:sp macro="" textlink="">
      <xdr:nvSpPr>
        <xdr:cNvPr id="125" name="楕円 124">
          <a:extLst>
            <a:ext uri="{FF2B5EF4-FFF2-40B4-BE49-F238E27FC236}">
              <a16:creationId xmlns:a16="http://schemas.microsoft.com/office/drawing/2014/main" id="{35BC247F-0526-41B4-882A-6999143CD80F}"/>
            </a:ext>
          </a:extLst>
        </xdr:cNvPr>
        <xdr:cNvSpPr/>
      </xdr:nvSpPr>
      <xdr:spPr>
        <a:xfrm>
          <a:off x="9588500" y="66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158286</xdr:rowOff>
    </xdr:from>
    <xdr:to>
      <xdr:col>55</xdr:col>
      <xdr:colOff>0</xdr:colOff>
      <xdr:row>38</xdr:row>
      <xdr:rowOff>167012</xdr:rowOff>
    </xdr:to>
    <xdr:cxnSp macro="">
      <xdr:nvCxnSpPr>
        <xdr:cNvPr id="126" name="直線コネクタ 125">
          <a:extLst>
            <a:ext uri="{FF2B5EF4-FFF2-40B4-BE49-F238E27FC236}">
              <a16:creationId xmlns:a16="http://schemas.microsoft.com/office/drawing/2014/main" id="{09EFCE73-F789-4F50-AB07-051FDD2A17F4}"/>
            </a:ext>
          </a:extLst>
        </xdr:cNvPr>
        <xdr:cNvCxnSpPr/>
      </xdr:nvCxnSpPr>
      <xdr:spPr>
        <a:xfrm flipV="1">
          <a:off x="9639300" y="6673386"/>
          <a:ext cx="8382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124898</xdr:rowOff>
    </xdr:from>
    <xdr:to>
      <xdr:col>46</xdr:col>
      <xdr:colOff>38100</xdr:colOff>
      <xdr:row>39</xdr:row>
      <xdr:rowOff>55048</xdr:rowOff>
    </xdr:to>
    <xdr:sp macro="" textlink="">
      <xdr:nvSpPr>
        <xdr:cNvPr id="127" name="楕円 126">
          <a:extLst>
            <a:ext uri="{FF2B5EF4-FFF2-40B4-BE49-F238E27FC236}">
              <a16:creationId xmlns:a16="http://schemas.microsoft.com/office/drawing/2014/main" id="{EE0C4ED0-C085-4ACE-B7CC-C9D7036FA30A}"/>
            </a:ext>
          </a:extLst>
        </xdr:cNvPr>
        <xdr:cNvSpPr/>
      </xdr:nvSpPr>
      <xdr:spPr>
        <a:xfrm>
          <a:off x="8699500" y="66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167012</xdr:rowOff>
    </xdr:from>
    <xdr:to>
      <xdr:col>50</xdr:col>
      <xdr:colOff>114300</xdr:colOff>
      <xdr:row>39</xdr:row>
      <xdr:rowOff>4248</xdr:rowOff>
    </xdr:to>
    <xdr:cxnSp macro="">
      <xdr:nvCxnSpPr>
        <xdr:cNvPr id="128" name="直線コネクタ 127">
          <a:extLst>
            <a:ext uri="{FF2B5EF4-FFF2-40B4-BE49-F238E27FC236}">
              <a16:creationId xmlns:a16="http://schemas.microsoft.com/office/drawing/2014/main" id="{B3A3501D-A2BD-4A8A-AB18-64D0A3126895}"/>
            </a:ext>
          </a:extLst>
        </xdr:cNvPr>
        <xdr:cNvCxnSpPr/>
      </xdr:nvCxnSpPr>
      <xdr:spPr>
        <a:xfrm flipV="1">
          <a:off x="8750300" y="66821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134518</xdr:rowOff>
    </xdr:from>
    <xdr:to>
      <xdr:col>41</xdr:col>
      <xdr:colOff>101600</xdr:colOff>
      <xdr:row>39</xdr:row>
      <xdr:rowOff>64668</xdr:rowOff>
    </xdr:to>
    <xdr:sp macro="" textlink="">
      <xdr:nvSpPr>
        <xdr:cNvPr id="129" name="楕円 128">
          <a:extLst>
            <a:ext uri="{FF2B5EF4-FFF2-40B4-BE49-F238E27FC236}">
              <a16:creationId xmlns:a16="http://schemas.microsoft.com/office/drawing/2014/main" id="{60C93A89-CF89-46C4-90A3-60D3DDEB9F05}"/>
            </a:ext>
          </a:extLst>
        </xdr:cNvPr>
        <xdr:cNvSpPr/>
      </xdr:nvSpPr>
      <xdr:spPr>
        <a:xfrm>
          <a:off x="7810500" y="66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4248</xdr:rowOff>
    </xdr:from>
    <xdr:to>
      <xdr:col>45</xdr:col>
      <xdr:colOff>177800</xdr:colOff>
      <xdr:row>39</xdr:row>
      <xdr:rowOff>13868</xdr:rowOff>
    </xdr:to>
    <xdr:cxnSp macro="">
      <xdr:nvCxnSpPr>
        <xdr:cNvPr id="130" name="直線コネクタ 129">
          <a:extLst>
            <a:ext uri="{FF2B5EF4-FFF2-40B4-BE49-F238E27FC236}">
              <a16:creationId xmlns:a16="http://schemas.microsoft.com/office/drawing/2014/main" id="{FE8A148F-5124-40DB-8B20-CB293D40B9C5}"/>
            </a:ext>
          </a:extLst>
        </xdr:cNvPr>
        <xdr:cNvCxnSpPr/>
      </xdr:nvCxnSpPr>
      <xdr:spPr>
        <a:xfrm flipV="1">
          <a:off x="7861300" y="6690798"/>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122261</xdr:rowOff>
    </xdr:from>
    <xdr:ext cx="534377" cy="259045"/>
    <xdr:sp macro="" textlink="">
      <xdr:nvSpPr>
        <xdr:cNvPr id="131" name="n_1aveValue【道路】&#10;一人当たり延長">
          <a:extLst>
            <a:ext uri="{FF2B5EF4-FFF2-40B4-BE49-F238E27FC236}">
              <a16:creationId xmlns:a16="http://schemas.microsoft.com/office/drawing/2014/main" id="{2BC04F02-0C0B-4383-AFCD-6B132D08979A}"/>
            </a:ext>
          </a:extLst>
        </xdr:cNvPr>
        <xdr:cNvSpPr txBox="1"/>
      </xdr:nvSpPr>
      <xdr:spPr>
        <a:xfrm>
          <a:off x="9359411" y="69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127023</xdr:rowOff>
    </xdr:from>
    <xdr:ext cx="534377" cy="259045"/>
    <xdr:sp macro="" textlink="">
      <xdr:nvSpPr>
        <xdr:cNvPr id="132" name="n_2aveValue【道路】&#10;一人当たり延長">
          <a:extLst>
            <a:ext uri="{FF2B5EF4-FFF2-40B4-BE49-F238E27FC236}">
              <a16:creationId xmlns:a16="http://schemas.microsoft.com/office/drawing/2014/main" id="{BEF4FBB6-2E3D-4A92-A587-367F84803D26}"/>
            </a:ext>
          </a:extLst>
        </xdr:cNvPr>
        <xdr:cNvSpPr txBox="1"/>
      </xdr:nvSpPr>
      <xdr:spPr>
        <a:xfrm>
          <a:off x="84831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3" name="n_3aveValue【道路】&#10;一人当たり延長">
          <a:extLst>
            <a:ext uri="{FF2B5EF4-FFF2-40B4-BE49-F238E27FC236}">
              <a16:creationId xmlns:a16="http://schemas.microsoft.com/office/drawing/2014/main" id="{57FDA14F-923F-4043-AFA7-9118958E39C2}"/>
            </a:ext>
          </a:extLst>
        </xdr:cNvPr>
        <xdr:cNvSpPr txBox="1"/>
      </xdr:nvSpPr>
      <xdr:spPr>
        <a:xfrm>
          <a:off x="7594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62889</xdr:rowOff>
    </xdr:from>
    <xdr:ext cx="534377" cy="259045"/>
    <xdr:sp macro="" textlink="">
      <xdr:nvSpPr>
        <xdr:cNvPr id="134" name="n_1mainValue【道路】&#10;一人当たり延長">
          <a:extLst>
            <a:ext uri="{FF2B5EF4-FFF2-40B4-BE49-F238E27FC236}">
              <a16:creationId xmlns:a16="http://schemas.microsoft.com/office/drawing/2014/main" id="{0DF6D56A-6815-496C-9B8F-9034E4386832}"/>
            </a:ext>
          </a:extLst>
        </xdr:cNvPr>
        <xdr:cNvSpPr txBox="1"/>
      </xdr:nvSpPr>
      <xdr:spPr>
        <a:xfrm>
          <a:off x="9359411" y="64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71575</xdr:rowOff>
    </xdr:from>
    <xdr:ext cx="534377" cy="259045"/>
    <xdr:sp macro="" textlink="">
      <xdr:nvSpPr>
        <xdr:cNvPr id="135" name="n_2mainValue【道路】&#10;一人当たり延長">
          <a:extLst>
            <a:ext uri="{FF2B5EF4-FFF2-40B4-BE49-F238E27FC236}">
              <a16:creationId xmlns:a16="http://schemas.microsoft.com/office/drawing/2014/main" id="{7130E565-EFA4-405D-A3D7-227BF440B5CC}"/>
            </a:ext>
          </a:extLst>
        </xdr:cNvPr>
        <xdr:cNvSpPr txBox="1"/>
      </xdr:nvSpPr>
      <xdr:spPr>
        <a:xfrm>
          <a:off x="8483111" y="64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81196</xdr:rowOff>
    </xdr:from>
    <xdr:ext cx="534377" cy="259045"/>
    <xdr:sp macro="" textlink="">
      <xdr:nvSpPr>
        <xdr:cNvPr id="136" name="n_3mainValue【道路】&#10;一人当たり延長">
          <a:extLst>
            <a:ext uri="{FF2B5EF4-FFF2-40B4-BE49-F238E27FC236}">
              <a16:creationId xmlns:a16="http://schemas.microsoft.com/office/drawing/2014/main" id="{1689B02B-1FA2-4240-B0AB-697B983AC318}"/>
            </a:ext>
          </a:extLst>
        </xdr:cNvPr>
        <xdr:cNvSpPr txBox="1"/>
      </xdr:nvSpPr>
      <xdr:spPr>
        <a:xfrm>
          <a:off x="7594111" y="64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8049381-A568-44B3-B296-919481825D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FD5298EA-D459-4500-9D38-572C67BE67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196735A0-BFD3-44D1-9D7A-D67DE303FB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83F05728-E129-4057-9004-757378E452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A30BAC9A-427D-4DFA-BC79-467D579F74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23BA14DE-BEA9-44EE-832D-47CF22016F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F81BE535-3502-47F5-8479-91991910D3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BA9CE217-1B97-45D7-861E-005932181D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2225542C-D684-4B2B-9297-E037D298DE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1B422C66-0AF8-4E51-9A86-419B5E41678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BFFED599-56BE-45A1-AEA9-150FD5AF2A7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9E72A0E8-92EB-447F-80F4-BF890F3DF97C}"/>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E34B3B7D-AC17-413C-B015-0D5325A8437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F3F8CE81-9D95-4B21-9900-4489C3D6A54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9B37B4DB-50F3-48FE-8B5F-B484BEA9001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16E18AC7-F3FE-4E43-8525-6AF102CE2A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DF2E3D56-F5BE-4701-84B5-339433CAD4C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92DF9B97-2949-434B-B100-48276E7C9EA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297B8DB9-B44B-4C41-B19F-6CF929101D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CA722F9F-0FFF-45D3-81D0-3B4015991CC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BB70E006-6929-4783-8B6A-2B50E094AD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BF019AC6-3667-43F7-836E-F829515155E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EC4F811A-CEED-4420-9C3B-5AEC2DF6B0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a:extLst>
            <a:ext uri="{FF2B5EF4-FFF2-40B4-BE49-F238E27FC236}">
              <a16:creationId xmlns:a16="http://schemas.microsoft.com/office/drawing/2014/main" id="{898580D3-221F-45B9-85B5-E933DA375CEF}"/>
            </a:ext>
          </a:extLst>
        </xdr:cNvPr>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1C49A056-0BEA-4135-A5D7-3E4C2E62B65B}"/>
            </a:ext>
          </a:extLst>
        </xdr:cNvPr>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a:extLst>
            <a:ext uri="{FF2B5EF4-FFF2-40B4-BE49-F238E27FC236}">
              <a16:creationId xmlns:a16="http://schemas.microsoft.com/office/drawing/2014/main" id="{77D276A6-85E4-49E9-A229-735EFCA9143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E6B42314-73B9-407F-A994-91D198B248E4}"/>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a:extLst>
            <a:ext uri="{FF2B5EF4-FFF2-40B4-BE49-F238E27FC236}">
              <a16:creationId xmlns:a16="http://schemas.microsoft.com/office/drawing/2014/main" id="{2943E7FB-0B35-4C00-8FCC-48ABF0B086C0}"/>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AA3C78D7-4793-4239-ACC5-8DCAB781A42D}"/>
            </a:ext>
          </a:extLst>
        </xdr:cNvPr>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a:extLst>
            <a:ext uri="{FF2B5EF4-FFF2-40B4-BE49-F238E27FC236}">
              <a16:creationId xmlns:a16="http://schemas.microsoft.com/office/drawing/2014/main" id="{D429CF7C-B9A9-430E-9E70-C47C99878BB3}"/>
            </a:ext>
          </a:extLst>
        </xdr:cNvPr>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a:extLst>
            <a:ext uri="{FF2B5EF4-FFF2-40B4-BE49-F238E27FC236}">
              <a16:creationId xmlns:a16="http://schemas.microsoft.com/office/drawing/2014/main" id="{A72E9D6C-C057-470C-9D04-8EB158CE32AD}"/>
            </a:ext>
          </a:extLst>
        </xdr:cNvPr>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a:extLst>
            <a:ext uri="{FF2B5EF4-FFF2-40B4-BE49-F238E27FC236}">
              <a16:creationId xmlns:a16="http://schemas.microsoft.com/office/drawing/2014/main" id="{9105415E-F7A7-4CBD-BC00-A85CFD53040A}"/>
            </a:ext>
          </a:extLst>
        </xdr:cNvPr>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a:extLst>
            <a:ext uri="{FF2B5EF4-FFF2-40B4-BE49-F238E27FC236}">
              <a16:creationId xmlns:a16="http://schemas.microsoft.com/office/drawing/2014/main" id="{B8CB147D-EC21-4A15-9932-E9E020D368FC}"/>
            </a:ext>
          </a:extLst>
        </xdr:cNvPr>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933F764-7347-447F-81AB-B0604A5638E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2A66699-4269-473D-B62E-C12E42242D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EB9F080-63F3-42D4-B0C6-D1E1878A10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A2863DC-9802-41F8-99DC-88CC3CC8B6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AF80C5D-8AB5-4EEE-A9EB-C546660CBC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75" name="楕円 174">
          <a:extLst>
            <a:ext uri="{FF2B5EF4-FFF2-40B4-BE49-F238E27FC236}">
              <a16:creationId xmlns:a16="http://schemas.microsoft.com/office/drawing/2014/main" id="{A2BE9DA4-638B-43FC-9C5E-9E17E3C659DC}"/>
            </a:ext>
          </a:extLst>
        </xdr:cNvPr>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154322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FCB88CDA-27F5-471D-903B-E2CC0F288874}"/>
            </a:ext>
          </a:extLst>
        </xdr:cNvPr>
        <xdr:cNvSpPr txBox="1"/>
      </xdr:nvSpPr>
      <xdr:spPr>
        <a:xfrm>
          <a:off x="4673600"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77" name="楕円 176">
          <a:extLst>
            <a:ext uri="{FF2B5EF4-FFF2-40B4-BE49-F238E27FC236}">
              <a16:creationId xmlns:a16="http://schemas.microsoft.com/office/drawing/2014/main" id="{D22F9F53-36D7-4B2F-AF36-9841FA7CDBAC}"/>
            </a:ext>
          </a:extLst>
        </xdr:cNvPr>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81915</xdr:rowOff>
    </xdr:to>
    <xdr:cxnSp macro="">
      <xdr:nvCxnSpPr>
        <xdr:cNvPr id="178" name="直線コネクタ 177">
          <a:extLst>
            <a:ext uri="{FF2B5EF4-FFF2-40B4-BE49-F238E27FC236}">
              <a16:creationId xmlns:a16="http://schemas.microsoft.com/office/drawing/2014/main" id="{5B699269-93E0-4E99-AFCA-267B4B6C530C}"/>
            </a:ext>
          </a:extLst>
        </xdr:cNvPr>
        <xdr:cNvCxnSpPr/>
      </xdr:nvCxnSpPr>
      <xdr:spPr>
        <a:xfrm flipV="1">
          <a:off x="3797300" y="99993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79" name="楕円 178">
          <a:extLst>
            <a:ext uri="{FF2B5EF4-FFF2-40B4-BE49-F238E27FC236}">
              <a16:creationId xmlns:a16="http://schemas.microsoft.com/office/drawing/2014/main" id="{2394E3A9-9438-4895-BCBE-1111EF9B888A}"/>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106680</xdr:rowOff>
    </xdr:to>
    <xdr:cxnSp macro="">
      <xdr:nvCxnSpPr>
        <xdr:cNvPr id="180" name="直線コネクタ 179">
          <a:extLst>
            <a:ext uri="{FF2B5EF4-FFF2-40B4-BE49-F238E27FC236}">
              <a16:creationId xmlns:a16="http://schemas.microsoft.com/office/drawing/2014/main" id="{7CAE7953-39F8-434D-8BCD-89BD19904B37}"/>
            </a:ext>
          </a:extLst>
        </xdr:cNvPr>
        <xdr:cNvCxnSpPr/>
      </xdr:nvCxnSpPr>
      <xdr:spPr>
        <a:xfrm flipV="1">
          <a:off x="2908300" y="100260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81" name="楕円 180">
          <a:extLst>
            <a:ext uri="{FF2B5EF4-FFF2-40B4-BE49-F238E27FC236}">
              <a16:creationId xmlns:a16="http://schemas.microsoft.com/office/drawing/2014/main" id="{3ADC26F8-4855-4C23-8885-A2E9E4145D57}"/>
            </a:ext>
          </a:extLst>
        </xdr:cNvPr>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144780</xdr:rowOff>
    </xdr:to>
    <xdr:cxnSp macro="">
      <xdr:nvCxnSpPr>
        <xdr:cNvPr id="182" name="直線コネクタ 181">
          <a:extLst>
            <a:ext uri="{FF2B5EF4-FFF2-40B4-BE49-F238E27FC236}">
              <a16:creationId xmlns:a16="http://schemas.microsoft.com/office/drawing/2014/main" id="{C0658948-3960-41B0-BB74-2F71F65CD4F4}"/>
            </a:ext>
          </a:extLst>
        </xdr:cNvPr>
        <xdr:cNvCxnSpPr/>
      </xdr:nvCxnSpPr>
      <xdr:spPr>
        <a:xfrm flipV="1">
          <a:off x="2019300" y="10050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43589672-FE5B-4D5B-B2A4-47C5EBB9BB1E}"/>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2A57C093-7DF9-4D16-9036-4EE3EEF5CBB6}"/>
            </a:ext>
          </a:extLst>
        </xdr:cNvPr>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37616DBD-C36F-44E6-9F60-B2C4EFBA9B46}"/>
            </a:ext>
          </a:extLst>
        </xdr:cNvPr>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123842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8A49A116-2A7A-430D-A1AA-804EF322A0CC}"/>
            </a:ext>
          </a:extLst>
        </xdr:cNvPr>
        <xdr:cNvSpPr txBox="1"/>
      </xdr:nvSpPr>
      <xdr:spPr>
        <a:xfrm>
          <a:off x="35820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148607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BC9CB20C-4C74-4325-A376-904ADEF2D09A}"/>
            </a:ext>
          </a:extLst>
        </xdr:cNvPr>
        <xdr:cNvSpPr txBox="1"/>
      </xdr:nvSpPr>
      <xdr:spPr>
        <a:xfrm>
          <a:off x="27057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15257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6520A12C-A8C1-4B4A-8B2D-7E6E60F34AF4}"/>
            </a:ext>
          </a:extLst>
        </xdr:cNvPr>
        <xdr:cNvSpPr txBox="1"/>
      </xdr:nvSpPr>
      <xdr:spPr>
        <a:xfrm>
          <a:off x="1816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C60EA44D-FDC3-4D61-929A-68FDCFA35F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20525B94-7627-488B-86FE-2E348B7667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28C19C68-BB88-4FF4-9E45-6913D366CB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6EF5B108-E485-46D1-A669-D27B013C5B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BCCF4677-712B-4AC5-BB60-50F7DE1939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6B24BF2C-1A3C-4B83-A834-6EF004649E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F1781EC3-B809-4E38-9E3F-9D5BEE6C76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8A80B7F-7CCD-4AFA-A5AD-D85F693E12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34F52558-17F0-4FD8-A5F6-7E2E59CB2D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844521E2-304F-4C14-ACA9-805A22AF12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5163A07F-FCA8-45A8-BA4B-9140EFF1CE4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E7A3F612-FA21-4322-B9F1-0710D9CB25D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7717C8CF-D323-4607-80A9-93CCE5E590B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a16="http://schemas.microsoft.com/office/drawing/2014/main" id="{560F633F-CB48-4D41-8EEA-6F0DAE7541B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73BBD97B-40ED-45B5-8EAB-ABD9A5527D9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a16="http://schemas.microsoft.com/office/drawing/2014/main" id="{C5EBCF8C-20D0-472B-A7A0-E28EB2CF02D4}"/>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5630A904-B760-43C3-8D16-02E3DD15FB6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a16="http://schemas.microsoft.com/office/drawing/2014/main" id="{ECA83C95-15B1-4F76-805B-BF1E868FCE9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128A0FC4-A3B1-4BA6-ADBA-5B67CA11796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a16="http://schemas.microsoft.com/office/drawing/2014/main" id="{E02AFBBD-53B0-4ED0-92C6-44B70B4D15F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F2765381-4A36-421B-B0F0-B14A9FB7A5F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6C5D8234-0E61-4025-B091-A0C16183E25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3413C8C2-626D-420F-A570-C1F8BC1D2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9DEC4FB-1E76-43FD-A803-EECA8BB43C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B3C5B8CE-8B2D-4588-84CB-1D2B085E81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a:extLst>
            <a:ext uri="{FF2B5EF4-FFF2-40B4-BE49-F238E27FC236}">
              <a16:creationId xmlns:a16="http://schemas.microsoft.com/office/drawing/2014/main" id="{9901DCF9-8FB5-4FAF-BA62-2D35D25D4408}"/>
            </a:ext>
          </a:extLst>
        </xdr:cNvPr>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1480D00-901C-403B-8A81-24EC937E1D79}"/>
            </a:ext>
          </a:extLst>
        </xdr:cNvPr>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a:extLst>
            <a:ext uri="{FF2B5EF4-FFF2-40B4-BE49-F238E27FC236}">
              <a16:creationId xmlns:a16="http://schemas.microsoft.com/office/drawing/2014/main" id="{EE5DBD0D-5A4F-4BAB-BE9B-09F2F18AEFF5}"/>
            </a:ext>
          </a:extLst>
        </xdr:cNvPr>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B32DA085-665C-41DD-888E-DC68047A4637}"/>
            </a:ext>
          </a:extLst>
        </xdr:cNvPr>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a:extLst>
            <a:ext uri="{FF2B5EF4-FFF2-40B4-BE49-F238E27FC236}">
              <a16:creationId xmlns:a16="http://schemas.microsoft.com/office/drawing/2014/main" id="{2D99EF34-CE1C-4454-85AE-945F8297E81E}"/>
            </a:ext>
          </a:extLst>
        </xdr:cNvPr>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C4E2E88-5CDB-4F47-8343-D07F86E3CAF8}"/>
            </a:ext>
          </a:extLst>
        </xdr:cNvPr>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a:extLst>
            <a:ext uri="{FF2B5EF4-FFF2-40B4-BE49-F238E27FC236}">
              <a16:creationId xmlns:a16="http://schemas.microsoft.com/office/drawing/2014/main" id="{9D40E856-7FD1-4081-9360-3970E2E40D68}"/>
            </a:ext>
          </a:extLst>
        </xdr:cNvPr>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a:extLst>
            <a:ext uri="{FF2B5EF4-FFF2-40B4-BE49-F238E27FC236}">
              <a16:creationId xmlns:a16="http://schemas.microsoft.com/office/drawing/2014/main" id="{D8B5446F-4D66-4CD2-93AC-AD3E6FA08604}"/>
            </a:ext>
          </a:extLst>
        </xdr:cNvPr>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a:extLst>
            <a:ext uri="{FF2B5EF4-FFF2-40B4-BE49-F238E27FC236}">
              <a16:creationId xmlns:a16="http://schemas.microsoft.com/office/drawing/2014/main" id="{B1573AFF-DF6C-4FB1-8BCE-435F64FC56F3}"/>
            </a:ext>
          </a:extLst>
        </xdr:cNvPr>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a:extLst>
            <a:ext uri="{FF2B5EF4-FFF2-40B4-BE49-F238E27FC236}">
              <a16:creationId xmlns:a16="http://schemas.microsoft.com/office/drawing/2014/main" id="{B3C57952-E836-4518-A499-9FFFF7AABBC5}"/>
            </a:ext>
          </a:extLst>
        </xdr:cNvPr>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732880B-A189-438C-8110-DC112A2B7DB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362EDEA-4AD8-4DE8-90B9-D715A9F13F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06CEF9E-4233-472D-9854-1D03BFC7AC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A47CED0-B0F6-446A-9FD8-5EA1E1DBE4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11763D1-CD79-4E12-83C3-D7DA5C3B22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32440</xdr:rowOff>
    </xdr:from>
    <xdr:to>
      <xdr:col>55</xdr:col>
      <xdr:colOff>50800</xdr:colOff>
      <xdr:row>56</xdr:row>
      <xdr:rowOff>134040</xdr:rowOff>
    </xdr:to>
    <xdr:sp macro="" textlink="">
      <xdr:nvSpPr>
        <xdr:cNvPr id="229" name="楕円 228">
          <a:extLst>
            <a:ext uri="{FF2B5EF4-FFF2-40B4-BE49-F238E27FC236}">
              <a16:creationId xmlns:a16="http://schemas.microsoft.com/office/drawing/2014/main" id="{B255A723-5C85-44F6-8C20-BCB31083AC31}"/>
            </a:ext>
          </a:extLst>
        </xdr:cNvPr>
        <xdr:cNvSpPr/>
      </xdr:nvSpPr>
      <xdr:spPr>
        <a:xfrm>
          <a:off x="10426700" y="96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156917</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D88AC7FF-21FF-4014-9499-4668EEB674F2}"/>
            </a:ext>
          </a:extLst>
        </xdr:cNvPr>
        <xdr:cNvSpPr txBox="1"/>
      </xdr:nvSpPr>
      <xdr:spPr>
        <a:xfrm>
          <a:off x="10515600" y="95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49033</xdr:rowOff>
    </xdr:from>
    <xdr:to>
      <xdr:col>50</xdr:col>
      <xdr:colOff>165100</xdr:colOff>
      <xdr:row>56</xdr:row>
      <xdr:rowOff>150633</xdr:rowOff>
    </xdr:to>
    <xdr:sp macro="" textlink="">
      <xdr:nvSpPr>
        <xdr:cNvPr id="231" name="楕円 230">
          <a:extLst>
            <a:ext uri="{FF2B5EF4-FFF2-40B4-BE49-F238E27FC236}">
              <a16:creationId xmlns:a16="http://schemas.microsoft.com/office/drawing/2014/main" id="{C8AB8985-D772-41C0-A9A1-3041D419894E}"/>
            </a:ext>
          </a:extLst>
        </xdr:cNvPr>
        <xdr:cNvSpPr/>
      </xdr:nvSpPr>
      <xdr:spPr>
        <a:xfrm>
          <a:off x="9588500" y="9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83240</xdr:rowOff>
    </xdr:from>
    <xdr:to>
      <xdr:col>55</xdr:col>
      <xdr:colOff>0</xdr:colOff>
      <xdr:row>56</xdr:row>
      <xdr:rowOff>99833</xdr:rowOff>
    </xdr:to>
    <xdr:cxnSp macro="">
      <xdr:nvCxnSpPr>
        <xdr:cNvPr id="232" name="直線コネクタ 231">
          <a:extLst>
            <a:ext uri="{FF2B5EF4-FFF2-40B4-BE49-F238E27FC236}">
              <a16:creationId xmlns:a16="http://schemas.microsoft.com/office/drawing/2014/main" id="{10759988-9E58-4E48-AB01-5D3AA38F426E}"/>
            </a:ext>
          </a:extLst>
        </xdr:cNvPr>
        <xdr:cNvCxnSpPr/>
      </xdr:nvCxnSpPr>
      <xdr:spPr>
        <a:xfrm flipV="1">
          <a:off x="9639300" y="9684440"/>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70921</xdr:rowOff>
    </xdr:from>
    <xdr:to>
      <xdr:col>46</xdr:col>
      <xdr:colOff>38100</xdr:colOff>
      <xdr:row>57</xdr:row>
      <xdr:rowOff>1071</xdr:rowOff>
    </xdr:to>
    <xdr:sp macro="" textlink="">
      <xdr:nvSpPr>
        <xdr:cNvPr id="233" name="楕円 232">
          <a:extLst>
            <a:ext uri="{FF2B5EF4-FFF2-40B4-BE49-F238E27FC236}">
              <a16:creationId xmlns:a16="http://schemas.microsoft.com/office/drawing/2014/main" id="{2A373153-102E-4982-9587-6C84091AC236}"/>
            </a:ext>
          </a:extLst>
        </xdr:cNvPr>
        <xdr:cNvSpPr/>
      </xdr:nvSpPr>
      <xdr:spPr>
        <a:xfrm>
          <a:off x="8699500" y="96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99833</xdr:rowOff>
    </xdr:from>
    <xdr:to>
      <xdr:col>50</xdr:col>
      <xdr:colOff>114300</xdr:colOff>
      <xdr:row>56</xdr:row>
      <xdr:rowOff>121721</xdr:rowOff>
    </xdr:to>
    <xdr:cxnSp macro="">
      <xdr:nvCxnSpPr>
        <xdr:cNvPr id="234" name="直線コネクタ 233">
          <a:extLst>
            <a:ext uri="{FF2B5EF4-FFF2-40B4-BE49-F238E27FC236}">
              <a16:creationId xmlns:a16="http://schemas.microsoft.com/office/drawing/2014/main" id="{82427F09-6EB8-4B09-A1F5-E028DA9D481E}"/>
            </a:ext>
          </a:extLst>
        </xdr:cNvPr>
        <xdr:cNvCxnSpPr/>
      </xdr:nvCxnSpPr>
      <xdr:spPr>
        <a:xfrm flipV="1">
          <a:off x="8750300" y="9701033"/>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60175</xdr:rowOff>
    </xdr:from>
    <xdr:to>
      <xdr:col>41</xdr:col>
      <xdr:colOff>101600</xdr:colOff>
      <xdr:row>56</xdr:row>
      <xdr:rowOff>161775</xdr:rowOff>
    </xdr:to>
    <xdr:sp macro="" textlink="">
      <xdr:nvSpPr>
        <xdr:cNvPr id="235" name="楕円 234">
          <a:extLst>
            <a:ext uri="{FF2B5EF4-FFF2-40B4-BE49-F238E27FC236}">
              <a16:creationId xmlns:a16="http://schemas.microsoft.com/office/drawing/2014/main" id="{F1F4E182-C4EC-4492-A6F5-E9E781A3951E}"/>
            </a:ext>
          </a:extLst>
        </xdr:cNvPr>
        <xdr:cNvSpPr/>
      </xdr:nvSpPr>
      <xdr:spPr>
        <a:xfrm>
          <a:off x="7810500" y="96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110975</xdr:rowOff>
    </xdr:from>
    <xdr:to>
      <xdr:col>45</xdr:col>
      <xdr:colOff>177800</xdr:colOff>
      <xdr:row>56</xdr:row>
      <xdr:rowOff>121721</xdr:rowOff>
    </xdr:to>
    <xdr:cxnSp macro="">
      <xdr:nvCxnSpPr>
        <xdr:cNvPr id="236" name="直線コネクタ 235">
          <a:extLst>
            <a:ext uri="{FF2B5EF4-FFF2-40B4-BE49-F238E27FC236}">
              <a16:creationId xmlns:a16="http://schemas.microsoft.com/office/drawing/2014/main" id="{24564375-E20C-4DA2-B491-FAFD68240821}"/>
            </a:ext>
          </a:extLst>
        </xdr:cNvPr>
        <xdr:cNvCxnSpPr/>
      </xdr:nvCxnSpPr>
      <xdr:spPr>
        <a:xfrm>
          <a:off x="7861300" y="9712175"/>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C4EFF072-3003-48A3-8ACF-500196852901}"/>
            </a:ext>
          </a:extLst>
        </xdr:cNvPr>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99363</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C8ED594D-4F12-4093-A533-52E28184B539}"/>
            </a:ext>
          </a:extLst>
        </xdr:cNvPr>
        <xdr:cNvSpPr txBox="1"/>
      </xdr:nvSpPr>
      <xdr:spPr>
        <a:xfrm>
          <a:off x="8450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114582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FC8A7CA7-04F5-4FEF-8911-F3AA6BDBE507}"/>
            </a:ext>
          </a:extLst>
        </xdr:cNvPr>
        <xdr:cNvSpPr txBox="1"/>
      </xdr:nvSpPr>
      <xdr:spPr>
        <a:xfrm>
          <a:off x="7561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167160</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8313719A-ED82-41B1-9A17-810EA4D3AE1D}"/>
            </a:ext>
          </a:extLst>
        </xdr:cNvPr>
        <xdr:cNvSpPr txBox="1"/>
      </xdr:nvSpPr>
      <xdr:spPr>
        <a:xfrm>
          <a:off x="9327095" y="94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17598</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8851A3D4-D9AF-42AA-930C-1F118A5F2A14}"/>
            </a:ext>
          </a:extLst>
        </xdr:cNvPr>
        <xdr:cNvSpPr txBox="1"/>
      </xdr:nvSpPr>
      <xdr:spPr>
        <a:xfrm>
          <a:off x="8450795" y="944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6852</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1123BB88-8148-4300-A07A-616634C82029}"/>
            </a:ext>
          </a:extLst>
        </xdr:cNvPr>
        <xdr:cNvSpPr txBox="1"/>
      </xdr:nvSpPr>
      <xdr:spPr>
        <a:xfrm>
          <a:off x="7561795" y="94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4C2C0CCB-43F9-46D5-BA35-27BA718F9B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97432B69-781D-4A07-937D-E0901A196D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EAC3DCFA-0761-4414-9AD6-76CE9634B2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DE97F99C-968C-4547-AAD9-0955067EA9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48B8AA9F-5FBC-448F-9B0B-5965C3F596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1DC96D0-3CA3-4C0A-B9E6-53FBE568927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B3AF3CE5-B4DF-4A48-80CB-3F9DA808D2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31B1EDC8-F4C6-4F67-8A79-2C1181A672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831A689D-4D91-4DA8-83FB-E960FE1BD8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261B27C6-11FD-4A81-8B11-CB15E6D91F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94888F75-400A-4B27-8CF6-14A397682DB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A5BAA655-4F9F-41E2-AE37-C65A183F9EB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3B3FA2EE-E61C-4DA8-864E-F91EE40CF4F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784C1282-B581-4390-AC45-291ACF9BCD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BAC388E6-A881-44BF-8F93-D24759EDA16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F8371077-A0F8-41AD-AE51-3E4291F118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64F73C46-65FE-4E6C-BE76-32BB79DA9B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DE170502-F608-4F56-B87B-AB1C15467B8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CBA2C961-9E41-48E8-AFE9-28A79E5799A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64145DC1-A651-4E6A-8112-25935C58FA7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DB688761-CAFB-4381-B410-D5F820EAE41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64FFD20E-0101-4D0B-8FBC-836B430365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D96D190C-6AB7-4A18-9E2A-BA3E696EAF1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4D922057-E468-4E69-A95D-41E18123D4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a:extLst>
            <a:ext uri="{FF2B5EF4-FFF2-40B4-BE49-F238E27FC236}">
              <a16:creationId xmlns:a16="http://schemas.microsoft.com/office/drawing/2014/main" id="{1F4C4786-DBF5-45B2-A6DD-98413BE4D48C}"/>
            </a:ext>
          </a:extLst>
        </xdr:cNvPr>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814DB9A4-12EF-42BC-BB8C-D8AE9EFD232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a:extLst>
            <a:ext uri="{FF2B5EF4-FFF2-40B4-BE49-F238E27FC236}">
              <a16:creationId xmlns:a16="http://schemas.microsoft.com/office/drawing/2014/main" id="{ED900785-3FD2-46EE-8E58-2DC7EB71D4A9}"/>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AB950DA0-74BD-4F6A-8248-C5A69774FE2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a:extLst>
            <a:ext uri="{FF2B5EF4-FFF2-40B4-BE49-F238E27FC236}">
              <a16:creationId xmlns:a16="http://schemas.microsoft.com/office/drawing/2014/main" id="{BB0D0D34-8E62-42AE-8FFA-AB46C89EC5A1}"/>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FC82B467-0F49-474E-BCAC-C2273A61A51C}"/>
            </a:ext>
          </a:extLst>
        </xdr:cNvPr>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a:extLst>
            <a:ext uri="{FF2B5EF4-FFF2-40B4-BE49-F238E27FC236}">
              <a16:creationId xmlns:a16="http://schemas.microsoft.com/office/drawing/2014/main" id="{D9893247-7466-4172-9271-FF13F90BF988}"/>
            </a:ext>
          </a:extLst>
        </xdr:cNvPr>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a:extLst>
            <a:ext uri="{FF2B5EF4-FFF2-40B4-BE49-F238E27FC236}">
              <a16:creationId xmlns:a16="http://schemas.microsoft.com/office/drawing/2014/main" id="{F1A9C274-ED37-4118-94C2-05527969F399}"/>
            </a:ext>
          </a:extLst>
        </xdr:cNvPr>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a:extLst>
            <a:ext uri="{FF2B5EF4-FFF2-40B4-BE49-F238E27FC236}">
              <a16:creationId xmlns:a16="http://schemas.microsoft.com/office/drawing/2014/main" id="{7B450278-1B3D-4287-84F5-DA4F22E251C0}"/>
            </a:ext>
          </a:extLst>
        </xdr:cNvPr>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a:extLst>
            <a:ext uri="{FF2B5EF4-FFF2-40B4-BE49-F238E27FC236}">
              <a16:creationId xmlns:a16="http://schemas.microsoft.com/office/drawing/2014/main" id="{1FDDC832-820E-41C1-83E4-3C54D2EA294A}"/>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3AA8AE1-7E0D-4E9D-BB25-656C354D72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DB4F152-8B58-41A0-ADFA-13394086C1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C13C9C9-DF8D-4AB0-B25A-0CA47CFCD4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C122A94C-015A-488C-A031-0FFAF47E09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B009578-BB98-4CA3-A00E-A3590C43E8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82" name="楕円 281">
          <a:extLst>
            <a:ext uri="{FF2B5EF4-FFF2-40B4-BE49-F238E27FC236}">
              <a16:creationId xmlns:a16="http://schemas.microsoft.com/office/drawing/2014/main" id="{F2ECC486-D132-476F-BEA0-330B9D95B2A7}"/>
            </a:ext>
          </a:extLst>
        </xdr:cNvPr>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EF01E3BA-AA66-45D9-8294-4B27AE7B06AA}"/>
            </a:ext>
          </a:extLst>
        </xdr:cNvPr>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84" name="楕円 283">
          <a:extLst>
            <a:ext uri="{FF2B5EF4-FFF2-40B4-BE49-F238E27FC236}">
              <a16:creationId xmlns:a16="http://schemas.microsoft.com/office/drawing/2014/main" id="{C4134965-36DB-4694-88B8-B0B4053F7825}"/>
            </a:ext>
          </a:extLst>
        </xdr:cNvPr>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100964</xdr:rowOff>
    </xdr:to>
    <xdr:cxnSp macro="">
      <xdr:nvCxnSpPr>
        <xdr:cNvPr id="285" name="直線コネクタ 284">
          <a:extLst>
            <a:ext uri="{FF2B5EF4-FFF2-40B4-BE49-F238E27FC236}">
              <a16:creationId xmlns:a16="http://schemas.microsoft.com/office/drawing/2014/main" id="{BD2ABDD3-25C6-4126-9411-9B75D19B8A1A}"/>
            </a:ext>
          </a:extLst>
        </xdr:cNvPr>
        <xdr:cNvCxnSpPr/>
      </xdr:nvCxnSpPr>
      <xdr:spPr>
        <a:xfrm flipV="1">
          <a:off x="3797300" y="141274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86" name="楕円 285">
          <a:extLst>
            <a:ext uri="{FF2B5EF4-FFF2-40B4-BE49-F238E27FC236}">
              <a16:creationId xmlns:a16="http://schemas.microsoft.com/office/drawing/2014/main" id="{48F1D805-7614-46DF-A00A-ACBFB9B601AA}"/>
            </a:ext>
          </a:extLst>
        </xdr:cNvPr>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131445</xdr:rowOff>
    </xdr:to>
    <xdr:cxnSp macro="">
      <xdr:nvCxnSpPr>
        <xdr:cNvPr id="287" name="直線コネクタ 286">
          <a:extLst>
            <a:ext uri="{FF2B5EF4-FFF2-40B4-BE49-F238E27FC236}">
              <a16:creationId xmlns:a16="http://schemas.microsoft.com/office/drawing/2014/main" id="{B98BA25C-7DA7-4AFB-9704-2E1D0C84E8B7}"/>
            </a:ext>
          </a:extLst>
        </xdr:cNvPr>
        <xdr:cNvCxnSpPr/>
      </xdr:nvCxnSpPr>
      <xdr:spPr>
        <a:xfrm flipV="1">
          <a:off x="2908300" y="14159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8" name="楕円 287">
          <a:extLst>
            <a:ext uri="{FF2B5EF4-FFF2-40B4-BE49-F238E27FC236}">
              <a16:creationId xmlns:a16="http://schemas.microsoft.com/office/drawing/2014/main" id="{5D6844D3-B211-4167-BC23-BB83B06EA177}"/>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167639</xdr:rowOff>
    </xdr:to>
    <xdr:cxnSp macro="">
      <xdr:nvCxnSpPr>
        <xdr:cNvPr id="289" name="直線コネクタ 288">
          <a:extLst>
            <a:ext uri="{FF2B5EF4-FFF2-40B4-BE49-F238E27FC236}">
              <a16:creationId xmlns:a16="http://schemas.microsoft.com/office/drawing/2014/main" id="{E6CF0791-B41E-47AB-873C-D539278B0EB8}"/>
            </a:ext>
          </a:extLst>
        </xdr:cNvPr>
        <xdr:cNvCxnSpPr/>
      </xdr:nvCxnSpPr>
      <xdr:spPr>
        <a:xfrm flipV="1">
          <a:off x="2019300" y="141903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a:extLst>
            <a:ext uri="{FF2B5EF4-FFF2-40B4-BE49-F238E27FC236}">
              <a16:creationId xmlns:a16="http://schemas.microsoft.com/office/drawing/2014/main" id="{36A6DD46-BA02-48F1-8703-EE74D5F50C78}"/>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a:extLst>
            <a:ext uri="{FF2B5EF4-FFF2-40B4-BE49-F238E27FC236}">
              <a16:creationId xmlns:a16="http://schemas.microsoft.com/office/drawing/2014/main" id="{8E06617C-A78B-4195-BFDE-849CF65CFFE5}"/>
            </a:ext>
          </a:extLst>
        </xdr:cNvPr>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a:extLst>
            <a:ext uri="{FF2B5EF4-FFF2-40B4-BE49-F238E27FC236}">
              <a16:creationId xmlns:a16="http://schemas.microsoft.com/office/drawing/2014/main" id="{5F1733C2-F29C-4FD8-99DD-CEA50B4502E4}"/>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293" name="n_1mainValue【公営住宅】&#10;有形固定資産減価償却率">
          <a:extLst>
            <a:ext uri="{FF2B5EF4-FFF2-40B4-BE49-F238E27FC236}">
              <a16:creationId xmlns:a16="http://schemas.microsoft.com/office/drawing/2014/main" id="{F0F51232-3977-4912-B040-1D0DF6C41300}"/>
            </a:ext>
          </a:extLst>
        </xdr:cNvPr>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1922</xdr:rowOff>
    </xdr:from>
    <xdr:ext cx="405111" cy="259045"/>
    <xdr:sp macro="" textlink="">
      <xdr:nvSpPr>
        <xdr:cNvPr id="294" name="n_2mainValue【公営住宅】&#10;有形固定資産減価償却率">
          <a:extLst>
            <a:ext uri="{FF2B5EF4-FFF2-40B4-BE49-F238E27FC236}">
              <a16:creationId xmlns:a16="http://schemas.microsoft.com/office/drawing/2014/main" id="{AD49EB65-2B2D-4D3A-A794-A9D298587D0F}"/>
            </a:ext>
          </a:extLst>
        </xdr:cNvPr>
        <xdr:cNvSpPr txBox="1"/>
      </xdr:nvSpPr>
      <xdr:spPr>
        <a:xfrm>
          <a:off x="2705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295" name="n_3mainValue【公営住宅】&#10;有形固定資産減価償却率">
          <a:extLst>
            <a:ext uri="{FF2B5EF4-FFF2-40B4-BE49-F238E27FC236}">
              <a16:creationId xmlns:a16="http://schemas.microsoft.com/office/drawing/2014/main" id="{5B968ECB-7859-4CC4-872E-D7AC4BDE08DB}"/>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1A083DCB-3074-4F71-931D-E82E89C06A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D37E82D4-C466-447E-9ABD-9404059ECE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9556013F-7746-417F-8D3E-BF06391FDE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8CBFC073-2BCD-4632-AA1D-62F3F07350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2F7D4CC4-BE77-477A-A367-4066637B95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880E975E-9077-45BF-A09A-E9B85BE325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F2218651-4C42-4EE6-8405-FD971CD45A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93D5FBE8-7F2F-49F1-93C0-E31EC4CB1F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7A09E767-EBDF-4B92-B85C-8F8748E55F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6A6DE1B9-9CF2-42E4-96F3-C3E0FEBE32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A2FA3CAE-66CF-4A50-BB6F-50F77E289F2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A7BA1820-B12E-4CEB-AAB4-A490C6BBBC3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1F696C2F-E8DD-4ECC-9AF5-A5F90A2AE41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a:extLst>
            <a:ext uri="{FF2B5EF4-FFF2-40B4-BE49-F238E27FC236}">
              <a16:creationId xmlns:a16="http://schemas.microsoft.com/office/drawing/2014/main" id="{6891E505-0572-4FE4-969D-8E3BE8EA2C7A}"/>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4BF14177-6045-40D1-8D83-4833ECCC8B3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a:extLst>
            <a:ext uri="{FF2B5EF4-FFF2-40B4-BE49-F238E27FC236}">
              <a16:creationId xmlns:a16="http://schemas.microsoft.com/office/drawing/2014/main" id="{3ACE1D77-C531-42FB-B9D0-4D8B94DD803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2A90C54E-B063-4EED-A0B4-8BE4F99299A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a:extLst>
            <a:ext uri="{FF2B5EF4-FFF2-40B4-BE49-F238E27FC236}">
              <a16:creationId xmlns:a16="http://schemas.microsoft.com/office/drawing/2014/main" id="{9E641CCA-F8DF-45C1-8EF6-69CA81B7527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2E6BBC28-6D3F-468A-9538-C5628A4FBD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6DC21D70-3DDF-4E19-8AF4-9D3A2CA77BE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FFBD8202-97DE-47D9-8253-BFE0D8F967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a:extLst>
            <a:ext uri="{FF2B5EF4-FFF2-40B4-BE49-F238E27FC236}">
              <a16:creationId xmlns:a16="http://schemas.microsoft.com/office/drawing/2014/main" id="{C4007B39-F475-4A3F-81F0-849FC32CB745}"/>
            </a:ext>
          </a:extLst>
        </xdr:cNvPr>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a:extLst>
            <a:ext uri="{FF2B5EF4-FFF2-40B4-BE49-F238E27FC236}">
              <a16:creationId xmlns:a16="http://schemas.microsoft.com/office/drawing/2014/main" id="{230E2073-ADAE-4CB6-813E-5E766CA48DCD}"/>
            </a:ext>
          </a:extLst>
        </xdr:cNvPr>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a:extLst>
            <a:ext uri="{FF2B5EF4-FFF2-40B4-BE49-F238E27FC236}">
              <a16:creationId xmlns:a16="http://schemas.microsoft.com/office/drawing/2014/main" id="{D0C202F5-CAA2-4682-916A-58C178B5AD8F}"/>
            </a:ext>
          </a:extLst>
        </xdr:cNvPr>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a:extLst>
            <a:ext uri="{FF2B5EF4-FFF2-40B4-BE49-F238E27FC236}">
              <a16:creationId xmlns:a16="http://schemas.microsoft.com/office/drawing/2014/main" id="{8ED51CFB-3B1D-4945-837E-205F7F7AD04D}"/>
            </a:ext>
          </a:extLst>
        </xdr:cNvPr>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a:extLst>
            <a:ext uri="{FF2B5EF4-FFF2-40B4-BE49-F238E27FC236}">
              <a16:creationId xmlns:a16="http://schemas.microsoft.com/office/drawing/2014/main" id="{10AF19E3-128E-41C1-B495-98C8DF128CF1}"/>
            </a:ext>
          </a:extLst>
        </xdr:cNvPr>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a:extLst>
            <a:ext uri="{FF2B5EF4-FFF2-40B4-BE49-F238E27FC236}">
              <a16:creationId xmlns:a16="http://schemas.microsoft.com/office/drawing/2014/main" id="{B08C572E-DD14-43D5-ACC1-F2EC87609304}"/>
            </a:ext>
          </a:extLst>
        </xdr:cNvPr>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a:extLst>
            <a:ext uri="{FF2B5EF4-FFF2-40B4-BE49-F238E27FC236}">
              <a16:creationId xmlns:a16="http://schemas.microsoft.com/office/drawing/2014/main" id="{8305885F-B09F-49EC-A74B-2288EC0BD8AC}"/>
            </a:ext>
          </a:extLst>
        </xdr:cNvPr>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a:extLst>
            <a:ext uri="{FF2B5EF4-FFF2-40B4-BE49-F238E27FC236}">
              <a16:creationId xmlns:a16="http://schemas.microsoft.com/office/drawing/2014/main" id="{DE5F7203-DD64-45B4-AD69-C940FD76B2D2}"/>
            </a:ext>
          </a:extLst>
        </xdr:cNvPr>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a:extLst>
            <a:ext uri="{FF2B5EF4-FFF2-40B4-BE49-F238E27FC236}">
              <a16:creationId xmlns:a16="http://schemas.microsoft.com/office/drawing/2014/main" id="{34BBBC37-5801-438D-8219-477F49F1A623}"/>
            </a:ext>
          </a:extLst>
        </xdr:cNvPr>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a:extLst>
            <a:ext uri="{FF2B5EF4-FFF2-40B4-BE49-F238E27FC236}">
              <a16:creationId xmlns:a16="http://schemas.microsoft.com/office/drawing/2014/main" id="{8B04DE50-D1AB-434F-8CE9-6AAA2CC18FF0}"/>
            </a:ext>
          </a:extLst>
        </xdr:cNvPr>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E5AA1120-2491-4DA2-AF08-95FFF7058F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090865B-287D-4177-975F-FB6FE24D5A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40B114F-73F6-4603-9ACC-CDF189946A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EBBCC75-3EB7-49C1-A909-0E8E2B8695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427EAAF-D9DC-49C5-A80C-B4F3A68422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130975</xdr:rowOff>
    </xdr:from>
    <xdr:to>
      <xdr:col>55</xdr:col>
      <xdr:colOff>50800</xdr:colOff>
      <xdr:row>86</xdr:row>
      <xdr:rowOff>61125</xdr:rowOff>
    </xdr:to>
    <xdr:sp macro="" textlink="">
      <xdr:nvSpPr>
        <xdr:cNvPr id="332" name="楕円 331">
          <a:extLst>
            <a:ext uri="{FF2B5EF4-FFF2-40B4-BE49-F238E27FC236}">
              <a16:creationId xmlns:a16="http://schemas.microsoft.com/office/drawing/2014/main" id="{2AA17B7A-D64B-4A9D-B3D7-9F879335A772}"/>
            </a:ext>
          </a:extLst>
        </xdr:cNvPr>
        <xdr:cNvSpPr/>
      </xdr:nvSpPr>
      <xdr:spPr>
        <a:xfrm>
          <a:off x="10426700" y="14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a:extLst>
            <a:ext uri="{FF2B5EF4-FFF2-40B4-BE49-F238E27FC236}">
              <a16:creationId xmlns:a16="http://schemas.microsoft.com/office/drawing/2014/main" id="{3A18DD3E-E7FB-49F6-A6A9-2A4874345A2C}"/>
            </a:ext>
          </a:extLst>
        </xdr:cNvPr>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131296</xdr:rowOff>
    </xdr:from>
    <xdr:to>
      <xdr:col>50</xdr:col>
      <xdr:colOff>165100</xdr:colOff>
      <xdr:row>86</xdr:row>
      <xdr:rowOff>61446</xdr:rowOff>
    </xdr:to>
    <xdr:sp macro="" textlink="">
      <xdr:nvSpPr>
        <xdr:cNvPr id="334" name="楕円 333">
          <a:extLst>
            <a:ext uri="{FF2B5EF4-FFF2-40B4-BE49-F238E27FC236}">
              <a16:creationId xmlns:a16="http://schemas.microsoft.com/office/drawing/2014/main" id="{39B07B8F-620F-49C3-84B5-3CF673F04ADC}"/>
            </a:ext>
          </a:extLst>
        </xdr:cNvPr>
        <xdr:cNvSpPr/>
      </xdr:nvSpPr>
      <xdr:spPr>
        <a:xfrm>
          <a:off x="9588500" y="147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10325</xdr:rowOff>
    </xdr:from>
    <xdr:to>
      <xdr:col>55</xdr:col>
      <xdr:colOff>0</xdr:colOff>
      <xdr:row>86</xdr:row>
      <xdr:rowOff>10646</xdr:rowOff>
    </xdr:to>
    <xdr:cxnSp macro="">
      <xdr:nvCxnSpPr>
        <xdr:cNvPr id="335" name="直線コネクタ 334">
          <a:extLst>
            <a:ext uri="{FF2B5EF4-FFF2-40B4-BE49-F238E27FC236}">
              <a16:creationId xmlns:a16="http://schemas.microsoft.com/office/drawing/2014/main" id="{16999457-CF24-4D09-9E95-D781603D2E0B}"/>
            </a:ext>
          </a:extLst>
        </xdr:cNvPr>
        <xdr:cNvCxnSpPr/>
      </xdr:nvCxnSpPr>
      <xdr:spPr>
        <a:xfrm flipV="1">
          <a:off x="9639300" y="14755025"/>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131730</xdr:rowOff>
    </xdr:from>
    <xdr:to>
      <xdr:col>46</xdr:col>
      <xdr:colOff>38100</xdr:colOff>
      <xdr:row>86</xdr:row>
      <xdr:rowOff>61880</xdr:rowOff>
    </xdr:to>
    <xdr:sp macro="" textlink="">
      <xdr:nvSpPr>
        <xdr:cNvPr id="336" name="楕円 335">
          <a:extLst>
            <a:ext uri="{FF2B5EF4-FFF2-40B4-BE49-F238E27FC236}">
              <a16:creationId xmlns:a16="http://schemas.microsoft.com/office/drawing/2014/main" id="{964909BD-9A16-46D8-86D4-E092E1802179}"/>
            </a:ext>
          </a:extLst>
        </xdr:cNvPr>
        <xdr:cNvSpPr/>
      </xdr:nvSpPr>
      <xdr:spPr>
        <a:xfrm>
          <a:off x="8699500" y="147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10646</xdr:rowOff>
    </xdr:from>
    <xdr:to>
      <xdr:col>50</xdr:col>
      <xdr:colOff>114300</xdr:colOff>
      <xdr:row>86</xdr:row>
      <xdr:rowOff>11080</xdr:rowOff>
    </xdr:to>
    <xdr:cxnSp macro="">
      <xdr:nvCxnSpPr>
        <xdr:cNvPr id="337" name="直線コネクタ 336">
          <a:extLst>
            <a:ext uri="{FF2B5EF4-FFF2-40B4-BE49-F238E27FC236}">
              <a16:creationId xmlns:a16="http://schemas.microsoft.com/office/drawing/2014/main" id="{5468C9D7-5E61-42D0-93DE-1A53EE35FF1F}"/>
            </a:ext>
          </a:extLst>
        </xdr:cNvPr>
        <xdr:cNvCxnSpPr/>
      </xdr:nvCxnSpPr>
      <xdr:spPr>
        <a:xfrm flipV="1">
          <a:off x="8750300" y="1475534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132118</xdr:rowOff>
    </xdr:from>
    <xdr:to>
      <xdr:col>41</xdr:col>
      <xdr:colOff>101600</xdr:colOff>
      <xdr:row>86</xdr:row>
      <xdr:rowOff>62268</xdr:rowOff>
    </xdr:to>
    <xdr:sp macro="" textlink="">
      <xdr:nvSpPr>
        <xdr:cNvPr id="338" name="楕円 337">
          <a:extLst>
            <a:ext uri="{FF2B5EF4-FFF2-40B4-BE49-F238E27FC236}">
              <a16:creationId xmlns:a16="http://schemas.microsoft.com/office/drawing/2014/main" id="{66AD1FEA-BF6B-4730-92D7-2E62BEEFAA37}"/>
            </a:ext>
          </a:extLst>
        </xdr:cNvPr>
        <xdr:cNvSpPr/>
      </xdr:nvSpPr>
      <xdr:spPr>
        <a:xfrm>
          <a:off x="7810500" y="147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11080</xdr:rowOff>
    </xdr:from>
    <xdr:to>
      <xdr:col>45</xdr:col>
      <xdr:colOff>177800</xdr:colOff>
      <xdr:row>86</xdr:row>
      <xdr:rowOff>11468</xdr:rowOff>
    </xdr:to>
    <xdr:cxnSp macro="">
      <xdr:nvCxnSpPr>
        <xdr:cNvPr id="339" name="直線コネクタ 338">
          <a:extLst>
            <a:ext uri="{FF2B5EF4-FFF2-40B4-BE49-F238E27FC236}">
              <a16:creationId xmlns:a16="http://schemas.microsoft.com/office/drawing/2014/main" id="{7EF086F5-F0BC-47CA-9D2B-3B53D80082E3}"/>
            </a:ext>
          </a:extLst>
        </xdr:cNvPr>
        <xdr:cNvCxnSpPr/>
      </xdr:nvCxnSpPr>
      <xdr:spPr>
        <a:xfrm flipV="1">
          <a:off x="7861300" y="1475578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a:extLst>
            <a:ext uri="{FF2B5EF4-FFF2-40B4-BE49-F238E27FC236}">
              <a16:creationId xmlns:a16="http://schemas.microsoft.com/office/drawing/2014/main" id="{57411FB5-0D8D-4B3E-8757-EEDFECA47E1A}"/>
            </a:ext>
          </a:extLst>
        </xdr:cNvPr>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a:extLst>
            <a:ext uri="{FF2B5EF4-FFF2-40B4-BE49-F238E27FC236}">
              <a16:creationId xmlns:a16="http://schemas.microsoft.com/office/drawing/2014/main" id="{88EEFB70-2A02-44F6-A1D6-491C078D6EAA}"/>
            </a:ext>
          </a:extLst>
        </xdr:cNvPr>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a:extLst>
            <a:ext uri="{FF2B5EF4-FFF2-40B4-BE49-F238E27FC236}">
              <a16:creationId xmlns:a16="http://schemas.microsoft.com/office/drawing/2014/main" id="{ECC97A58-949A-4FC5-AF00-A7DE83F17922}"/>
            </a:ext>
          </a:extLst>
        </xdr:cNvPr>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52573</xdr:rowOff>
    </xdr:from>
    <xdr:ext cx="469744" cy="259045"/>
    <xdr:sp macro="" textlink="">
      <xdr:nvSpPr>
        <xdr:cNvPr id="343" name="n_1mainValue【公営住宅】&#10;一人当たり面積">
          <a:extLst>
            <a:ext uri="{FF2B5EF4-FFF2-40B4-BE49-F238E27FC236}">
              <a16:creationId xmlns:a16="http://schemas.microsoft.com/office/drawing/2014/main" id="{451E7421-12C5-4425-8901-7B1627A99F3C}"/>
            </a:ext>
          </a:extLst>
        </xdr:cNvPr>
        <xdr:cNvSpPr txBox="1"/>
      </xdr:nvSpPr>
      <xdr:spPr>
        <a:xfrm>
          <a:off x="9391727" y="147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53007</xdr:rowOff>
    </xdr:from>
    <xdr:ext cx="469744" cy="259045"/>
    <xdr:sp macro="" textlink="">
      <xdr:nvSpPr>
        <xdr:cNvPr id="344" name="n_2mainValue【公営住宅】&#10;一人当たり面積">
          <a:extLst>
            <a:ext uri="{FF2B5EF4-FFF2-40B4-BE49-F238E27FC236}">
              <a16:creationId xmlns:a16="http://schemas.microsoft.com/office/drawing/2014/main" id="{9A0BC72C-3382-42D5-99BB-CB6D5E690805}"/>
            </a:ext>
          </a:extLst>
        </xdr:cNvPr>
        <xdr:cNvSpPr txBox="1"/>
      </xdr:nvSpPr>
      <xdr:spPr>
        <a:xfrm>
          <a:off x="8515427" y="147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53395</xdr:rowOff>
    </xdr:from>
    <xdr:ext cx="469744" cy="259045"/>
    <xdr:sp macro="" textlink="">
      <xdr:nvSpPr>
        <xdr:cNvPr id="345" name="n_3mainValue【公営住宅】&#10;一人当たり面積">
          <a:extLst>
            <a:ext uri="{FF2B5EF4-FFF2-40B4-BE49-F238E27FC236}">
              <a16:creationId xmlns:a16="http://schemas.microsoft.com/office/drawing/2014/main" id="{67A64455-EC59-4B05-B8A2-90C7BACE9714}"/>
            </a:ext>
          </a:extLst>
        </xdr:cNvPr>
        <xdr:cNvSpPr txBox="1"/>
      </xdr:nvSpPr>
      <xdr:spPr>
        <a:xfrm>
          <a:off x="7626427" y="1479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215F6453-F439-49B5-9191-24A7E5E633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59467FC1-D51D-4524-95C9-D78DEC122B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30469D6-6004-4029-8BFE-A4FD0A7E02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6FDF4D08-78ED-4704-885B-7E87B23700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230A45C1-37C0-4E29-ADB0-6BBD3C6401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E2FA223E-0678-4BBE-A317-07BA63E569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3C185C99-576A-452A-819C-70301EBDBF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67D8514-DBEB-412F-ADFF-8934340967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7C91D59F-1832-44B3-8C8C-06A110C176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2D5F438E-935C-44DF-BC61-76573BAF0B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97BE9266-1F41-44ED-8559-DB25C0C12E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D98FFC1D-1896-423A-99A1-0CA0211B06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828C899-914F-4060-8C20-4D14418D26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D7BDA07C-9005-45AF-BAB8-E12C7D9B91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1B45B81E-2A82-44D1-9A88-C57A8BABA5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66F45B5B-EC01-49A5-8F71-F7AE68F5B06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54259CA5-2D0B-4CFE-8B20-7D39133DB3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BCF74D81-F82E-40FB-8847-6B4764283D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7A62BDFE-6EA7-4977-A09A-2672641022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78153E7B-F31F-4B04-A0C1-011013FF54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1F7D9B3F-A8B8-4BAF-A397-4FCB1F0326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8FF43FF0-A00B-4430-848A-F18341EC31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563C5429-2C38-466A-8428-9129A5FADE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D2977F7A-4E00-4D55-B141-8EB96BC261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84377838-A69C-4471-8AAD-5E62CEE3B5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D8062B92-52AC-458A-8F3C-AAE641DB7E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B6F4787E-2C86-42B4-AE2F-85DF9E45798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7A852030-2EB1-46F7-9056-7738B2AB37C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08FCE0A5-9512-44ED-A926-14717535D1C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9000FA3A-D5FA-4841-A7C3-8D88D8589A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3CCBDC43-0773-4669-85D6-F4E18F08711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217A7A6D-D184-4BB3-897B-A03C6E2A090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F000BCA4-4510-4510-BF0D-75DD041B087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1C697446-B484-410E-8602-A36815B4E24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2CD275A4-AA82-44E3-AE39-47B7B978E1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5452FE60-0F61-4BAA-9B6C-232DE838BC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44F5DE54-E8EF-439C-8E9E-BCC93B37DF6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FFB971AA-1C92-4ECB-BBCF-C3425A75AA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FD78B16F-4FCE-4A12-BDD9-87181DACDD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0B028045-2159-4FE2-BA2C-713BADD791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a:extLst>
            <a:ext uri="{FF2B5EF4-FFF2-40B4-BE49-F238E27FC236}">
              <a16:creationId xmlns:a16="http://schemas.microsoft.com/office/drawing/2014/main" id="{082DA8FF-E5F0-4309-8487-861762970F44}"/>
            </a:ext>
          </a:extLst>
        </xdr:cNvPr>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E9A94CBC-B18A-4B21-9A11-D9BD476E3CC0}"/>
            </a:ext>
          </a:extLst>
        </xdr:cNvPr>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a:extLst>
            <a:ext uri="{FF2B5EF4-FFF2-40B4-BE49-F238E27FC236}">
              <a16:creationId xmlns:a16="http://schemas.microsoft.com/office/drawing/2014/main" id="{8DB38D2E-7148-4D48-A6DA-3CE4337B8922}"/>
            </a:ext>
          </a:extLst>
        </xdr:cNvPr>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0C75FB80-CCF3-4A70-8406-AAE664FBD3D2}"/>
            </a:ext>
          </a:extLst>
        </xdr:cNvPr>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a:extLst>
            <a:ext uri="{FF2B5EF4-FFF2-40B4-BE49-F238E27FC236}">
              <a16:creationId xmlns:a16="http://schemas.microsoft.com/office/drawing/2014/main" id="{6DB7BA89-16FF-4424-92D1-C7F83C9BBE49}"/>
            </a:ext>
          </a:extLst>
        </xdr:cNvPr>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83545FCD-90C6-4D5F-9957-6E8641D0F50C}"/>
            </a:ext>
          </a:extLst>
        </xdr:cNvPr>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a:extLst>
            <a:ext uri="{FF2B5EF4-FFF2-40B4-BE49-F238E27FC236}">
              <a16:creationId xmlns:a16="http://schemas.microsoft.com/office/drawing/2014/main" id="{B53A42F1-63FB-4656-A448-5E5A4D8D62A5}"/>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a:extLst>
            <a:ext uri="{FF2B5EF4-FFF2-40B4-BE49-F238E27FC236}">
              <a16:creationId xmlns:a16="http://schemas.microsoft.com/office/drawing/2014/main" id="{6D1314B3-8417-4E2F-BC4C-4B95AC2AB9AF}"/>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a:extLst>
            <a:ext uri="{FF2B5EF4-FFF2-40B4-BE49-F238E27FC236}">
              <a16:creationId xmlns:a16="http://schemas.microsoft.com/office/drawing/2014/main" id="{9BA68C98-F7A1-42F0-AE78-68D7EB9C4169}"/>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95" name="フローチャート: 判断 394">
          <a:extLst>
            <a:ext uri="{FF2B5EF4-FFF2-40B4-BE49-F238E27FC236}">
              <a16:creationId xmlns:a16="http://schemas.microsoft.com/office/drawing/2014/main" id="{E9661CF1-3326-4F57-9322-126B3E328BD5}"/>
            </a:ext>
          </a:extLst>
        </xdr:cNvPr>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4344A3E-92B3-4005-A309-48FC8F78AD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747D689-885D-40EB-889C-A564EF99673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BAB1956-779A-4573-8741-19AF4611C2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0B259D6-E500-436D-939D-AE3C5B74D6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9A56C1F-629E-4DA0-9DCE-72E63EBE72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154940</xdr:rowOff>
    </xdr:from>
    <xdr:to>
      <xdr:col>85</xdr:col>
      <xdr:colOff>177800</xdr:colOff>
      <xdr:row>41</xdr:row>
      <xdr:rowOff>85090</xdr:rowOff>
    </xdr:to>
    <xdr:sp macro="" textlink="">
      <xdr:nvSpPr>
        <xdr:cNvPr id="401" name="楕円 400">
          <a:extLst>
            <a:ext uri="{FF2B5EF4-FFF2-40B4-BE49-F238E27FC236}">
              <a16:creationId xmlns:a16="http://schemas.microsoft.com/office/drawing/2014/main" id="{05C059E8-0625-4D31-85AB-3B82D82D0D20}"/>
            </a:ext>
          </a:extLst>
        </xdr:cNvPr>
        <xdr:cNvSpPr/>
      </xdr:nvSpPr>
      <xdr:spPr>
        <a:xfrm>
          <a:off x="16268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69867</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01722E9D-52FC-4F34-AC8D-E6E87CB6D43A}"/>
            </a:ext>
          </a:extLst>
        </xdr:cNvPr>
        <xdr:cNvSpPr txBox="1"/>
      </xdr:nvSpPr>
      <xdr:spPr>
        <a:xfrm>
          <a:off x="16357600"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403" name="楕円 402">
          <a:extLst>
            <a:ext uri="{FF2B5EF4-FFF2-40B4-BE49-F238E27FC236}">
              <a16:creationId xmlns:a16="http://schemas.microsoft.com/office/drawing/2014/main" id="{72485E86-93DD-4F8E-9558-2BB9D2FAEC67}"/>
            </a:ext>
          </a:extLst>
        </xdr:cNvPr>
        <xdr:cNvSpPr/>
      </xdr:nvSpPr>
      <xdr:spPr>
        <a:xfrm>
          <a:off x="1543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34290</xdr:rowOff>
    </xdr:to>
    <xdr:cxnSp macro="">
      <xdr:nvCxnSpPr>
        <xdr:cNvPr id="404" name="直線コネクタ 403">
          <a:extLst>
            <a:ext uri="{FF2B5EF4-FFF2-40B4-BE49-F238E27FC236}">
              <a16:creationId xmlns:a16="http://schemas.microsoft.com/office/drawing/2014/main" id="{56CA627C-4B43-4F84-91CF-0AB1ABEE23BA}"/>
            </a:ext>
          </a:extLst>
        </xdr:cNvPr>
        <xdr:cNvCxnSpPr/>
      </xdr:nvCxnSpPr>
      <xdr:spPr>
        <a:xfrm>
          <a:off x="15481300" y="70161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158750</xdr:rowOff>
    </xdr:from>
    <xdr:to>
      <xdr:col>76</xdr:col>
      <xdr:colOff>165100</xdr:colOff>
      <xdr:row>41</xdr:row>
      <xdr:rowOff>88900</xdr:rowOff>
    </xdr:to>
    <xdr:sp macro="" textlink="">
      <xdr:nvSpPr>
        <xdr:cNvPr id="405" name="楕円 404">
          <a:extLst>
            <a:ext uri="{FF2B5EF4-FFF2-40B4-BE49-F238E27FC236}">
              <a16:creationId xmlns:a16="http://schemas.microsoft.com/office/drawing/2014/main" id="{64984858-AAB1-406D-97D7-28E92F296FE9}"/>
            </a:ext>
          </a:extLst>
        </xdr:cNvPr>
        <xdr:cNvSpPr/>
      </xdr:nvSpPr>
      <xdr:spPr>
        <a:xfrm>
          <a:off x="1454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41</xdr:row>
      <xdr:rowOff>38100</xdr:rowOff>
    </xdr:to>
    <xdr:cxnSp macro="">
      <xdr:nvCxnSpPr>
        <xdr:cNvPr id="406" name="直線コネクタ 405">
          <a:extLst>
            <a:ext uri="{FF2B5EF4-FFF2-40B4-BE49-F238E27FC236}">
              <a16:creationId xmlns:a16="http://schemas.microsoft.com/office/drawing/2014/main" id="{CCC444CF-8FD3-4C96-9327-B6FCE322786C}"/>
            </a:ext>
          </a:extLst>
        </xdr:cNvPr>
        <xdr:cNvCxnSpPr/>
      </xdr:nvCxnSpPr>
      <xdr:spPr>
        <a:xfrm flipV="1">
          <a:off x="14592300" y="70161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40640</xdr:rowOff>
    </xdr:from>
    <xdr:to>
      <xdr:col>72</xdr:col>
      <xdr:colOff>38100</xdr:colOff>
      <xdr:row>41</xdr:row>
      <xdr:rowOff>142240</xdr:rowOff>
    </xdr:to>
    <xdr:sp macro="" textlink="">
      <xdr:nvSpPr>
        <xdr:cNvPr id="407" name="楕円 406">
          <a:extLst>
            <a:ext uri="{FF2B5EF4-FFF2-40B4-BE49-F238E27FC236}">
              <a16:creationId xmlns:a16="http://schemas.microsoft.com/office/drawing/2014/main" id="{E5045761-C782-4256-9475-9B3792821A23}"/>
            </a:ext>
          </a:extLst>
        </xdr:cNvPr>
        <xdr:cNvSpPr/>
      </xdr:nvSpPr>
      <xdr:spPr>
        <a:xfrm>
          <a:off x="1365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38100</xdr:rowOff>
    </xdr:from>
    <xdr:to>
      <xdr:col>76</xdr:col>
      <xdr:colOff>114300</xdr:colOff>
      <xdr:row>41</xdr:row>
      <xdr:rowOff>91440</xdr:rowOff>
    </xdr:to>
    <xdr:cxnSp macro="">
      <xdr:nvCxnSpPr>
        <xdr:cNvPr id="408" name="直線コネクタ 407">
          <a:extLst>
            <a:ext uri="{FF2B5EF4-FFF2-40B4-BE49-F238E27FC236}">
              <a16:creationId xmlns:a16="http://schemas.microsoft.com/office/drawing/2014/main" id="{9D503CE0-5047-4376-809F-675CED8C569E}"/>
            </a:ext>
          </a:extLst>
        </xdr:cNvPr>
        <xdr:cNvCxnSpPr/>
      </xdr:nvCxnSpPr>
      <xdr:spPr>
        <a:xfrm flipV="1">
          <a:off x="13703300" y="70675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A4C24A1E-BBE4-4F5F-AFBC-026AB45DC765}"/>
            </a:ext>
          </a:extLst>
        </xdr:cNvPr>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A4C20B00-E7F4-49BF-B863-A176398DBB7D}"/>
            </a:ext>
          </a:extLst>
        </xdr:cNvPr>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F49C9CFE-D35E-407A-B3D1-A20EC26FD879}"/>
            </a:ext>
          </a:extLst>
        </xdr:cNvPr>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28592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2CFAFE0C-E769-4EF7-B021-1D680ECB67A7}"/>
            </a:ext>
          </a:extLst>
        </xdr:cNvPr>
        <xdr:cNvSpPr txBox="1"/>
      </xdr:nvSpPr>
      <xdr:spPr>
        <a:xfrm>
          <a:off x="152660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80027</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801EA18F-2E4B-4CE3-981E-0BDA5130DE76}"/>
            </a:ext>
          </a:extLst>
        </xdr:cNvPr>
        <xdr:cNvSpPr txBox="1"/>
      </xdr:nvSpPr>
      <xdr:spPr>
        <a:xfrm>
          <a:off x="14389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133367</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3C63FE42-66E8-4661-B9CD-C9AA0E64B620}"/>
            </a:ext>
          </a:extLst>
        </xdr:cNvPr>
        <xdr:cNvSpPr txBox="1"/>
      </xdr:nvSpPr>
      <xdr:spPr>
        <a:xfrm>
          <a:off x="135007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2AEFDF3A-53E5-44CC-8EF0-BB1918BDA0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1F4730FA-BFBF-4D2C-83E1-77A0EB9908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C561528A-EDB7-4490-8F36-5E63606D12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7EEA9529-2B82-481B-B4E5-B0D2F0A68D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B909D406-28EB-4B53-8290-771719FBE1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A0043E02-BE38-4208-BC51-506FAA441F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3F8DEC55-4CB4-4B8D-B99A-991E3A68BA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DCCBA3D6-4F1B-49B2-A83F-3915EF2BE4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682CAC88-452B-4B96-B583-D0EABEFEEA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DC81D566-9455-4378-8D94-4341593062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a:extLst>
            <a:ext uri="{FF2B5EF4-FFF2-40B4-BE49-F238E27FC236}">
              <a16:creationId xmlns:a16="http://schemas.microsoft.com/office/drawing/2014/main" id="{49C3B782-67B4-4234-B991-21F53D1B87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a:extLst>
            <a:ext uri="{FF2B5EF4-FFF2-40B4-BE49-F238E27FC236}">
              <a16:creationId xmlns:a16="http://schemas.microsoft.com/office/drawing/2014/main" id="{7B79C60D-2BCD-4769-A4A0-6998FE17150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a:extLst>
            <a:ext uri="{FF2B5EF4-FFF2-40B4-BE49-F238E27FC236}">
              <a16:creationId xmlns:a16="http://schemas.microsoft.com/office/drawing/2014/main" id="{4C0F732E-BFE4-4FFC-BF40-89134ADD86A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a:extLst>
            <a:ext uri="{FF2B5EF4-FFF2-40B4-BE49-F238E27FC236}">
              <a16:creationId xmlns:a16="http://schemas.microsoft.com/office/drawing/2014/main" id="{B2F3613F-CCBD-4B37-9FF5-20CB509059A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a:extLst>
            <a:ext uri="{FF2B5EF4-FFF2-40B4-BE49-F238E27FC236}">
              <a16:creationId xmlns:a16="http://schemas.microsoft.com/office/drawing/2014/main" id="{ADBB0BB3-5959-41A0-BA9E-1C99EC710E8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a:extLst>
            <a:ext uri="{FF2B5EF4-FFF2-40B4-BE49-F238E27FC236}">
              <a16:creationId xmlns:a16="http://schemas.microsoft.com/office/drawing/2014/main" id="{F8A5A564-E08A-4815-81B0-200FE7F442A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a:extLst>
            <a:ext uri="{FF2B5EF4-FFF2-40B4-BE49-F238E27FC236}">
              <a16:creationId xmlns:a16="http://schemas.microsoft.com/office/drawing/2014/main" id="{A3495F24-7006-40C3-B416-596091C3728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a:extLst>
            <a:ext uri="{FF2B5EF4-FFF2-40B4-BE49-F238E27FC236}">
              <a16:creationId xmlns:a16="http://schemas.microsoft.com/office/drawing/2014/main" id="{DD5235A5-DB4D-4A1C-9345-FD1E5658033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a:extLst>
            <a:ext uri="{FF2B5EF4-FFF2-40B4-BE49-F238E27FC236}">
              <a16:creationId xmlns:a16="http://schemas.microsoft.com/office/drawing/2014/main" id="{0DDC9B36-A9C2-48F0-8BFE-CA2A5F46266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a:extLst>
            <a:ext uri="{FF2B5EF4-FFF2-40B4-BE49-F238E27FC236}">
              <a16:creationId xmlns:a16="http://schemas.microsoft.com/office/drawing/2014/main" id="{3F68C510-24AE-4E19-ABDC-EA119E3B990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a:extLst>
            <a:ext uri="{FF2B5EF4-FFF2-40B4-BE49-F238E27FC236}">
              <a16:creationId xmlns:a16="http://schemas.microsoft.com/office/drawing/2014/main" id="{D6E5375C-1436-41BF-85E3-AB66A2F52F0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FD031645-E471-40B4-AB03-74422744752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3AF36CF6-6C02-48A5-8D0F-8C3C28E7C6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A323905A-9EC0-43F8-B178-982D3906C5E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9E76FE20-0CA1-49F3-8F44-21F675CDCB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a:extLst>
            <a:ext uri="{FF2B5EF4-FFF2-40B4-BE49-F238E27FC236}">
              <a16:creationId xmlns:a16="http://schemas.microsoft.com/office/drawing/2014/main" id="{E45AACD2-2876-4D5F-8C38-5FB2D929D931}"/>
            </a:ext>
          </a:extLst>
        </xdr:cNvPr>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33F96D19-57CD-42DC-8A4B-37F87947651C}"/>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a:extLst>
            <a:ext uri="{FF2B5EF4-FFF2-40B4-BE49-F238E27FC236}">
              <a16:creationId xmlns:a16="http://schemas.microsoft.com/office/drawing/2014/main" id="{E76DFE9A-D992-4EC5-A766-5F89BE581BEF}"/>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78C09A34-017D-4A35-A8DE-E92EE3A02DB3}"/>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a:extLst>
            <a:ext uri="{FF2B5EF4-FFF2-40B4-BE49-F238E27FC236}">
              <a16:creationId xmlns:a16="http://schemas.microsoft.com/office/drawing/2014/main" id="{3C921477-165E-4641-A45A-A773149B2541}"/>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AB7E1B2C-5FBD-4F32-825B-234C725FF593}"/>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a:extLst>
            <a:ext uri="{FF2B5EF4-FFF2-40B4-BE49-F238E27FC236}">
              <a16:creationId xmlns:a16="http://schemas.microsoft.com/office/drawing/2014/main" id="{C7C729BD-99B3-4D28-B433-6A61D6B88D02}"/>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a:extLst>
            <a:ext uri="{FF2B5EF4-FFF2-40B4-BE49-F238E27FC236}">
              <a16:creationId xmlns:a16="http://schemas.microsoft.com/office/drawing/2014/main" id="{DAD9BE50-2934-4097-9D49-2C91F28D54DD}"/>
            </a:ext>
          </a:extLst>
        </xdr:cNvPr>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a:extLst>
            <a:ext uri="{FF2B5EF4-FFF2-40B4-BE49-F238E27FC236}">
              <a16:creationId xmlns:a16="http://schemas.microsoft.com/office/drawing/2014/main" id="{4E82E6A6-DDAC-458A-BBEF-300927BBA525}"/>
            </a:ext>
          </a:extLst>
        </xdr:cNvPr>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49" name="フローチャート: 判断 448">
          <a:extLst>
            <a:ext uri="{FF2B5EF4-FFF2-40B4-BE49-F238E27FC236}">
              <a16:creationId xmlns:a16="http://schemas.microsoft.com/office/drawing/2014/main" id="{49E1C3C8-41CA-4BF8-9032-CA4C7BB508FB}"/>
            </a:ext>
          </a:extLst>
        </xdr:cNvPr>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B1CDF6EF-CE46-40E7-B454-8675229B06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724D9C65-9791-4850-A008-E8C89CA9AA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6EFE839A-2050-4844-BB76-BDA72E049C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FDEDBDFA-58C6-49F3-83F3-E7141180F0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75DB1EFF-81A1-42FD-AF31-708E9C22FA6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165826</xdr:rowOff>
    </xdr:from>
    <xdr:to>
      <xdr:col>116</xdr:col>
      <xdr:colOff>114300</xdr:colOff>
      <xdr:row>39</xdr:row>
      <xdr:rowOff>95976</xdr:rowOff>
    </xdr:to>
    <xdr:sp macro="" textlink="">
      <xdr:nvSpPr>
        <xdr:cNvPr id="455" name="楕円 454">
          <a:extLst>
            <a:ext uri="{FF2B5EF4-FFF2-40B4-BE49-F238E27FC236}">
              <a16:creationId xmlns:a16="http://schemas.microsoft.com/office/drawing/2014/main" id="{DFCF1169-D9E4-4DB2-BC02-364E6D34A0B9}"/>
            </a:ext>
          </a:extLst>
        </xdr:cNvPr>
        <xdr:cNvSpPr/>
      </xdr:nvSpPr>
      <xdr:spPr>
        <a:xfrm>
          <a:off x="22110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17253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7E188A71-B189-4FBD-A068-DA43ABA677C6}"/>
            </a:ext>
          </a:extLst>
        </xdr:cNvPr>
        <xdr:cNvSpPr txBox="1"/>
      </xdr:nvSpPr>
      <xdr:spPr>
        <a:xfrm>
          <a:off x="22199600" y="653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5806</xdr:rowOff>
    </xdr:from>
    <xdr:to>
      <xdr:col>112</xdr:col>
      <xdr:colOff>38100</xdr:colOff>
      <xdr:row>38</xdr:row>
      <xdr:rowOff>107406</xdr:rowOff>
    </xdr:to>
    <xdr:sp macro="" textlink="">
      <xdr:nvSpPr>
        <xdr:cNvPr id="457" name="楕円 456">
          <a:extLst>
            <a:ext uri="{FF2B5EF4-FFF2-40B4-BE49-F238E27FC236}">
              <a16:creationId xmlns:a16="http://schemas.microsoft.com/office/drawing/2014/main" id="{DDCEB69C-0E47-41F7-8566-EE03E265DDF2}"/>
            </a:ext>
          </a:extLst>
        </xdr:cNvPr>
        <xdr:cNvSpPr/>
      </xdr:nvSpPr>
      <xdr:spPr>
        <a:xfrm>
          <a:off x="2127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39</xdr:row>
      <xdr:rowOff>45176</xdr:rowOff>
    </xdr:to>
    <xdr:cxnSp macro="">
      <xdr:nvCxnSpPr>
        <xdr:cNvPr id="458" name="直線コネクタ 457">
          <a:extLst>
            <a:ext uri="{FF2B5EF4-FFF2-40B4-BE49-F238E27FC236}">
              <a16:creationId xmlns:a16="http://schemas.microsoft.com/office/drawing/2014/main" id="{A01D84E0-F6B2-49AC-B428-129C10860E1B}"/>
            </a:ext>
          </a:extLst>
        </xdr:cNvPr>
        <xdr:cNvCxnSpPr/>
      </xdr:nvCxnSpPr>
      <xdr:spPr>
        <a:xfrm>
          <a:off x="21323300" y="657170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xdr:rowOff>
    </xdr:from>
    <xdr:to>
      <xdr:col>107</xdr:col>
      <xdr:colOff>101600</xdr:colOff>
      <xdr:row>38</xdr:row>
      <xdr:rowOff>117203</xdr:rowOff>
    </xdr:to>
    <xdr:sp macro="" textlink="">
      <xdr:nvSpPr>
        <xdr:cNvPr id="459" name="楕円 458">
          <a:extLst>
            <a:ext uri="{FF2B5EF4-FFF2-40B4-BE49-F238E27FC236}">
              <a16:creationId xmlns:a16="http://schemas.microsoft.com/office/drawing/2014/main" id="{94773A19-057A-4E2E-8AFC-22722796AEF8}"/>
            </a:ext>
          </a:extLst>
        </xdr:cNvPr>
        <xdr:cNvSpPr/>
      </xdr:nvSpPr>
      <xdr:spPr>
        <a:xfrm>
          <a:off x="20383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56606</xdr:rowOff>
    </xdr:from>
    <xdr:to>
      <xdr:col>111</xdr:col>
      <xdr:colOff>177800</xdr:colOff>
      <xdr:row>38</xdr:row>
      <xdr:rowOff>66403</xdr:rowOff>
    </xdr:to>
    <xdr:cxnSp macro="">
      <xdr:nvCxnSpPr>
        <xdr:cNvPr id="460" name="直線コネクタ 459">
          <a:extLst>
            <a:ext uri="{FF2B5EF4-FFF2-40B4-BE49-F238E27FC236}">
              <a16:creationId xmlns:a16="http://schemas.microsoft.com/office/drawing/2014/main" id="{B2B5DB7E-8A30-4851-9383-033481A3E922}"/>
            </a:ext>
          </a:extLst>
        </xdr:cNvPr>
        <xdr:cNvCxnSpPr/>
      </xdr:nvCxnSpPr>
      <xdr:spPr>
        <a:xfrm flipV="1">
          <a:off x="20434300" y="65717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61" name="楕円 460">
          <a:extLst>
            <a:ext uri="{FF2B5EF4-FFF2-40B4-BE49-F238E27FC236}">
              <a16:creationId xmlns:a16="http://schemas.microsoft.com/office/drawing/2014/main" id="{0B5A3376-0EA0-491F-AB76-619F962085F2}"/>
            </a:ext>
          </a:extLst>
        </xdr:cNvPr>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66403</xdr:rowOff>
    </xdr:from>
    <xdr:to>
      <xdr:col>107</xdr:col>
      <xdr:colOff>50800</xdr:colOff>
      <xdr:row>38</xdr:row>
      <xdr:rowOff>76200</xdr:rowOff>
    </xdr:to>
    <xdr:cxnSp macro="">
      <xdr:nvCxnSpPr>
        <xdr:cNvPr id="462" name="直線コネクタ 461">
          <a:extLst>
            <a:ext uri="{FF2B5EF4-FFF2-40B4-BE49-F238E27FC236}">
              <a16:creationId xmlns:a16="http://schemas.microsoft.com/office/drawing/2014/main" id="{0E34EC65-F08C-453D-A194-5F6A846EECEB}"/>
            </a:ext>
          </a:extLst>
        </xdr:cNvPr>
        <xdr:cNvCxnSpPr/>
      </xdr:nvCxnSpPr>
      <xdr:spPr>
        <a:xfrm flipV="1">
          <a:off x="19545300" y="65815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99D8A0ED-1F10-42F4-BF21-0C779B2F006A}"/>
            </a:ext>
          </a:extLst>
        </xdr:cNvPr>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18310F14-A050-495D-85BC-DADAE18A1227}"/>
            </a:ext>
          </a:extLst>
        </xdr:cNvPr>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FB716C69-47E0-4A90-9FE1-AD74A8B69AF3}"/>
            </a:ext>
          </a:extLst>
        </xdr:cNvPr>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123933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53CD83C2-EEA5-4900-A361-E75F974B4BCF}"/>
            </a:ext>
          </a:extLst>
        </xdr:cNvPr>
        <xdr:cNvSpPr txBox="1"/>
      </xdr:nvSpPr>
      <xdr:spPr>
        <a:xfrm>
          <a:off x="210757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133730</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1A37B2DE-A3AD-4E55-AB21-38C9CD8F6F5B}"/>
            </a:ext>
          </a:extLst>
        </xdr:cNvPr>
        <xdr:cNvSpPr txBox="1"/>
      </xdr:nvSpPr>
      <xdr:spPr>
        <a:xfrm>
          <a:off x="20199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118127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9E701B13-33B9-47EB-9662-925AAF32C6EA}"/>
            </a:ext>
          </a:extLst>
        </xdr:cNvPr>
        <xdr:cNvSpPr txBox="1"/>
      </xdr:nvSpPr>
      <xdr:spPr>
        <a:xfrm>
          <a:off x="19310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11590A8A-EF07-4D0E-9396-EE508E4DBE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C5352A0-6083-459D-8D9E-80DBA76939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F4D1EAE6-5A45-4E38-8F63-7FB7800002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4259D717-2E84-4B3D-8A19-9ED617915E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8FF8CC12-73AB-4BB3-98D6-8190F9846B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35F2575C-9560-4993-A1B2-C2907E9F9F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65FFA684-D8C8-44F1-85E5-0C717A5B7C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C65243B-E6E8-4B49-9ED6-215E5E536E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7EC9110B-100D-4D64-A503-2DACAA00AB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4483200A-0655-4F69-BE32-82B4AFE692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a:extLst>
            <a:ext uri="{FF2B5EF4-FFF2-40B4-BE49-F238E27FC236}">
              <a16:creationId xmlns:a16="http://schemas.microsoft.com/office/drawing/2014/main" id="{CDB87B06-3B20-4313-AE24-6DDFFEB02A9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E2A0B7CE-1180-4C1B-B550-9C051B465F9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a:extLst>
            <a:ext uri="{FF2B5EF4-FFF2-40B4-BE49-F238E27FC236}">
              <a16:creationId xmlns:a16="http://schemas.microsoft.com/office/drawing/2014/main" id="{818AE977-68E3-4929-AA33-229C725C953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8BEE7BE1-6B76-442C-A4C0-CE574A67BAA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3B3CE7C0-E906-4CBB-9FB2-F2D9A3F5719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59489483-4CDE-4FD9-8C1C-841C14880A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72BD55BC-351D-4CC5-A21E-C58DCCF9257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832090FB-3E51-4899-BDBE-44D291B241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6D65C858-96F0-4720-851A-E9FAF0FBE59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E25CB271-F5BA-4EDB-B820-2531D02B05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B895FD16-B6E4-413C-861D-0940B92B17E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6FBBF74E-1B71-4C53-B8C5-7A93D2E0F88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a:extLst>
            <a:ext uri="{FF2B5EF4-FFF2-40B4-BE49-F238E27FC236}">
              <a16:creationId xmlns:a16="http://schemas.microsoft.com/office/drawing/2014/main" id="{915F1BCF-57F1-4974-9C38-7D35F8C7A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F9484D2A-0314-4F70-93C1-CAFCA11EE9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a:extLst>
            <a:ext uri="{FF2B5EF4-FFF2-40B4-BE49-F238E27FC236}">
              <a16:creationId xmlns:a16="http://schemas.microsoft.com/office/drawing/2014/main" id="{DCE86678-91FB-4F97-AB30-FA472E42EFC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a:extLst>
            <a:ext uri="{FF2B5EF4-FFF2-40B4-BE49-F238E27FC236}">
              <a16:creationId xmlns:a16="http://schemas.microsoft.com/office/drawing/2014/main" id="{F0860B2A-4617-4D7D-8FE9-4C2D29B8B3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a:extLst>
            <a:ext uri="{FF2B5EF4-FFF2-40B4-BE49-F238E27FC236}">
              <a16:creationId xmlns:a16="http://schemas.microsoft.com/office/drawing/2014/main" id="{0A253A38-B0FF-4D4C-8B69-3A24E20F0930}"/>
            </a:ext>
          </a:extLst>
        </xdr:cNvPr>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a:extLst>
            <a:ext uri="{FF2B5EF4-FFF2-40B4-BE49-F238E27FC236}">
              <a16:creationId xmlns:a16="http://schemas.microsoft.com/office/drawing/2014/main" id="{6D88248D-B26C-4B16-B2FD-A21A5DCAA6E7}"/>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a:extLst>
            <a:ext uri="{FF2B5EF4-FFF2-40B4-BE49-F238E27FC236}">
              <a16:creationId xmlns:a16="http://schemas.microsoft.com/office/drawing/2014/main" id="{68DEFC6A-C93F-40BC-A8B4-EDC6E4C08E04}"/>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a:extLst>
            <a:ext uri="{FF2B5EF4-FFF2-40B4-BE49-F238E27FC236}">
              <a16:creationId xmlns:a16="http://schemas.microsoft.com/office/drawing/2014/main" id="{C8B1419D-6EEB-4746-BD79-ADCEBD99B387}"/>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a:extLst>
            <a:ext uri="{FF2B5EF4-FFF2-40B4-BE49-F238E27FC236}">
              <a16:creationId xmlns:a16="http://schemas.microsoft.com/office/drawing/2014/main" id="{7B74FA10-5E33-43D7-AD0E-735AF21D71F2}"/>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00" name="【学校施設】&#10;有形固定資産減価償却率平均値テキスト">
          <a:extLst>
            <a:ext uri="{FF2B5EF4-FFF2-40B4-BE49-F238E27FC236}">
              <a16:creationId xmlns:a16="http://schemas.microsoft.com/office/drawing/2014/main" id="{4DD211E3-1C38-47D0-A93C-73864FAAD074}"/>
            </a:ext>
          </a:extLst>
        </xdr:cNvPr>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a:extLst>
            <a:ext uri="{FF2B5EF4-FFF2-40B4-BE49-F238E27FC236}">
              <a16:creationId xmlns:a16="http://schemas.microsoft.com/office/drawing/2014/main" id="{B46515B6-D5E8-4F93-98F2-A90573445945}"/>
            </a:ext>
          </a:extLst>
        </xdr:cNvPr>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a:extLst>
            <a:ext uri="{FF2B5EF4-FFF2-40B4-BE49-F238E27FC236}">
              <a16:creationId xmlns:a16="http://schemas.microsoft.com/office/drawing/2014/main" id="{90B46E4A-EEB0-40E4-BBA3-121837CD02FD}"/>
            </a:ext>
          </a:extLst>
        </xdr:cNvPr>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a:extLst>
            <a:ext uri="{FF2B5EF4-FFF2-40B4-BE49-F238E27FC236}">
              <a16:creationId xmlns:a16="http://schemas.microsoft.com/office/drawing/2014/main" id="{A67235E7-E617-4AD0-87A8-C17354E768F5}"/>
            </a:ext>
          </a:extLst>
        </xdr:cNvPr>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a:extLst>
            <a:ext uri="{FF2B5EF4-FFF2-40B4-BE49-F238E27FC236}">
              <a16:creationId xmlns:a16="http://schemas.microsoft.com/office/drawing/2014/main" id="{B2E1312E-28EC-44AF-95DA-9DE849A6874D}"/>
            </a:ext>
          </a:extLst>
        </xdr:cNvPr>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EFC7299-FD7A-4193-BA8B-E11157750F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3412834-8348-4548-98BE-5C5BCD3611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37890C0-B1A4-4D78-8963-E54D44611E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0EC8AF9-855D-47AB-9772-89BE3077CE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168F028-0E6D-4890-A5C2-5CAB0D0E35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60234</xdr:rowOff>
    </xdr:from>
    <xdr:to>
      <xdr:col>85</xdr:col>
      <xdr:colOff>177800</xdr:colOff>
      <xdr:row>62</xdr:row>
      <xdr:rowOff>161834</xdr:rowOff>
    </xdr:to>
    <xdr:sp macro="" textlink="">
      <xdr:nvSpPr>
        <xdr:cNvPr id="510" name="楕円 509">
          <a:extLst>
            <a:ext uri="{FF2B5EF4-FFF2-40B4-BE49-F238E27FC236}">
              <a16:creationId xmlns:a16="http://schemas.microsoft.com/office/drawing/2014/main" id="{30A6774F-5837-4F39-B5D4-9C650E4675EE}"/>
            </a:ext>
          </a:extLst>
        </xdr:cNvPr>
        <xdr:cNvSpPr/>
      </xdr:nvSpPr>
      <xdr:spPr>
        <a:xfrm>
          <a:off x="16268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38661</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6BB8B1AA-E8C7-4386-AF5F-1604EF672F60}"/>
            </a:ext>
          </a:extLst>
        </xdr:cNvPr>
        <xdr:cNvSpPr txBox="1"/>
      </xdr:nvSpPr>
      <xdr:spPr>
        <a:xfrm>
          <a:off x="16357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125549</xdr:rowOff>
    </xdr:from>
    <xdr:to>
      <xdr:col>81</xdr:col>
      <xdr:colOff>101600</xdr:colOff>
      <xdr:row>63</xdr:row>
      <xdr:rowOff>55699</xdr:rowOff>
    </xdr:to>
    <xdr:sp macro="" textlink="">
      <xdr:nvSpPr>
        <xdr:cNvPr id="512" name="楕円 511">
          <a:extLst>
            <a:ext uri="{FF2B5EF4-FFF2-40B4-BE49-F238E27FC236}">
              <a16:creationId xmlns:a16="http://schemas.microsoft.com/office/drawing/2014/main" id="{7069D164-A820-41AC-8271-07FC7EC52865}"/>
            </a:ext>
          </a:extLst>
        </xdr:cNvPr>
        <xdr:cNvSpPr/>
      </xdr:nvSpPr>
      <xdr:spPr>
        <a:xfrm>
          <a:off x="15430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111034</xdr:rowOff>
    </xdr:from>
    <xdr:to>
      <xdr:col>85</xdr:col>
      <xdr:colOff>127000</xdr:colOff>
      <xdr:row>63</xdr:row>
      <xdr:rowOff>4899</xdr:rowOff>
    </xdr:to>
    <xdr:cxnSp macro="">
      <xdr:nvCxnSpPr>
        <xdr:cNvPr id="513" name="直線コネクタ 512">
          <a:extLst>
            <a:ext uri="{FF2B5EF4-FFF2-40B4-BE49-F238E27FC236}">
              <a16:creationId xmlns:a16="http://schemas.microsoft.com/office/drawing/2014/main" id="{2A1CAD97-B01F-48A3-879E-DC9C1CF52571}"/>
            </a:ext>
          </a:extLst>
        </xdr:cNvPr>
        <xdr:cNvCxnSpPr/>
      </xdr:nvCxnSpPr>
      <xdr:spPr>
        <a:xfrm flipV="1">
          <a:off x="15481300" y="107409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16147</xdr:rowOff>
    </xdr:from>
    <xdr:to>
      <xdr:col>76</xdr:col>
      <xdr:colOff>165100</xdr:colOff>
      <xdr:row>63</xdr:row>
      <xdr:rowOff>117747</xdr:rowOff>
    </xdr:to>
    <xdr:sp macro="" textlink="">
      <xdr:nvSpPr>
        <xdr:cNvPr id="514" name="楕円 513">
          <a:extLst>
            <a:ext uri="{FF2B5EF4-FFF2-40B4-BE49-F238E27FC236}">
              <a16:creationId xmlns:a16="http://schemas.microsoft.com/office/drawing/2014/main" id="{A8AD7CD2-8E7B-41C7-B1BD-29B9A78F67C9}"/>
            </a:ext>
          </a:extLst>
        </xdr:cNvPr>
        <xdr:cNvSpPr/>
      </xdr:nvSpPr>
      <xdr:spPr>
        <a:xfrm>
          <a:off x="14541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4899</xdr:rowOff>
    </xdr:from>
    <xdr:to>
      <xdr:col>81</xdr:col>
      <xdr:colOff>50800</xdr:colOff>
      <xdr:row>63</xdr:row>
      <xdr:rowOff>66947</xdr:rowOff>
    </xdr:to>
    <xdr:cxnSp macro="">
      <xdr:nvCxnSpPr>
        <xdr:cNvPr id="515" name="直線コネクタ 514">
          <a:extLst>
            <a:ext uri="{FF2B5EF4-FFF2-40B4-BE49-F238E27FC236}">
              <a16:creationId xmlns:a16="http://schemas.microsoft.com/office/drawing/2014/main" id="{D0257FAC-C000-49B9-A343-E2C8C6CEEA04}"/>
            </a:ext>
          </a:extLst>
        </xdr:cNvPr>
        <xdr:cNvCxnSpPr/>
      </xdr:nvCxnSpPr>
      <xdr:spPr>
        <a:xfrm flipV="1">
          <a:off x="14592300" y="108062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52070</xdr:rowOff>
    </xdr:from>
    <xdr:to>
      <xdr:col>72</xdr:col>
      <xdr:colOff>38100</xdr:colOff>
      <xdr:row>63</xdr:row>
      <xdr:rowOff>153670</xdr:rowOff>
    </xdr:to>
    <xdr:sp macro="" textlink="">
      <xdr:nvSpPr>
        <xdr:cNvPr id="516" name="楕円 515">
          <a:extLst>
            <a:ext uri="{FF2B5EF4-FFF2-40B4-BE49-F238E27FC236}">
              <a16:creationId xmlns:a16="http://schemas.microsoft.com/office/drawing/2014/main" id="{1335FD2A-C323-47A5-9871-D583DC14A21D}"/>
            </a:ext>
          </a:extLst>
        </xdr:cNvPr>
        <xdr:cNvSpPr/>
      </xdr:nvSpPr>
      <xdr:spPr>
        <a:xfrm>
          <a:off x="1365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66947</xdr:rowOff>
    </xdr:from>
    <xdr:to>
      <xdr:col>76</xdr:col>
      <xdr:colOff>114300</xdr:colOff>
      <xdr:row>63</xdr:row>
      <xdr:rowOff>102870</xdr:rowOff>
    </xdr:to>
    <xdr:cxnSp macro="">
      <xdr:nvCxnSpPr>
        <xdr:cNvPr id="517" name="直線コネクタ 516">
          <a:extLst>
            <a:ext uri="{FF2B5EF4-FFF2-40B4-BE49-F238E27FC236}">
              <a16:creationId xmlns:a16="http://schemas.microsoft.com/office/drawing/2014/main" id="{DD6970D5-0D02-4376-8B77-C82239222F9D}"/>
            </a:ext>
          </a:extLst>
        </xdr:cNvPr>
        <xdr:cNvCxnSpPr/>
      </xdr:nvCxnSpPr>
      <xdr:spPr>
        <a:xfrm flipV="1">
          <a:off x="13703300" y="108682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18" name="n_1aveValue【学校施設】&#10;有形固定資産減価償却率">
          <a:extLst>
            <a:ext uri="{FF2B5EF4-FFF2-40B4-BE49-F238E27FC236}">
              <a16:creationId xmlns:a16="http://schemas.microsoft.com/office/drawing/2014/main" id="{B59B698F-E2E7-49EF-9913-0A2BBA858A20}"/>
            </a:ext>
          </a:extLst>
        </xdr:cNvPr>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19" name="n_2aveValue【学校施設】&#10;有形固定資産減価償却率">
          <a:extLst>
            <a:ext uri="{FF2B5EF4-FFF2-40B4-BE49-F238E27FC236}">
              <a16:creationId xmlns:a16="http://schemas.microsoft.com/office/drawing/2014/main" id="{69031C8F-6EFF-416D-A243-E9106CF8152B}"/>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20" name="n_3aveValue【学校施設】&#10;有形固定資産減価償却率">
          <a:extLst>
            <a:ext uri="{FF2B5EF4-FFF2-40B4-BE49-F238E27FC236}">
              <a16:creationId xmlns:a16="http://schemas.microsoft.com/office/drawing/2014/main" id="{5E94A9A8-38A2-47CD-95F4-EBC562EBA80F}"/>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46826</xdr:rowOff>
    </xdr:from>
    <xdr:ext cx="405111" cy="259045"/>
    <xdr:sp macro="" textlink="">
      <xdr:nvSpPr>
        <xdr:cNvPr id="521" name="n_1mainValue【学校施設】&#10;有形固定資産減価償却率">
          <a:extLst>
            <a:ext uri="{FF2B5EF4-FFF2-40B4-BE49-F238E27FC236}">
              <a16:creationId xmlns:a16="http://schemas.microsoft.com/office/drawing/2014/main" id="{FDCADE52-22D1-4CA8-9DD4-A5F656D5DFB2}"/>
            </a:ext>
          </a:extLst>
        </xdr:cNvPr>
        <xdr:cNvSpPr txBox="1"/>
      </xdr:nvSpPr>
      <xdr:spPr>
        <a:xfrm>
          <a:off x="15266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108874</xdr:rowOff>
    </xdr:from>
    <xdr:ext cx="405111" cy="259045"/>
    <xdr:sp macro="" textlink="">
      <xdr:nvSpPr>
        <xdr:cNvPr id="522" name="n_2mainValue【学校施設】&#10;有形固定資産減価償却率">
          <a:extLst>
            <a:ext uri="{FF2B5EF4-FFF2-40B4-BE49-F238E27FC236}">
              <a16:creationId xmlns:a16="http://schemas.microsoft.com/office/drawing/2014/main" id="{080A9BEC-52B9-41AC-8AD1-DF3F03042D21}"/>
            </a:ext>
          </a:extLst>
        </xdr:cNvPr>
        <xdr:cNvSpPr txBox="1"/>
      </xdr:nvSpPr>
      <xdr:spPr>
        <a:xfrm>
          <a:off x="14389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144797</xdr:rowOff>
    </xdr:from>
    <xdr:ext cx="405111" cy="259045"/>
    <xdr:sp macro="" textlink="">
      <xdr:nvSpPr>
        <xdr:cNvPr id="523" name="n_3mainValue【学校施設】&#10;有形固定資産減価償却率">
          <a:extLst>
            <a:ext uri="{FF2B5EF4-FFF2-40B4-BE49-F238E27FC236}">
              <a16:creationId xmlns:a16="http://schemas.microsoft.com/office/drawing/2014/main" id="{5B956909-70CE-4074-9AAA-A7B7747723D3}"/>
            </a:ext>
          </a:extLst>
        </xdr:cNvPr>
        <xdr:cNvSpPr txBox="1"/>
      </xdr:nvSpPr>
      <xdr:spPr>
        <a:xfrm>
          <a:off x="13500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BDD26BD0-5353-4C13-875A-C753F904E3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32B7990A-40F6-43EE-8FB4-73DBAC58D5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51E595FC-7C8E-4AA4-B55F-92365DA27C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32F8B861-CE4E-4660-80D1-56AA8813F2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CED5CD7A-82C6-4EE0-94F3-C60A452D45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0A267183-B1F3-4A37-BB2E-136AD96785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08948185-190A-4A3D-932E-2B2C8533DE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FCEA35A0-0396-4F99-BB44-D62C60A904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E4A68885-CE3B-408E-A7B1-494D5D6BD1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2C15C244-BFA9-4A08-8BBD-558892B90B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a:extLst>
            <a:ext uri="{FF2B5EF4-FFF2-40B4-BE49-F238E27FC236}">
              <a16:creationId xmlns:a16="http://schemas.microsoft.com/office/drawing/2014/main" id="{1AB14748-13AC-448F-B45F-5D426185CD3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AEDD3AF2-8605-469B-80D8-43F3A84544A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170F1F42-8F90-457B-AFB5-AD1E147C225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7BCEEDB5-85A6-4A40-B22E-070CE5FD5C0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DE0281AC-1F13-457D-9837-1D1EE6D08BF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A87AFEB0-0C54-427F-A616-CAAFE5B54C4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892AA188-39BC-4F07-8FAB-8184B63BEDA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E1FFE05C-3AC8-49E0-96AD-B11C5130445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954485EE-625C-477E-8B58-8E720348A3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5B378975-E681-4568-950F-EA5C603D5F1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A55A76DE-E84E-4CE7-929F-41BE2524D43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140D313F-CC90-4F64-8F1B-C73128D6EDC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752DF1E8-4DA5-48AD-9D3E-4CF288C987D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BAA84732-A8E3-45AB-B474-D7F9B835A50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8074085E-E684-4793-B764-59E7C92283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FEE258CD-7FC3-43EC-BCF4-4A97F892C2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a:extLst>
            <a:ext uri="{FF2B5EF4-FFF2-40B4-BE49-F238E27FC236}">
              <a16:creationId xmlns:a16="http://schemas.microsoft.com/office/drawing/2014/main" id="{FA446952-3A07-4F2E-9A9D-B8B879344755}"/>
            </a:ext>
          </a:extLst>
        </xdr:cNvPr>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a:extLst>
            <a:ext uri="{FF2B5EF4-FFF2-40B4-BE49-F238E27FC236}">
              <a16:creationId xmlns:a16="http://schemas.microsoft.com/office/drawing/2014/main" id="{D51AA3A8-3221-4F8B-BC4F-292B31D15E27}"/>
            </a:ext>
          </a:extLst>
        </xdr:cNvPr>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a:extLst>
            <a:ext uri="{FF2B5EF4-FFF2-40B4-BE49-F238E27FC236}">
              <a16:creationId xmlns:a16="http://schemas.microsoft.com/office/drawing/2014/main" id="{B00F218B-8310-4F24-B242-875EA58BDD0C}"/>
            </a:ext>
          </a:extLst>
        </xdr:cNvPr>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a:extLst>
            <a:ext uri="{FF2B5EF4-FFF2-40B4-BE49-F238E27FC236}">
              <a16:creationId xmlns:a16="http://schemas.microsoft.com/office/drawing/2014/main" id="{9CE8A8FF-0189-43AA-8E46-4C3935CF8D99}"/>
            </a:ext>
          </a:extLst>
        </xdr:cNvPr>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a:extLst>
            <a:ext uri="{FF2B5EF4-FFF2-40B4-BE49-F238E27FC236}">
              <a16:creationId xmlns:a16="http://schemas.microsoft.com/office/drawing/2014/main" id="{876818E5-CA97-49BB-AC24-19D14FAF9426}"/>
            </a:ext>
          </a:extLst>
        </xdr:cNvPr>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55" name="【学校施設】&#10;一人当たり面積平均値テキスト">
          <a:extLst>
            <a:ext uri="{FF2B5EF4-FFF2-40B4-BE49-F238E27FC236}">
              <a16:creationId xmlns:a16="http://schemas.microsoft.com/office/drawing/2014/main" id="{691CF5FC-5CA9-41C8-AA63-C31C1D489943}"/>
            </a:ext>
          </a:extLst>
        </xdr:cNvPr>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a:extLst>
            <a:ext uri="{FF2B5EF4-FFF2-40B4-BE49-F238E27FC236}">
              <a16:creationId xmlns:a16="http://schemas.microsoft.com/office/drawing/2014/main" id="{ECAD1F07-9EFD-43A6-809E-9622DB10D9A6}"/>
            </a:ext>
          </a:extLst>
        </xdr:cNvPr>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a:extLst>
            <a:ext uri="{FF2B5EF4-FFF2-40B4-BE49-F238E27FC236}">
              <a16:creationId xmlns:a16="http://schemas.microsoft.com/office/drawing/2014/main" id="{4EB84080-B971-4722-8302-C0E4D6CC42BB}"/>
            </a:ext>
          </a:extLst>
        </xdr:cNvPr>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a:extLst>
            <a:ext uri="{FF2B5EF4-FFF2-40B4-BE49-F238E27FC236}">
              <a16:creationId xmlns:a16="http://schemas.microsoft.com/office/drawing/2014/main" id="{48F8D20A-B246-41AC-9E56-885B3ADC7D5C}"/>
            </a:ext>
          </a:extLst>
        </xdr:cNvPr>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9" name="フローチャート: 判断 558">
          <a:extLst>
            <a:ext uri="{FF2B5EF4-FFF2-40B4-BE49-F238E27FC236}">
              <a16:creationId xmlns:a16="http://schemas.microsoft.com/office/drawing/2014/main" id="{C8B32235-D47B-452E-9DD4-84B47BC157C6}"/>
            </a:ext>
          </a:extLst>
        </xdr:cNvPr>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28AF2C1-3C86-43AE-B2C8-539EFB351D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AF2D20AF-5B93-48A1-8B85-F8AE98DE99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0A63E4A-1DE5-4371-9B70-FEB19CB4D2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474A0450-3851-402D-AD15-6E5E37167F2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3023FC3B-7B38-4DA0-BBB1-4CC865127CB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123262</xdr:rowOff>
    </xdr:from>
    <xdr:to>
      <xdr:col>116</xdr:col>
      <xdr:colOff>114300</xdr:colOff>
      <xdr:row>60</xdr:row>
      <xdr:rowOff>53412</xdr:rowOff>
    </xdr:to>
    <xdr:sp macro="" textlink="">
      <xdr:nvSpPr>
        <xdr:cNvPr id="565" name="楕円 564">
          <a:extLst>
            <a:ext uri="{FF2B5EF4-FFF2-40B4-BE49-F238E27FC236}">
              <a16:creationId xmlns:a16="http://schemas.microsoft.com/office/drawing/2014/main" id="{7E9B2183-EA90-49F6-B77E-B324A888DF4C}"/>
            </a:ext>
          </a:extLst>
        </xdr:cNvPr>
        <xdr:cNvSpPr/>
      </xdr:nvSpPr>
      <xdr:spPr>
        <a:xfrm>
          <a:off x="22110700" y="102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146139</xdr:rowOff>
    </xdr:from>
    <xdr:ext cx="469744" cy="259045"/>
    <xdr:sp macro="" textlink="">
      <xdr:nvSpPr>
        <xdr:cNvPr id="566" name="【学校施設】&#10;一人当たり面積該当値テキスト">
          <a:extLst>
            <a:ext uri="{FF2B5EF4-FFF2-40B4-BE49-F238E27FC236}">
              <a16:creationId xmlns:a16="http://schemas.microsoft.com/office/drawing/2014/main" id="{CFB278D3-41F2-499F-9699-B7CD97D2EC43}"/>
            </a:ext>
          </a:extLst>
        </xdr:cNvPr>
        <xdr:cNvSpPr txBox="1"/>
      </xdr:nvSpPr>
      <xdr:spPr>
        <a:xfrm>
          <a:off x="22199600" y="1009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140244</xdr:rowOff>
    </xdr:from>
    <xdr:to>
      <xdr:col>112</xdr:col>
      <xdr:colOff>38100</xdr:colOff>
      <xdr:row>60</xdr:row>
      <xdr:rowOff>70394</xdr:rowOff>
    </xdr:to>
    <xdr:sp macro="" textlink="">
      <xdr:nvSpPr>
        <xdr:cNvPr id="567" name="楕円 566">
          <a:extLst>
            <a:ext uri="{FF2B5EF4-FFF2-40B4-BE49-F238E27FC236}">
              <a16:creationId xmlns:a16="http://schemas.microsoft.com/office/drawing/2014/main" id="{08A8C085-A6E9-4403-8D65-2B397D52402C}"/>
            </a:ext>
          </a:extLst>
        </xdr:cNvPr>
        <xdr:cNvSpPr/>
      </xdr:nvSpPr>
      <xdr:spPr>
        <a:xfrm>
          <a:off x="2127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2612</xdr:rowOff>
    </xdr:from>
    <xdr:to>
      <xdr:col>116</xdr:col>
      <xdr:colOff>63500</xdr:colOff>
      <xdr:row>60</xdr:row>
      <xdr:rowOff>19594</xdr:rowOff>
    </xdr:to>
    <xdr:cxnSp macro="">
      <xdr:nvCxnSpPr>
        <xdr:cNvPr id="568" name="直線コネクタ 567">
          <a:extLst>
            <a:ext uri="{FF2B5EF4-FFF2-40B4-BE49-F238E27FC236}">
              <a16:creationId xmlns:a16="http://schemas.microsoft.com/office/drawing/2014/main" id="{33F0D6A6-2395-4E0A-93B7-DF813F51D7E0}"/>
            </a:ext>
          </a:extLst>
        </xdr:cNvPr>
        <xdr:cNvCxnSpPr/>
      </xdr:nvCxnSpPr>
      <xdr:spPr>
        <a:xfrm flipV="1">
          <a:off x="21323300" y="10289612"/>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163104</xdr:rowOff>
    </xdr:from>
    <xdr:to>
      <xdr:col>107</xdr:col>
      <xdr:colOff>101600</xdr:colOff>
      <xdr:row>60</xdr:row>
      <xdr:rowOff>93254</xdr:rowOff>
    </xdr:to>
    <xdr:sp macro="" textlink="">
      <xdr:nvSpPr>
        <xdr:cNvPr id="569" name="楕円 568">
          <a:extLst>
            <a:ext uri="{FF2B5EF4-FFF2-40B4-BE49-F238E27FC236}">
              <a16:creationId xmlns:a16="http://schemas.microsoft.com/office/drawing/2014/main" id="{9B1AC1BF-9F7B-4D5F-82A4-57C6C308F72E}"/>
            </a:ext>
          </a:extLst>
        </xdr:cNvPr>
        <xdr:cNvSpPr/>
      </xdr:nvSpPr>
      <xdr:spPr>
        <a:xfrm>
          <a:off x="2038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19594</xdr:rowOff>
    </xdr:from>
    <xdr:to>
      <xdr:col>111</xdr:col>
      <xdr:colOff>177800</xdr:colOff>
      <xdr:row>60</xdr:row>
      <xdr:rowOff>42454</xdr:rowOff>
    </xdr:to>
    <xdr:cxnSp macro="">
      <xdr:nvCxnSpPr>
        <xdr:cNvPr id="570" name="直線コネクタ 569">
          <a:extLst>
            <a:ext uri="{FF2B5EF4-FFF2-40B4-BE49-F238E27FC236}">
              <a16:creationId xmlns:a16="http://schemas.microsoft.com/office/drawing/2014/main" id="{D717D445-8601-4F13-A393-8462F1B7B88B}"/>
            </a:ext>
          </a:extLst>
        </xdr:cNvPr>
        <xdr:cNvCxnSpPr/>
      </xdr:nvCxnSpPr>
      <xdr:spPr>
        <a:xfrm flipV="1">
          <a:off x="20434300" y="103065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119997</xdr:rowOff>
    </xdr:from>
    <xdr:to>
      <xdr:col>102</xdr:col>
      <xdr:colOff>165100</xdr:colOff>
      <xdr:row>60</xdr:row>
      <xdr:rowOff>50147</xdr:rowOff>
    </xdr:to>
    <xdr:sp macro="" textlink="">
      <xdr:nvSpPr>
        <xdr:cNvPr id="571" name="楕円 570">
          <a:extLst>
            <a:ext uri="{FF2B5EF4-FFF2-40B4-BE49-F238E27FC236}">
              <a16:creationId xmlns:a16="http://schemas.microsoft.com/office/drawing/2014/main" id="{B65A0D70-8ED5-4A9D-8FDA-BB2740571FA3}"/>
            </a:ext>
          </a:extLst>
        </xdr:cNvPr>
        <xdr:cNvSpPr/>
      </xdr:nvSpPr>
      <xdr:spPr>
        <a:xfrm>
          <a:off x="19494500" y="102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170797</xdr:rowOff>
    </xdr:from>
    <xdr:to>
      <xdr:col>107</xdr:col>
      <xdr:colOff>50800</xdr:colOff>
      <xdr:row>60</xdr:row>
      <xdr:rowOff>42454</xdr:rowOff>
    </xdr:to>
    <xdr:cxnSp macro="">
      <xdr:nvCxnSpPr>
        <xdr:cNvPr id="572" name="直線コネクタ 571">
          <a:extLst>
            <a:ext uri="{FF2B5EF4-FFF2-40B4-BE49-F238E27FC236}">
              <a16:creationId xmlns:a16="http://schemas.microsoft.com/office/drawing/2014/main" id="{C58F2694-A3B5-46EE-9354-268693E3DC70}"/>
            </a:ext>
          </a:extLst>
        </xdr:cNvPr>
        <xdr:cNvCxnSpPr/>
      </xdr:nvCxnSpPr>
      <xdr:spPr>
        <a:xfrm>
          <a:off x="19545300" y="10286347"/>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73" name="n_1aveValue【学校施設】&#10;一人当たり面積">
          <a:extLst>
            <a:ext uri="{FF2B5EF4-FFF2-40B4-BE49-F238E27FC236}">
              <a16:creationId xmlns:a16="http://schemas.microsoft.com/office/drawing/2014/main" id="{245EFB6E-1A4D-4959-BC8B-5B96F9FA4F4B}"/>
            </a:ext>
          </a:extLst>
        </xdr:cNvPr>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74" name="n_2aveValue【学校施設】&#10;一人当たり面積">
          <a:extLst>
            <a:ext uri="{FF2B5EF4-FFF2-40B4-BE49-F238E27FC236}">
              <a16:creationId xmlns:a16="http://schemas.microsoft.com/office/drawing/2014/main" id="{F670FFC7-EF11-4591-A8CC-D43912439C68}"/>
            </a:ext>
          </a:extLst>
        </xdr:cNvPr>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575" name="n_3aveValue【学校施設】&#10;一人当たり面積">
          <a:extLst>
            <a:ext uri="{FF2B5EF4-FFF2-40B4-BE49-F238E27FC236}">
              <a16:creationId xmlns:a16="http://schemas.microsoft.com/office/drawing/2014/main" id="{9C25C423-E05A-4C7C-B693-722940009F71}"/>
            </a:ext>
          </a:extLst>
        </xdr:cNvPr>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86921</xdr:rowOff>
    </xdr:from>
    <xdr:ext cx="469744" cy="259045"/>
    <xdr:sp macro="" textlink="">
      <xdr:nvSpPr>
        <xdr:cNvPr id="576" name="n_1mainValue【学校施設】&#10;一人当たり面積">
          <a:extLst>
            <a:ext uri="{FF2B5EF4-FFF2-40B4-BE49-F238E27FC236}">
              <a16:creationId xmlns:a16="http://schemas.microsoft.com/office/drawing/2014/main" id="{A7A5F932-39C7-4332-AE9A-2DD7E3892154}"/>
            </a:ext>
          </a:extLst>
        </xdr:cNvPr>
        <xdr:cNvSpPr txBox="1"/>
      </xdr:nvSpPr>
      <xdr:spPr>
        <a:xfrm>
          <a:off x="210757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109781</xdr:rowOff>
    </xdr:from>
    <xdr:ext cx="469744" cy="259045"/>
    <xdr:sp macro="" textlink="">
      <xdr:nvSpPr>
        <xdr:cNvPr id="577" name="n_2mainValue【学校施設】&#10;一人当たり面積">
          <a:extLst>
            <a:ext uri="{FF2B5EF4-FFF2-40B4-BE49-F238E27FC236}">
              <a16:creationId xmlns:a16="http://schemas.microsoft.com/office/drawing/2014/main" id="{F8DD0ABC-2A43-47BE-AD0B-CBF2A0ABACF0}"/>
            </a:ext>
          </a:extLst>
        </xdr:cNvPr>
        <xdr:cNvSpPr txBox="1"/>
      </xdr:nvSpPr>
      <xdr:spPr>
        <a:xfrm>
          <a:off x="20199427" y="1005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66674</xdr:rowOff>
    </xdr:from>
    <xdr:ext cx="469744" cy="259045"/>
    <xdr:sp macro="" textlink="">
      <xdr:nvSpPr>
        <xdr:cNvPr id="578" name="n_3mainValue【学校施設】&#10;一人当たり面積">
          <a:extLst>
            <a:ext uri="{FF2B5EF4-FFF2-40B4-BE49-F238E27FC236}">
              <a16:creationId xmlns:a16="http://schemas.microsoft.com/office/drawing/2014/main" id="{50AA6B11-743E-4332-AEB2-1E41887F9559}"/>
            </a:ext>
          </a:extLst>
        </xdr:cNvPr>
        <xdr:cNvSpPr txBox="1"/>
      </xdr:nvSpPr>
      <xdr:spPr>
        <a:xfrm>
          <a:off x="19310427" y="100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54A6305E-81FF-4AED-9BD3-9C2B128D3E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D4C0872D-A670-4FEB-8912-9F2AD76D02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ADBA0DDA-55CD-4527-B969-D2D7824D59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2BFFB1A9-53FE-49BA-9EDD-EDA4F25092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8BECEB93-BCC4-42BA-84E4-57015BB720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67B28A6C-C0AE-4EDE-A075-4942755CA1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FDA522DF-EA00-4D10-BC9D-38E51955CE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B134D7CF-22F4-488D-AE9E-741496B20E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3C0CAB2A-B6C8-42E5-A315-BE7E334CA84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8F4F466B-7634-496B-B506-FD26B7A5E6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a:extLst>
            <a:ext uri="{FF2B5EF4-FFF2-40B4-BE49-F238E27FC236}">
              <a16:creationId xmlns:a16="http://schemas.microsoft.com/office/drawing/2014/main" id="{A6325E70-AB9F-494A-A5CE-2C974344CC12}"/>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0" name="直線コネクタ 589">
          <a:extLst>
            <a:ext uri="{FF2B5EF4-FFF2-40B4-BE49-F238E27FC236}">
              <a16:creationId xmlns:a16="http://schemas.microsoft.com/office/drawing/2014/main" id="{F22843C9-8186-4744-9895-70867057C2C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1" name="テキスト ボックス 590">
          <a:extLst>
            <a:ext uri="{FF2B5EF4-FFF2-40B4-BE49-F238E27FC236}">
              <a16:creationId xmlns:a16="http://schemas.microsoft.com/office/drawing/2014/main" id="{FF6D2F83-F692-44DC-84B2-1B857F4E6CA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2" name="直線コネクタ 591">
          <a:extLst>
            <a:ext uri="{FF2B5EF4-FFF2-40B4-BE49-F238E27FC236}">
              <a16:creationId xmlns:a16="http://schemas.microsoft.com/office/drawing/2014/main" id="{E5247880-DCD8-4E99-8425-18F94615C37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3" name="テキスト ボックス 592">
          <a:extLst>
            <a:ext uri="{FF2B5EF4-FFF2-40B4-BE49-F238E27FC236}">
              <a16:creationId xmlns:a16="http://schemas.microsoft.com/office/drawing/2014/main" id="{05ACB080-4D77-4431-8788-9DA5ECFF8C54}"/>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4" name="直線コネクタ 593">
          <a:extLst>
            <a:ext uri="{FF2B5EF4-FFF2-40B4-BE49-F238E27FC236}">
              <a16:creationId xmlns:a16="http://schemas.microsoft.com/office/drawing/2014/main" id="{F8635A69-8DAE-4F34-8EB0-65ABFF9907B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5" name="テキスト ボックス 594">
          <a:extLst>
            <a:ext uri="{FF2B5EF4-FFF2-40B4-BE49-F238E27FC236}">
              <a16:creationId xmlns:a16="http://schemas.microsoft.com/office/drawing/2014/main" id="{E7F54045-068B-4AFC-9309-E16AFC69E0C2}"/>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6" name="直線コネクタ 595">
          <a:extLst>
            <a:ext uri="{FF2B5EF4-FFF2-40B4-BE49-F238E27FC236}">
              <a16:creationId xmlns:a16="http://schemas.microsoft.com/office/drawing/2014/main" id="{CAC6D590-AA79-4062-B4F4-5B762EBE94E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1ABF13C5-FE51-49B8-8857-D3AE0D39AF83}"/>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DDEB085B-27C3-4253-8236-204D6ABC91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AC63275B-3349-41D6-9762-F623AC872FA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a:extLst>
            <a:ext uri="{FF2B5EF4-FFF2-40B4-BE49-F238E27FC236}">
              <a16:creationId xmlns:a16="http://schemas.microsoft.com/office/drawing/2014/main" id="{3B75F29F-E7DF-4CBA-B151-3797B4AA1F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01" name="直線コネクタ 600">
          <a:extLst>
            <a:ext uri="{FF2B5EF4-FFF2-40B4-BE49-F238E27FC236}">
              <a16:creationId xmlns:a16="http://schemas.microsoft.com/office/drawing/2014/main" id="{ACDAE886-4676-4B84-8F5B-4F927B3691C7}"/>
            </a:ext>
          </a:extLst>
        </xdr:cNvPr>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02" name="【児童館】&#10;有形固定資産減価償却率最小値テキスト">
          <a:extLst>
            <a:ext uri="{FF2B5EF4-FFF2-40B4-BE49-F238E27FC236}">
              <a16:creationId xmlns:a16="http://schemas.microsoft.com/office/drawing/2014/main" id="{351569F9-48E3-4524-A2C2-1AE5F6C268A6}"/>
            </a:ext>
          </a:extLst>
        </xdr:cNvPr>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03" name="直線コネクタ 602">
          <a:extLst>
            <a:ext uri="{FF2B5EF4-FFF2-40B4-BE49-F238E27FC236}">
              <a16:creationId xmlns:a16="http://schemas.microsoft.com/office/drawing/2014/main" id="{B46360C0-86D8-4163-840A-F9C466CCC768}"/>
            </a:ext>
          </a:extLst>
        </xdr:cNvPr>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04" name="【児童館】&#10;有形固定資産減価償却率最大値テキスト">
          <a:extLst>
            <a:ext uri="{FF2B5EF4-FFF2-40B4-BE49-F238E27FC236}">
              <a16:creationId xmlns:a16="http://schemas.microsoft.com/office/drawing/2014/main" id="{938FA8A8-E8D8-446A-B428-046A30667284}"/>
            </a:ext>
          </a:extLst>
        </xdr:cNvPr>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05" name="直線コネクタ 604">
          <a:extLst>
            <a:ext uri="{FF2B5EF4-FFF2-40B4-BE49-F238E27FC236}">
              <a16:creationId xmlns:a16="http://schemas.microsoft.com/office/drawing/2014/main" id="{87097C79-8196-49DC-90AD-589F9FAC977A}"/>
            </a:ext>
          </a:extLst>
        </xdr:cNvPr>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06" name="【児童館】&#10;有形固定資産減価償却率平均値テキスト">
          <a:extLst>
            <a:ext uri="{FF2B5EF4-FFF2-40B4-BE49-F238E27FC236}">
              <a16:creationId xmlns:a16="http://schemas.microsoft.com/office/drawing/2014/main" id="{F6290153-1872-4CFA-B7E5-C4FFF8552D03}"/>
            </a:ext>
          </a:extLst>
        </xdr:cNvPr>
        <xdr:cNvSpPr txBox="1"/>
      </xdr:nvSpPr>
      <xdr:spPr>
        <a:xfrm>
          <a:off x="16357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07" name="フローチャート: 判断 606">
          <a:extLst>
            <a:ext uri="{FF2B5EF4-FFF2-40B4-BE49-F238E27FC236}">
              <a16:creationId xmlns:a16="http://schemas.microsoft.com/office/drawing/2014/main" id="{2D324023-5434-4465-9D70-2508A90A0681}"/>
            </a:ext>
          </a:extLst>
        </xdr:cNvPr>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8" name="フローチャート: 判断 607">
          <a:extLst>
            <a:ext uri="{FF2B5EF4-FFF2-40B4-BE49-F238E27FC236}">
              <a16:creationId xmlns:a16="http://schemas.microsoft.com/office/drawing/2014/main" id="{14E5B796-1DFC-4D79-92CE-ECAD1C840021}"/>
            </a:ext>
          </a:extLst>
        </xdr:cNvPr>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9" name="フローチャート: 判断 608">
          <a:extLst>
            <a:ext uri="{FF2B5EF4-FFF2-40B4-BE49-F238E27FC236}">
              <a16:creationId xmlns:a16="http://schemas.microsoft.com/office/drawing/2014/main" id="{6522EA4A-4412-431B-B91E-FAA4EB924D45}"/>
            </a:ext>
          </a:extLst>
        </xdr:cNvPr>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10" name="フローチャート: 判断 609">
          <a:extLst>
            <a:ext uri="{FF2B5EF4-FFF2-40B4-BE49-F238E27FC236}">
              <a16:creationId xmlns:a16="http://schemas.microsoft.com/office/drawing/2014/main" id="{9AB4F233-91D7-4D97-B96D-B2E7DD66E363}"/>
            </a:ext>
          </a:extLst>
        </xdr:cNvPr>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8E70C8C-4A77-44E8-880D-4935EBEBFC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36627EBA-F10A-4472-A24F-81257073B4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E17D35E6-6E19-4A9C-A69C-E2B74E6DB1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C6D645F-2D4F-41D1-93AA-6CFFCFDC1C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216A3C45-A079-4C0D-9336-CF29562C43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16" name="楕円 615">
          <a:extLst>
            <a:ext uri="{FF2B5EF4-FFF2-40B4-BE49-F238E27FC236}">
              <a16:creationId xmlns:a16="http://schemas.microsoft.com/office/drawing/2014/main" id="{B52CF473-2867-4970-BA02-63DF6CCC720D}"/>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158750</xdr:rowOff>
    </xdr:from>
    <xdr:to>
      <xdr:col>76</xdr:col>
      <xdr:colOff>165100</xdr:colOff>
      <xdr:row>78</xdr:row>
      <xdr:rowOff>88900</xdr:rowOff>
    </xdr:to>
    <xdr:sp macro="" textlink="">
      <xdr:nvSpPr>
        <xdr:cNvPr id="617" name="楕円 616">
          <a:extLst>
            <a:ext uri="{FF2B5EF4-FFF2-40B4-BE49-F238E27FC236}">
              <a16:creationId xmlns:a16="http://schemas.microsoft.com/office/drawing/2014/main" id="{D6FD09BD-B630-41CF-9EEB-78C39CF5FF6E}"/>
            </a:ext>
          </a:extLst>
        </xdr:cNvPr>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618" name="直線コネクタ 617">
          <a:extLst>
            <a:ext uri="{FF2B5EF4-FFF2-40B4-BE49-F238E27FC236}">
              <a16:creationId xmlns:a16="http://schemas.microsoft.com/office/drawing/2014/main" id="{C45DCB5E-D394-4A99-8693-32E01C83C840}"/>
            </a:ext>
          </a:extLst>
        </xdr:cNvPr>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619" name="楕円 618">
          <a:extLst>
            <a:ext uri="{FF2B5EF4-FFF2-40B4-BE49-F238E27FC236}">
              <a16:creationId xmlns:a16="http://schemas.microsoft.com/office/drawing/2014/main" id="{5FC729DD-185F-4E2E-808E-489423092B62}"/>
            </a:ext>
          </a:extLst>
        </xdr:cNvPr>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38100</xdr:rowOff>
    </xdr:to>
    <xdr:cxnSp macro="">
      <xdr:nvCxnSpPr>
        <xdr:cNvPr id="620" name="直線コネクタ 619">
          <a:extLst>
            <a:ext uri="{FF2B5EF4-FFF2-40B4-BE49-F238E27FC236}">
              <a16:creationId xmlns:a16="http://schemas.microsoft.com/office/drawing/2014/main" id="{415CE8E6-03BA-4BBF-A743-DD2843FEFD6D}"/>
            </a:ext>
          </a:extLst>
        </xdr:cNvPr>
        <xdr:cNvCxnSpPr/>
      </xdr:nvCxnSpPr>
      <xdr:spPr>
        <a:xfrm>
          <a:off x="13703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621" name="n_1aveValue【児童館】&#10;有形固定資産減価償却率">
          <a:extLst>
            <a:ext uri="{FF2B5EF4-FFF2-40B4-BE49-F238E27FC236}">
              <a16:creationId xmlns:a16="http://schemas.microsoft.com/office/drawing/2014/main" id="{D4B5B581-6A65-4D2B-B2A7-84A6909A0FD3}"/>
            </a:ext>
          </a:extLst>
        </xdr:cNvPr>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622" name="n_2aveValue【児童館】&#10;有形固定資産減価償却率">
          <a:extLst>
            <a:ext uri="{FF2B5EF4-FFF2-40B4-BE49-F238E27FC236}">
              <a16:creationId xmlns:a16="http://schemas.microsoft.com/office/drawing/2014/main" id="{101955BA-A491-43A5-AC2C-B181BA92E424}"/>
            </a:ext>
          </a:extLst>
        </xdr:cNvPr>
        <xdr:cNvSpPr txBox="1"/>
      </xdr:nvSpPr>
      <xdr:spPr>
        <a:xfrm>
          <a:off x="14389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164609</xdr:rowOff>
    </xdr:from>
    <xdr:ext cx="405111" cy="259045"/>
    <xdr:sp macro="" textlink="">
      <xdr:nvSpPr>
        <xdr:cNvPr id="623" name="n_3aveValue【児童館】&#10;有形固定資産減価償却率">
          <a:extLst>
            <a:ext uri="{FF2B5EF4-FFF2-40B4-BE49-F238E27FC236}">
              <a16:creationId xmlns:a16="http://schemas.microsoft.com/office/drawing/2014/main" id="{A3CF6950-1F6A-4FEA-9CF1-890E4BE2D612}"/>
            </a:ext>
          </a:extLst>
        </xdr:cNvPr>
        <xdr:cNvSpPr txBox="1"/>
      </xdr:nvSpPr>
      <xdr:spPr>
        <a:xfrm>
          <a:off x="13500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624" name="n_1mainValue【児童館】&#10;有形固定資産減価償却率">
          <a:extLst>
            <a:ext uri="{FF2B5EF4-FFF2-40B4-BE49-F238E27FC236}">
              <a16:creationId xmlns:a16="http://schemas.microsoft.com/office/drawing/2014/main" id="{8ED0CA6C-E88A-43FC-A567-F9FFB8E183E1}"/>
            </a:ext>
          </a:extLst>
        </xdr:cNvPr>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625" name="n_2mainValue【児童館】&#10;有形固定資産減価償却率">
          <a:extLst>
            <a:ext uri="{FF2B5EF4-FFF2-40B4-BE49-F238E27FC236}">
              <a16:creationId xmlns:a16="http://schemas.microsoft.com/office/drawing/2014/main" id="{D81B8CB6-AFAB-4410-8B25-A12559A6251E}"/>
            </a:ext>
          </a:extLst>
        </xdr:cNvPr>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105427</xdr:rowOff>
    </xdr:from>
    <xdr:ext cx="469744" cy="259045"/>
    <xdr:sp macro="" textlink="">
      <xdr:nvSpPr>
        <xdr:cNvPr id="626" name="n_3mainValue【児童館】&#10;有形固定資産減価償却率">
          <a:extLst>
            <a:ext uri="{FF2B5EF4-FFF2-40B4-BE49-F238E27FC236}">
              <a16:creationId xmlns:a16="http://schemas.microsoft.com/office/drawing/2014/main" id="{A5D22CA3-29C2-4A36-B708-3A31100029CC}"/>
            </a:ext>
          </a:extLst>
        </xdr:cNvPr>
        <xdr:cNvSpPr txBox="1"/>
      </xdr:nvSpPr>
      <xdr:spPr>
        <a:xfrm>
          <a:off x="13468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7C7ABD80-8666-4F81-8646-F4CDA788E0E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3E4E2EEC-8E85-4DE2-8C64-3BD9609EC1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52DCFCB4-B3F2-4331-825D-919E1AD9E3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8564BE16-F2E5-4880-B232-390E1027F6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73E45E90-31E4-4694-93A9-A9EBDD4603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40B9B3D2-4371-4737-927F-4F382440A9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A602855C-814B-4FC0-AFEA-DB8D90771F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98F89260-4437-49E4-9E61-131D5FA901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8823B19B-5D97-4E02-906A-D03FD86067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1C9E3942-3B1E-4F7E-9FC2-48B9599249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440159A6-E62A-4844-8E5B-19AA44FFAD8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89B3FB0B-D65A-454A-AE16-3EE48AD31D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C63E347C-8396-440C-BC4D-16FCD27F182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031B6CE9-C54A-438D-B692-68394E46B62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78B57317-6ABC-46D7-A68F-0C4202D6E2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DC250DEC-6DF1-4B28-B2DE-BC3A1B550B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18851291-6D73-4973-A7F4-70AD5ADF9B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44D1356D-C565-47AF-AA6E-8922031F282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A22C26C4-28E6-4CC7-B58F-D9D79056F04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EDF0E58B-B804-47CE-87DA-AE4B979A83C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9FE0F1D6-F20C-4517-9D9E-2C03355A5FB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336E03F3-D979-4173-9B63-186F95353B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099E5CCC-F807-4B35-9A5C-CB2960D0BC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50" name="直線コネクタ 649">
          <a:extLst>
            <a:ext uri="{FF2B5EF4-FFF2-40B4-BE49-F238E27FC236}">
              <a16:creationId xmlns:a16="http://schemas.microsoft.com/office/drawing/2014/main" id="{F5DA46E1-B734-4579-A37B-6AF51FEE7D8B}"/>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51" name="【児童館】&#10;一人当たり面積最小値テキスト">
          <a:extLst>
            <a:ext uri="{FF2B5EF4-FFF2-40B4-BE49-F238E27FC236}">
              <a16:creationId xmlns:a16="http://schemas.microsoft.com/office/drawing/2014/main" id="{1653C3C5-A1E7-41E2-8B21-DE274C75B820}"/>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52" name="直線コネクタ 651">
          <a:extLst>
            <a:ext uri="{FF2B5EF4-FFF2-40B4-BE49-F238E27FC236}">
              <a16:creationId xmlns:a16="http://schemas.microsoft.com/office/drawing/2014/main" id="{58440442-286E-4EC3-B29C-7435B94B92C7}"/>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53" name="【児童館】&#10;一人当たり面積最大値テキスト">
          <a:extLst>
            <a:ext uri="{FF2B5EF4-FFF2-40B4-BE49-F238E27FC236}">
              <a16:creationId xmlns:a16="http://schemas.microsoft.com/office/drawing/2014/main" id="{89DE537E-809F-4B3B-B0F3-E1244E2ECD06}"/>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54" name="直線コネクタ 653">
          <a:extLst>
            <a:ext uri="{FF2B5EF4-FFF2-40B4-BE49-F238E27FC236}">
              <a16:creationId xmlns:a16="http://schemas.microsoft.com/office/drawing/2014/main" id="{C560F217-9481-4231-A402-3764CDA0E265}"/>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118127</xdr:rowOff>
    </xdr:from>
    <xdr:ext cx="469744" cy="259045"/>
    <xdr:sp macro="" textlink="">
      <xdr:nvSpPr>
        <xdr:cNvPr id="655" name="【児童館】&#10;一人当たり面積平均値テキスト">
          <a:extLst>
            <a:ext uri="{FF2B5EF4-FFF2-40B4-BE49-F238E27FC236}">
              <a16:creationId xmlns:a16="http://schemas.microsoft.com/office/drawing/2014/main" id="{133511ED-05E9-4E8A-A5A4-0322559A35D6}"/>
            </a:ext>
          </a:extLst>
        </xdr:cNvPr>
        <xdr:cNvSpPr txBox="1"/>
      </xdr:nvSpPr>
      <xdr:spPr>
        <a:xfrm>
          <a:off x="22199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6" name="フローチャート: 判断 655">
          <a:extLst>
            <a:ext uri="{FF2B5EF4-FFF2-40B4-BE49-F238E27FC236}">
              <a16:creationId xmlns:a16="http://schemas.microsoft.com/office/drawing/2014/main" id="{78E098AA-1B91-4B17-AD38-897D803E8FD2}"/>
            </a:ext>
          </a:extLst>
        </xdr:cNvPr>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57" name="フローチャート: 判断 656">
          <a:extLst>
            <a:ext uri="{FF2B5EF4-FFF2-40B4-BE49-F238E27FC236}">
              <a16:creationId xmlns:a16="http://schemas.microsoft.com/office/drawing/2014/main" id="{3A5ECF10-6CE9-4CBB-B4F2-70528A2CA6E1}"/>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58" name="フローチャート: 判断 657">
          <a:extLst>
            <a:ext uri="{FF2B5EF4-FFF2-40B4-BE49-F238E27FC236}">
              <a16:creationId xmlns:a16="http://schemas.microsoft.com/office/drawing/2014/main" id="{575A192C-5A05-43A0-A15B-6BB1730351C5}"/>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59" name="フローチャート: 判断 658">
          <a:extLst>
            <a:ext uri="{FF2B5EF4-FFF2-40B4-BE49-F238E27FC236}">
              <a16:creationId xmlns:a16="http://schemas.microsoft.com/office/drawing/2014/main" id="{D4A219AF-6528-41A4-BAE2-0B64C0DCBB9C}"/>
            </a:ext>
          </a:extLst>
        </xdr:cNvPr>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BDAE227-DFB2-4351-A72A-D22845E75E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8D1DC7E-AC81-4CDC-8323-21B9A23BDC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2BF9188-AB36-45E2-884F-A0CFD6C9FA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8816E32-772D-4446-A24F-1DF0F258A9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E98DE8F-639A-42BE-ACFA-9D0C5945C7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65" name="楕円 664">
          <a:extLst>
            <a:ext uri="{FF2B5EF4-FFF2-40B4-BE49-F238E27FC236}">
              <a16:creationId xmlns:a16="http://schemas.microsoft.com/office/drawing/2014/main" id="{90BAC39C-5BFE-41C0-A996-89AC8867640F}"/>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66" name="楕円 665">
          <a:extLst>
            <a:ext uri="{FF2B5EF4-FFF2-40B4-BE49-F238E27FC236}">
              <a16:creationId xmlns:a16="http://schemas.microsoft.com/office/drawing/2014/main" id="{CA4D3F37-982F-44C4-9D6C-DCFEFCBD5757}"/>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67" name="直線コネクタ 666">
          <a:extLst>
            <a:ext uri="{FF2B5EF4-FFF2-40B4-BE49-F238E27FC236}">
              <a16:creationId xmlns:a16="http://schemas.microsoft.com/office/drawing/2014/main" id="{A97AB2F4-C933-4E6C-8EDD-55328C4655D2}"/>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68" name="楕円 667">
          <a:extLst>
            <a:ext uri="{FF2B5EF4-FFF2-40B4-BE49-F238E27FC236}">
              <a16:creationId xmlns:a16="http://schemas.microsoft.com/office/drawing/2014/main" id="{CE70F732-FB49-4F07-824B-02FE22CB0CA6}"/>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69" name="直線コネクタ 668">
          <a:extLst>
            <a:ext uri="{FF2B5EF4-FFF2-40B4-BE49-F238E27FC236}">
              <a16:creationId xmlns:a16="http://schemas.microsoft.com/office/drawing/2014/main" id="{6DDBB981-1976-4C18-AEE4-D4859267ED71}"/>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70" name="n_1aveValue【児童館】&#10;一人当たり面積">
          <a:extLst>
            <a:ext uri="{FF2B5EF4-FFF2-40B4-BE49-F238E27FC236}">
              <a16:creationId xmlns:a16="http://schemas.microsoft.com/office/drawing/2014/main" id="{F7155064-497B-4377-9F53-92EC1B7A9CC4}"/>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71" name="n_2aveValue【児童館】&#10;一人当たり面積">
          <a:extLst>
            <a:ext uri="{FF2B5EF4-FFF2-40B4-BE49-F238E27FC236}">
              <a16:creationId xmlns:a16="http://schemas.microsoft.com/office/drawing/2014/main" id="{62243733-A9A3-44C5-83C6-3D538CCFA13E}"/>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72" name="n_3aveValue【児童館】&#10;一人当たり面積">
          <a:extLst>
            <a:ext uri="{FF2B5EF4-FFF2-40B4-BE49-F238E27FC236}">
              <a16:creationId xmlns:a16="http://schemas.microsoft.com/office/drawing/2014/main" id="{B704FAB7-8677-4C7A-AFC3-FEDE5DB3FC28}"/>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73" name="n_1mainValue【児童館】&#10;一人当たり面積">
          <a:extLst>
            <a:ext uri="{FF2B5EF4-FFF2-40B4-BE49-F238E27FC236}">
              <a16:creationId xmlns:a16="http://schemas.microsoft.com/office/drawing/2014/main" id="{429D58AA-DA4F-4867-BCBD-8A2202E3A1FC}"/>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74" name="n_2mainValue【児童館】&#10;一人当たり面積">
          <a:extLst>
            <a:ext uri="{FF2B5EF4-FFF2-40B4-BE49-F238E27FC236}">
              <a16:creationId xmlns:a16="http://schemas.microsoft.com/office/drawing/2014/main" id="{6BDF4537-ECF3-4D57-A886-A6305E48A307}"/>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75" name="n_3mainValue【児童館】&#10;一人当たり面積">
          <a:extLst>
            <a:ext uri="{FF2B5EF4-FFF2-40B4-BE49-F238E27FC236}">
              <a16:creationId xmlns:a16="http://schemas.microsoft.com/office/drawing/2014/main" id="{B484681B-7612-4A62-806F-B1925AC1D52F}"/>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5D627D04-1A07-4773-A460-B162D5DBEF6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D8CDC8A9-D635-4304-ABBC-368055A18D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70B631E0-2CB4-40F1-BE29-33208D438D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C1571ED0-3D01-43E7-93A8-815375E138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1B12A352-1A8F-423E-9F84-B19ACE3477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6FB3C5D9-6537-4B05-A2B2-0846B8B17E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B4569D7B-35E1-4191-A666-7C59BD76ED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64214BC2-57CA-42DA-A286-2C5C412948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AB7FD39D-2F24-4009-99BA-282706E90F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67648183-8123-4054-BDDF-6F6E2A2CF5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a:extLst>
            <a:ext uri="{FF2B5EF4-FFF2-40B4-BE49-F238E27FC236}">
              <a16:creationId xmlns:a16="http://schemas.microsoft.com/office/drawing/2014/main" id="{CEB84A29-59DE-4145-95D3-5432068D72F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a:extLst>
            <a:ext uri="{FF2B5EF4-FFF2-40B4-BE49-F238E27FC236}">
              <a16:creationId xmlns:a16="http://schemas.microsoft.com/office/drawing/2014/main" id="{CE1506D2-77B2-4640-9B41-2DDB7D8E55D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a:extLst>
            <a:ext uri="{FF2B5EF4-FFF2-40B4-BE49-F238E27FC236}">
              <a16:creationId xmlns:a16="http://schemas.microsoft.com/office/drawing/2014/main" id="{B98D82AE-8239-49C3-B961-F7DA330B8A0F}"/>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a:extLst>
            <a:ext uri="{FF2B5EF4-FFF2-40B4-BE49-F238E27FC236}">
              <a16:creationId xmlns:a16="http://schemas.microsoft.com/office/drawing/2014/main" id="{6824BB9F-8C31-4AE7-B475-124A69D5070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a:extLst>
            <a:ext uri="{FF2B5EF4-FFF2-40B4-BE49-F238E27FC236}">
              <a16:creationId xmlns:a16="http://schemas.microsoft.com/office/drawing/2014/main" id="{97EC080F-0368-4390-A0C3-6712ACAAFCE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a:extLst>
            <a:ext uri="{FF2B5EF4-FFF2-40B4-BE49-F238E27FC236}">
              <a16:creationId xmlns:a16="http://schemas.microsoft.com/office/drawing/2014/main" id="{23790A66-2EB9-424F-A418-F721EFC9E1B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a:extLst>
            <a:ext uri="{FF2B5EF4-FFF2-40B4-BE49-F238E27FC236}">
              <a16:creationId xmlns:a16="http://schemas.microsoft.com/office/drawing/2014/main" id="{90BFB015-C157-4027-B4BA-1CC86A2E61F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a:extLst>
            <a:ext uri="{FF2B5EF4-FFF2-40B4-BE49-F238E27FC236}">
              <a16:creationId xmlns:a16="http://schemas.microsoft.com/office/drawing/2014/main" id="{BC8B3EFB-D321-4589-8ADC-30AD72AC7E8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a:extLst>
            <a:ext uri="{FF2B5EF4-FFF2-40B4-BE49-F238E27FC236}">
              <a16:creationId xmlns:a16="http://schemas.microsoft.com/office/drawing/2014/main" id="{230A013B-C6A2-4C91-BD52-629BF5B846E6}"/>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D83ADEDA-DF72-4D28-99E2-E193B66EFC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783B8999-C6B4-4766-B36B-BD1B6C2FBAE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a:extLst>
            <a:ext uri="{FF2B5EF4-FFF2-40B4-BE49-F238E27FC236}">
              <a16:creationId xmlns:a16="http://schemas.microsoft.com/office/drawing/2014/main" id="{884B716C-2EE7-4D93-BE76-B62ABDA196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98" name="直線コネクタ 697">
          <a:extLst>
            <a:ext uri="{FF2B5EF4-FFF2-40B4-BE49-F238E27FC236}">
              <a16:creationId xmlns:a16="http://schemas.microsoft.com/office/drawing/2014/main" id="{62FB2B4F-C8CE-4C4E-AA1D-D6A6536B34D8}"/>
            </a:ext>
          </a:extLst>
        </xdr:cNvPr>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99" name="【公民館】&#10;有形固定資産減価償却率最小値テキスト">
          <a:extLst>
            <a:ext uri="{FF2B5EF4-FFF2-40B4-BE49-F238E27FC236}">
              <a16:creationId xmlns:a16="http://schemas.microsoft.com/office/drawing/2014/main" id="{29D38A7B-6006-4A46-99F0-0C273C0D4044}"/>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0" name="直線コネクタ 699">
          <a:extLst>
            <a:ext uri="{FF2B5EF4-FFF2-40B4-BE49-F238E27FC236}">
              <a16:creationId xmlns:a16="http://schemas.microsoft.com/office/drawing/2014/main" id="{6E46B968-3576-409D-8024-E242F9B5F3CE}"/>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1" name="【公民館】&#10;有形固定資産減価償却率最大値テキスト">
          <a:extLst>
            <a:ext uri="{FF2B5EF4-FFF2-40B4-BE49-F238E27FC236}">
              <a16:creationId xmlns:a16="http://schemas.microsoft.com/office/drawing/2014/main" id="{796DB7E9-855B-41C3-AA02-9A835031F7BE}"/>
            </a:ext>
          </a:extLst>
        </xdr:cNvPr>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2" name="直線コネクタ 701">
          <a:extLst>
            <a:ext uri="{FF2B5EF4-FFF2-40B4-BE49-F238E27FC236}">
              <a16:creationId xmlns:a16="http://schemas.microsoft.com/office/drawing/2014/main" id="{09005A45-4877-4816-8483-1119240F5A31}"/>
            </a:ext>
          </a:extLst>
        </xdr:cNvPr>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03" name="【公民館】&#10;有形固定資産減価償却率平均値テキスト">
          <a:extLst>
            <a:ext uri="{FF2B5EF4-FFF2-40B4-BE49-F238E27FC236}">
              <a16:creationId xmlns:a16="http://schemas.microsoft.com/office/drawing/2014/main" id="{8AE7015D-1739-4E4E-8AB0-E3F660A63C29}"/>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04" name="フローチャート: 判断 703">
          <a:extLst>
            <a:ext uri="{FF2B5EF4-FFF2-40B4-BE49-F238E27FC236}">
              <a16:creationId xmlns:a16="http://schemas.microsoft.com/office/drawing/2014/main" id="{1D45666D-F50F-47BA-AA8E-6719C4144C9B}"/>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05" name="フローチャート: 判断 704">
          <a:extLst>
            <a:ext uri="{FF2B5EF4-FFF2-40B4-BE49-F238E27FC236}">
              <a16:creationId xmlns:a16="http://schemas.microsoft.com/office/drawing/2014/main" id="{355B1440-5012-4A7F-9AA8-D7C4D453673A}"/>
            </a:ext>
          </a:extLst>
        </xdr:cNvPr>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06" name="フローチャート: 判断 705">
          <a:extLst>
            <a:ext uri="{FF2B5EF4-FFF2-40B4-BE49-F238E27FC236}">
              <a16:creationId xmlns:a16="http://schemas.microsoft.com/office/drawing/2014/main" id="{A7629D23-55CE-4E63-A827-B028CAA23446}"/>
            </a:ext>
          </a:extLst>
        </xdr:cNvPr>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07" name="フローチャート: 判断 706">
          <a:extLst>
            <a:ext uri="{FF2B5EF4-FFF2-40B4-BE49-F238E27FC236}">
              <a16:creationId xmlns:a16="http://schemas.microsoft.com/office/drawing/2014/main" id="{75013B43-C193-4C3B-AFA1-10D917F93C9C}"/>
            </a:ext>
          </a:extLst>
        </xdr:cNvPr>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B3AEE452-266B-40D6-91CB-747EEF254E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4F249621-9FB1-4CBB-B596-67AE232F46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51D2D264-D9B6-4F28-8416-C40A1FEE01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D5BA892C-D322-4ECF-8474-24129FF430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CBDA17FC-B8CD-4408-9AA8-EEA80BE745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34544</xdr:rowOff>
    </xdr:from>
    <xdr:to>
      <xdr:col>81</xdr:col>
      <xdr:colOff>101600</xdr:colOff>
      <xdr:row>103</xdr:row>
      <xdr:rowOff>136144</xdr:rowOff>
    </xdr:to>
    <xdr:sp macro="" textlink="">
      <xdr:nvSpPr>
        <xdr:cNvPr id="713" name="楕円 712">
          <a:extLst>
            <a:ext uri="{FF2B5EF4-FFF2-40B4-BE49-F238E27FC236}">
              <a16:creationId xmlns:a16="http://schemas.microsoft.com/office/drawing/2014/main" id="{25779B06-B4A9-433F-9FB3-A3BFA6DC8E40}"/>
            </a:ext>
          </a:extLst>
        </xdr:cNvPr>
        <xdr:cNvSpPr/>
      </xdr:nvSpPr>
      <xdr:spPr>
        <a:xfrm>
          <a:off x="15430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14" name="楕円 713">
          <a:extLst>
            <a:ext uri="{FF2B5EF4-FFF2-40B4-BE49-F238E27FC236}">
              <a16:creationId xmlns:a16="http://schemas.microsoft.com/office/drawing/2014/main" id="{F0C7D178-C65C-43B5-9FF5-60DC37CE525C}"/>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85344</xdr:rowOff>
    </xdr:from>
    <xdr:to>
      <xdr:col>81</xdr:col>
      <xdr:colOff>50800</xdr:colOff>
      <xdr:row>103</xdr:row>
      <xdr:rowOff>133350</xdr:rowOff>
    </xdr:to>
    <xdr:cxnSp macro="">
      <xdr:nvCxnSpPr>
        <xdr:cNvPr id="715" name="直線コネクタ 714">
          <a:extLst>
            <a:ext uri="{FF2B5EF4-FFF2-40B4-BE49-F238E27FC236}">
              <a16:creationId xmlns:a16="http://schemas.microsoft.com/office/drawing/2014/main" id="{9FA163FF-D5E5-4C16-AE3D-FBC7C854E1DE}"/>
            </a:ext>
          </a:extLst>
        </xdr:cNvPr>
        <xdr:cNvCxnSpPr/>
      </xdr:nvCxnSpPr>
      <xdr:spPr>
        <a:xfrm flipV="1">
          <a:off x="14592300" y="177446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16" name="楕円 715">
          <a:extLst>
            <a:ext uri="{FF2B5EF4-FFF2-40B4-BE49-F238E27FC236}">
              <a16:creationId xmlns:a16="http://schemas.microsoft.com/office/drawing/2014/main" id="{FB32C0AC-E757-4972-BC45-3632F20508D4}"/>
            </a:ext>
          </a:extLst>
        </xdr:cNvPr>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133350</xdr:rowOff>
    </xdr:to>
    <xdr:cxnSp macro="">
      <xdr:nvCxnSpPr>
        <xdr:cNvPr id="717" name="直線コネクタ 716">
          <a:extLst>
            <a:ext uri="{FF2B5EF4-FFF2-40B4-BE49-F238E27FC236}">
              <a16:creationId xmlns:a16="http://schemas.microsoft.com/office/drawing/2014/main" id="{C3F7BB6E-05A6-483C-AEFF-8ABEC134CFCA}"/>
            </a:ext>
          </a:extLst>
        </xdr:cNvPr>
        <xdr:cNvCxnSpPr/>
      </xdr:nvCxnSpPr>
      <xdr:spPr>
        <a:xfrm>
          <a:off x="13703300" y="1773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718" name="n_1aveValue【公民館】&#10;有形固定資産減価償却率">
          <a:extLst>
            <a:ext uri="{FF2B5EF4-FFF2-40B4-BE49-F238E27FC236}">
              <a16:creationId xmlns:a16="http://schemas.microsoft.com/office/drawing/2014/main" id="{835D4B16-4B75-4FEA-AA6A-1C02DF33B912}"/>
            </a:ext>
          </a:extLst>
        </xdr:cNvPr>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719" name="n_2aveValue【公民館】&#10;有形固定資産減価償却率">
          <a:extLst>
            <a:ext uri="{FF2B5EF4-FFF2-40B4-BE49-F238E27FC236}">
              <a16:creationId xmlns:a16="http://schemas.microsoft.com/office/drawing/2014/main" id="{6D792601-7276-47AE-83B8-78215C5ECFA9}"/>
            </a:ext>
          </a:extLst>
        </xdr:cNvPr>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720" name="n_3aveValue【公民館】&#10;有形固定資産減価償却率">
          <a:extLst>
            <a:ext uri="{FF2B5EF4-FFF2-40B4-BE49-F238E27FC236}">
              <a16:creationId xmlns:a16="http://schemas.microsoft.com/office/drawing/2014/main" id="{AC9F9AAD-04B6-44B6-92F6-104D75952103}"/>
            </a:ext>
          </a:extLst>
        </xdr:cNvPr>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152671</xdr:rowOff>
    </xdr:from>
    <xdr:ext cx="405111" cy="259045"/>
    <xdr:sp macro="" textlink="">
      <xdr:nvSpPr>
        <xdr:cNvPr id="721" name="n_1mainValue【公民館】&#10;有形固定資産減価償却率">
          <a:extLst>
            <a:ext uri="{FF2B5EF4-FFF2-40B4-BE49-F238E27FC236}">
              <a16:creationId xmlns:a16="http://schemas.microsoft.com/office/drawing/2014/main" id="{F8BB8938-FE99-4B4B-94C8-22188CFDECCD}"/>
            </a:ext>
          </a:extLst>
        </xdr:cNvPr>
        <xdr:cNvSpPr txBox="1"/>
      </xdr:nvSpPr>
      <xdr:spPr>
        <a:xfrm>
          <a:off x="15266044" y="1746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22" name="n_2mainValue【公民館】&#10;有形固定資産減価償却率">
          <a:extLst>
            <a:ext uri="{FF2B5EF4-FFF2-40B4-BE49-F238E27FC236}">
              <a16:creationId xmlns:a16="http://schemas.microsoft.com/office/drawing/2014/main" id="{C30A92D3-5C0B-4F45-BCD0-F74FCC61C336}"/>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23" name="n_3mainValue【公民館】&#10;有形固定資産減価償却率">
          <a:extLst>
            <a:ext uri="{FF2B5EF4-FFF2-40B4-BE49-F238E27FC236}">
              <a16:creationId xmlns:a16="http://schemas.microsoft.com/office/drawing/2014/main" id="{C954A2A1-70D8-45A5-B511-8C27D1D1BECF}"/>
            </a:ext>
          </a:extLst>
        </xdr:cNvPr>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id="{05558C7D-A046-4EE2-B551-1BE87E1D83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id="{8572C545-0761-4204-858B-3986E856F6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id="{D6CED57A-608D-4739-AAAC-6E07578A28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id="{F62A0838-3CEA-4379-8343-0168E49287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id="{B93FC1F2-2779-4656-9E2D-FE06E0B00B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id="{037F493D-4FE1-4DB1-BE36-BB3913B4DC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id="{8591CA73-59EF-4951-B4DF-9AD2F25FED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D697DB4D-CACD-4AF9-B15F-873CBF178D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04A659AE-82A0-40D8-AD6B-2BBBF86FE9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1119E690-1053-4787-AC29-1B36C8773E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a:extLst>
            <a:ext uri="{FF2B5EF4-FFF2-40B4-BE49-F238E27FC236}">
              <a16:creationId xmlns:a16="http://schemas.microsoft.com/office/drawing/2014/main" id="{EADE54D2-E21E-435B-869C-D32EEA57C3A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a:extLst>
            <a:ext uri="{FF2B5EF4-FFF2-40B4-BE49-F238E27FC236}">
              <a16:creationId xmlns:a16="http://schemas.microsoft.com/office/drawing/2014/main" id="{B0A1D6D2-E096-48E5-B0E0-92AB3FD8BFC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a:extLst>
            <a:ext uri="{FF2B5EF4-FFF2-40B4-BE49-F238E27FC236}">
              <a16:creationId xmlns:a16="http://schemas.microsoft.com/office/drawing/2014/main" id="{691C3C61-75A2-4E81-8599-0966020139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a:extLst>
            <a:ext uri="{FF2B5EF4-FFF2-40B4-BE49-F238E27FC236}">
              <a16:creationId xmlns:a16="http://schemas.microsoft.com/office/drawing/2014/main" id="{86590FA4-24D0-41F1-B031-F59BD1383D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a:extLst>
            <a:ext uri="{FF2B5EF4-FFF2-40B4-BE49-F238E27FC236}">
              <a16:creationId xmlns:a16="http://schemas.microsoft.com/office/drawing/2014/main" id="{7C4E15C3-32AB-4A7E-B7BC-B1B895F5F2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a:extLst>
            <a:ext uri="{FF2B5EF4-FFF2-40B4-BE49-F238E27FC236}">
              <a16:creationId xmlns:a16="http://schemas.microsoft.com/office/drawing/2014/main" id="{9084AD95-286F-4D69-AA2F-75EA67ED103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a:extLst>
            <a:ext uri="{FF2B5EF4-FFF2-40B4-BE49-F238E27FC236}">
              <a16:creationId xmlns:a16="http://schemas.microsoft.com/office/drawing/2014/main" id="{4B93A7F7-893D-40E1-8180-B1B94B1843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1" name="テキスト ボックス 740">
          <a:extLst>
            <a:ext uri="{FF2B5EF4-FFF2-40B4-BE49-F238E27FC236}">
              <a16:creationId xmlns:a16="http://schemas.microsoft.com/office/drawing/2014/main" id="{FEE7C839-2880-48E3-A512-039E214A59D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a:extLst>
            <a:ext uri="{FF2B5EF4-FFF2-40B4-BE49-F238E27FC236}">
              <a16:creationId xmlns:a16="http://schemas.microsoft.com/office/drawing/2014/main" id="{A92A08B6-9B16-4EFC-A54B-D3C8783C336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3" name="テキスト ボックス 742">
          <a:extLst>
            <a:ext uri="{FF2B5EF4-FFF2-40B4-BE49-F238E27FC236}">
              <a16:creationId xmlns:a16="http://schemas.microsoft.com/office/drawing/2014/main" id="{17A9C21C-A4DB-40A7-9AAA-7CF3ED28909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a:extLst>
            <a:ext uri="{FF2B5EF4-FFF2-40B4-BE49-F238E27FC236}">
              <a16:creationId xmlns:a16="http://schemas.microsoft.com/office/drawing/2014/main" id="{2F7407EF-5F32-4578-AF55-999B3E0664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id="{C0156C56-C176-4C62-943B-3C80D85D67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公民館】&#10;一人当たり面積グラフ枠">
          <a:extLst>
            <a:ext uri="{FF2B5EF4-FFF2-40B4-BE49-F238E27FC236}">
              <a16:creationId xmlns:a16="http://schemas.microsoft.com/office/drawing/2014/main" id="{85C8B378-4F02-40C8-A971-693B04CC0F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38100</xdr:rowOff>
    </xdr:from>
    <xdr:to>
      <xdr:col>116</xdr:col>
      <xdr:colOff>62864</xdr:colOff>
      <xdr:row>108</xdr:row>
      <xdr:rowOff>100964</xdr:rowOff>
    </xdr:to>
    <xdr:cxnSp macro="">
      <xdr:nvCxnSpPr>
        <xdr:cNvPr id="747" name="直線コネクタ 746">
          <a:extLst>
            <a:ext uri="{FF2B5EF4-FFF2-40B4-BE49-F238E27FC236}">
              <a16:creationId xmlns:a16="http://schemas.microsoft.com/office/drawing/2014/main" id="{3141313B-3AE8-4B8C-9E53-BA4C8C44225E}"/>
            </a:ext>
          </a:extLst>
        </xdr:cNvPr>
        <xdr:cNvCxnSpPr/>
      </xdr:nvCxnSpPr>
      <xdr:spPr>
        <a:xfrm flipV="1">
          <a:off x="22160864" y="17697450"/>
          <a:ext cx="0" cy="92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104791</xdr:rowOff>
    </xdr:from>
    <xdr:ext cx="469744" cy="259045"/>
    <xdr:sp macro="" textlink="">
      <xdr:nvSpPr>
        <xdr:cNvPr id="748" name="【公民館】&#10;一人当たり面積最小値テキスト">
          <a:extLst>
            <a:ext uri="{FF2B5EF4-FFF2-40B4-BE49-F238E27FC236}">
              <a16:creationId xmlns:a16="http://schemas.microsoft.com/office/drawing/2014/main" id="{DE7411A1-9590-468D-B526-7218A6F33495}"/>
            </a:ext>
          </a:extLst>
        </xdr:cNvPr>
        <xdr:cNvSpPr txBox="1"/>
      </xdr:nvSpPr>
      <xdr:spPr>
        <a:xfrm>
          <a:off x="22199600"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100964</xdr:rowOff>
    </xdr:from>
    <xdr:to>
      <xdr:col>116</xdr:col>
      <xdr:colOff>152400</xdr:colOff>
      <xdr:row>108</xdr:row>
      <xdr:rowOff>100964</xdr:rowOff>
    </xdr:to>
    <xdr:cxnSp macro="">
      <xdr:nvCxnSpPr>
        <xdr:cNvPr id="749" name="直線コネクタ 748">
          <a:extLst>
            <a:ext uri="{FF2B5EF4-FFF2-40B4-BE49-F238E27FC236}">
              <a16:creationId xmlns:a16="http://schemas.microsoft.com/office/drawing/2014/main" id="{E266795A-E7DA-4E8D-A7EE-C160E941A9E8}"/>
            </a:ext>
          </a:extLst>
        </xdr:cNvPr>
        <xdr:cNvCxnSpPr/>
      </xdr:nvCxnSpPr>
      <xdr:spPr>
        <a:xfrm>
          <a:off x="22072600" y="1861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156227</xdr:rowOff>
    </xdr:from>
    <xdr:ext cx="469744" cy="259045"/>
    <xdr:sp macro="" textlink="">
      <xdr:nvSpPr>
        <xdr:cNvPr id="750" name="【公民館】&#10;一人当たり面積最大値テキスト">
          <a:extLst>
            <a:ext uri="{FF2B5EF4-FFF2-40B4-BE49-F238E27FC236}">
              <a16:creationId xmlns:a16="http://schemas.microsoft.com/office/drawing/2014/main" id="{8B0F4172-0B9E-40D1-9B6B-A59163D347B3}"/>
            </a:ext>
          </a:extLst>
        </xdr:cNvPr>
        <xdr:cNvSpPr txBox="1"/>
      </xdr:nvSpPr>
      <xdr:spPr>
        <a:xfrm>
          <a:off x="22199600"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38100</xdr:rowOff>
    </xdr:from>
    <xdr:to>
      <xdr:col>116</xdr:col>
      <xdr:colOff>152400</xdr:colOff>
      <xdr:row>103</xdr:row>
      <xdr:rowOff>38100</xdr:rowOff>
    </xdr:to>
    <xdr:cxnSp macro="">
      <xdr:nvCxnSpPr>
        <xdr:cNvPr id="751" name="直線コネクタ 750">
          <a:extLst>
            <a:ext uri="{FF2B5EF4-FFF2-40B4-BE49-F238E27FC236}">
              <a16:creationId xmlns:a16="http://schemas.microsoft.com/office/drawing/2014/main" id="{0C5C0F2F-A5BD-4C38-8E6E-31CD27CCF026}"/>
            </a:ext>
          </a:extLst>
        </xdr:cNvPr>
        <xdr:cNvCxnSpPr/>
      </xdr:nvCxnSpPr>
      <xdr:spPr>
        <a:xfrm>
          <a:off x="22072600" y="1769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22877</xdr:rowOff>
    </xdr:from>
    <xdr:ext cx="469744" cy="259045"/>
    <xdr:sp macro="" textlink="">
      <xdr:nvSpPr>
        <xdr:cNvPr id="752" name="【公民館】&#10;一人当たり面積平均値テキスト">
          <a:extLst>
            <a:ext uri="{FF2B5EF4-FFF2-40B4-BE49-F238E27FC236}">
              <a16:creationId xmlns:a16="http://schemas.microsoft.com/office/drawing/2014/main" id="{E9027D1C-3EED-43D6-AB84-E436808C583E}"/>
            </a:ext>
          </a:extLst>
        </xdr:cNvPr>
        <xdr:cNvSpPr txBox="1"/>
      </xdr:nvSpPr>
      <xdr:spPr>
        <a:xfrm>
          <a:off x="22199600" y="1819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53" name="フローチャート: 判断 752">
          <a:extLst>
            <a:ext uri="{FF2B5EF4-FFF2-40B4-BE49-F238E27FC236}">
              <a16:creationId xmlns:a16="http://schemas.microsoft.com/office/drawing/2014/main" id="{48DD994C-1713-42EE-87D0-4B489086D533}"/>
            </a:ext>
          </a:extLst>
        </xdr:cNvPr>
        <xdr:cNvSpPr/>
      </xdr:nvSpPr>
      <xdr:spPr>
        <a:xfrm>
          <a:off x="221107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23495</xdr:rowOff>
    </xdr:from>
    <xdr:to>
      <xdr:col>112</xdr:col>
      <xdr:colOff>38100</xdr:colOff>
      <xdr:row>106</xdr:row>
      <xdr:rowOff>125095</xdr:rowOff>
    </xdr:to>
    <xdr:sp macro="" textlink="">
      <xdr:nvSpPr>
        <xdr:cNvPr id="754" name="フローチャート: 判断 753">
          <a:extLst>
            <a:ext uri="{FF2B5EF4-FFF2-40B4-BE49-F238E27FC236}">
              <a16:creationId xmlns:a16="http://schemas.microsoft.com/office/drawing/2014/main" id="{EC69E2A1-0CD0-408B-8F6A-051D4EA1CFDD}"/>
            </a:ext>
          </a:extLst>
        </xdr:cNvPr>
        <xdr:cNvSpPr/>
      </xdr:nvSpPr>
      <xdr:spPr>
        <a:xfrm>
          <a:off x="21272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29211</xdr:rowOff>
    </xdr:from>
    <xdr:to>
      <xdr:col>107</xdr:col>
      <xdr:colOff>101600</xdr:colOff>
      <xdr:row>106</xdr:row>
      <xdr:rowOff>130811</xdr:rowOff>
    </xdr:to>
    <xdr:sp macro="" textlink="">
      <xdr:nvSpPr>
        <xdr:cNvPr id="755" name="フローチャート: 判断 754">
          <a:extLst>
            <a:ext uri="{FF2B5EF4-FFF2-40B4-BE49-F238E27FC236}">
              <a16:creationId xmlns:a16="http://schemas.microsoft.com/office/drawing/2014/main" id="{2F5920F7-39E8-4FAE-959C-5D5815C12F42}"/>
            </a:ext>
          </a:extLst>
        </xdr:cNvPr>
        <xdr:cNvSpPr/>
      </xdr:nvSpPr>
      <xdr:spPr>
        <a:xfrm>
          <a:off x="20383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756" name="フローチャート: 判断 755">
          <a:extLst>
            <a:ext uri="{FF2B5EF4-FFF2-40B4-BE49-F238E27FC236}">
              <a16:creationId xmlns:a16="http://schemas.microsoft.com/office/drawing/2014/main" id="{016C184A-AA2D-460D-B377-439D98244CEA}"/>
            </a:ext>
          </a:extLst>
        </xdr:cNvPr>
        <xdr:cNvSpPr/>
      </xdr:nvSpPr>
      <xdr:spPr>
        <a:xfrm>
          <a:off x="19494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72539C0E-EFFC-4A7D-9DFD-60CB36D176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E9A9FECD-D759-44B8-9073-C65B634DC5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199FC9C0-B2A8-49FE-AF04-74E1BBCB0C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F2253414-91CD-4E0A-A5DF-5FA9F4447B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6D70B9D-3AF5-435A-AFA1-8A5BF9DBA0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97789</xdr:rowOff>
    </xdr:from>
    <xdr:to>
      <xdr:col>112</xdr:col>
      <xdr:colOff>38100</xdr:colOff>
      <xdr:row>101</xdr:row>
      <xdr:rowOff>27939</xdr:rowOff>
    </xdr:to>
    <xdr:sp macro="" textlink="">
      <xdr:nvSpPr>
        <xdr:cNvPr id="762" name="楕円 761">
          <a:extLst>
            <a:ext uri="{FF2B5EF4-FFF2-40B4-BE49-F238E27FC236}">
              <a16:creationId xmlns:a16="http://schemas.microsoft.com/office/drawing/2014/main" id="{67A78D7E-2C16-46A6-B9CE-E0C7396C3EB2}"/>
            </a:ext>
          </a:extLst>
        </xdr:cNvPr>
        <xdr:cNvSpPr/>
      </xdr:nvSpPr>
      <xdr:spPr>
        <a:xfrm>
          <a:off x="21272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120650</xdr:rowOff>
    </xdr:from>
    <xdr:to>
      <xdr:col>107</xdr:col>
      <xdr:colOff>101600</xdr:colOff>
      <xdr:row>101</xdr:row>
      <xdr:rowOff>50800</xdr:rowOff>
    </xdr:to>
    <xdr:sp macro="" textlink="">
      <xdr:nvSpPr>
        <xdr:cNvPr id="763" name="楕円 762">
          <a:extLst>
            <a:ext uri="{FF2B5EF4-FFF2-40B4-BE49-F238E27FC236}">
              <a16:creationId xmlns:a16="http://schemas.microsoft.com/office/drawing/2014/main" id="{10FAACA4-0630-4D8B-A612-815ED681B343}"/>
            </a:ext>
          </a:extLst>
        </xdr:cNvPr>
        <xdr:cNvSpPr/>
      </xdr:nvSpPr>
      <xdr:spPr>
        <a:xfrm>
          <a:off x="20383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148589</xdr:rowOff>
    </xdr:from>
    <xdr:to>
      <xdr:col>111</xdr:col>
      <xdr:colOff>177800</xdr:colOff>
      <xdr:row>101</xdr:row>
      <xdr:rowOff>0</xdr:rowOff>
    </xdr:to>
    <xdr:cxnSp macro="">
      <xdr:nvCxnSpPr>
        <xdr:cNvPr id="764" name="直線コネクタ 763">
          <a:extLst>
            <a:ext uri="{FF2B5EF4-FFF2-40B4-BE49-F238E27FC236}">
              <a16:creationId xmlns:a16="http://schemas.microsoft.com/office/drawing/2014/main" id="{86A6D51F-853F-4460-BED0-01B2EDB1446F}"/>
            </a:ext>
          </a:extLst>
        </xdr:cNvPr>
        <xdr:cNvCxnSpPr/>
      </xdr:nvCxnSpPr>
      <xdr:spPr>
        <a:xfrm flipV="1">
          <a:off x="20434300" y="17293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765" name="楕円 764">
          <a:extLst>
            <a:ext uri="{FF2B5EF4-FFF2-40B4-BE49-F238E27FC236}">
              <a16:creationId xmlns:a16="http://schemas.microsoft.com/office/drawing/2014/main" id="{967B6C89-7280-46E1-AF2E-38EE7C7AA279}"/>
            </a:ext>
          </a:extLst>
        </xdr:cNvPr>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0</xdr:rowOff>
    </xdr:from>
    <xdr:to>
      <xdr:col>107</xdr:col>
      <xdr:colOff>50800</xdr:colOff>
      <xdr:row>107</xdr:row>
      <xdr:rowOff>100964</xdr:rowOff>
    </xdr:to>
    <xdr:cxnSp macro="">
      <xdr:nvCxnSpPr>
        <xdr:cNvPr id="766" name="直線コネクタ 765">
          <a:extLst>
            <a:ext uri="{FF2B5EF4-FFF2-40B4-BE49-F238E27FC236}">
              <a16:creationId xmlns:a16="http://schemas.microsoft.com/office/drawing/2014/main" id="{C94FD9D6-D4AC-42CC-8B67-F02AF8E2326F}"/>
            </a:ext>
          </a:extLst>
        </xdr:cNvPr>
        <xdr:cNvCxnSpPr/>
      </xdr:nvCxnSpPr>
      <xdr:spPr>
        <a:xfrm flipV="1">
          <a:off x="19545300" y="17316450"/>
          <a:ext cx="889000" cy="1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116222</xdr:rowOff>
    </xdr:from>
    <xdr:ext cx="469744" cy="259045"/>
    <xdr:sp macro="" textlink="">
      <xdr:nvSpPr>
        <xdr:cNvPr id="767" name="n_1aveValue【公民館】&#10;一人当たり面積">
          <a:extLst>
            <a:ext uri="{FF2B5EF4-FFF2-40B4-BE49-F238E27FC236}">
              <a16:creationId xmlns:a16="http://schemas.microsoft.com/office/drawing/2014/main" id="{5E7F14E6-115F-4470-A323-8985F002F2B8}"/>
            </a:ext>
          </a:extLst>
        </xdr:cNvPr>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121938</xdr:rowOff>
    </xdr:from>
    <xdr:ext cx="469744" cy="259045"/>
    <xdr:sp macro="" textlink="">
      <xdr:nvSpPr>
        <xdr:cNvPr id="768" name="n_2aveValue【公民館】&#10;一人当たり面積">
          <a:extLst>
            <a:ext uri="{FF2B5EF4-FFF2-40B4-BE49-F238E27FC236}">
              <a16:creationId xmlns:a16="http://schemas.microsoft.com/office/drawing/2014/main" id="{0988CD1D-D892-405F-90C4-2C3F1569597D}"/>
            </a:ext>
          </a:extLst>
        </xdr:cNvPr>
        <xdr:cNvSpPr txBox="1"/>
      </xdr:nvSpPr>
      <xdr:spPr>
        <a:xfrm>
          <a:off x="20199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36847</xdr:rowOff>
    </xdr:from>
    <xdr:ext cx="469744" cy="259045"/>
    <xdr:sp macro="" textlink="">
      <xdr:nvSpPr>
        <xdr:cNvPr id="769" name="n_3aveValue【公民館】&#10;一人当たり面積">
          <a:extLst>
            <a:ext uri="{FF2B5EF4-FFF2-40B4-BE49-F238E27FC236}">
              <a16:creationId xmlns:a16="http://schemas.microsoft.com/office/drawing/2014/main" id="{F9129B2B-4274-4B10-968D-D875BD038954}"/>
            </a:ext>
          </a:extLst>
        </xdr:cNvPr>
        <xdr:cNvSpPr txBox="1"/>
      </xdr:nvSpPr>
      <xdr:spPr>
        <a:xfrm>
          <a:off x="19310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44466</xdr:rowOff>
    </xdr:from>
    <xdr:ext cx="469744" cy="259045"/>
    <xdr:sp macro="" textlink="">
      <xdr:nvSpPr>
        <xdr:cNvPr id="770" name="n_1mainValue【公民館】&#10;一人当たり面積">
          <a:extLst>
            <a:ext uri="{FF2B5EF4-FFF2-40B4-BE49-F238E27FC236}">
              <a16:creationId xmlns:a16="http://schemas.microsoft.com/office/drawing/2014/main" id="{3E3C0C4B-EA7B-46FF-8857-26CA1C98615A}"/>
            </a:ext>
          </a:extLst>
        </xdr:cNvPr>
        <xdr:cNvSpPr txBox="1"/>
      </xdr:nvSpPr>
      <xdr:spPr>
        <a:xfrm>
          <a:off x="210757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67327</xdr:rowOff>
    </xdr:from>
    <xdr:ext cx="469744" cy="259045"/>
    <xdr:sp macro="" textlink="">
      <xdr:nvSpPr>
        <xdr:cNvPr id="771" name="n_2mainValue【公民館】&#10;一人当たり面積">
          <a:extLst>
            <a:ext uri="{FF2B5EF4-FFF2-40B4-BE49-F238E27FC236}">
              <a16:creationId xmlns:a16="http://schemas.microsoft.com/office/drawing/2014/main" id="{4A68C08D-C500-4B06-BAFF-F92CEF9EC58B}"/>
            </a:ext>
          </a:extLst>
        </xdr:cNvPr>
        <xdr:cNvSpPr txBox="1"/>
      </xdr:nvSpPr>
      <xdr:spPr>
        <a:xfrm>
          <a:off x="201994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772" name="n_3mainValue【公民館】&#10;一人当たり面積">
          <a:extLst>
            <a:ext uri="{FF2B5EF4-FFF2-40B4-BE49-F238E27FC236}">
              <a16:creationId xmlns:a16="http://schemas.microsoft.com/office/drawing/2014/main" id="{A4370D90-C425-4BF5-B668-7EFAE225ADD8}"/>
            </a:ext>
          </a:extLst>
        </xdr:cNvPr>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EE20F79A-11DF-4B06-9B2C-397E2D61AF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E71D4D56-8CB5-41DE-A554-692B349E50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6DF58880-6A9E-4396-B7BC-92CEF78509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類似団体と比較し、有形固定資産減価償却率が高くなっている施設は、道路で、低くなっている施設は、認定こども園・幼稚園・保育所、学校施設、公営住宅である。</a:t>
          </a:r>
          <a:endParaRPr lang="ja-JP" altLang="ja-JP" sz="1400">
            <a:effectLst/>
          </a:endParaRPr>
        </a:p>
        <a:p>
          <a:r>
            <a:rPr kumimoji="1" lang="ja-JP" altLang="ja-JP" sz="1100">
              <a:solidFill>
                <a:schemeClr val="dk1"/>
              </a:solidFill>
              <a:effectLst/>
              <a:latin typeface="+mn-lt"/>
              <a:ea typeface="+mn-ea"/>
              <a:cs typeface="+mn-cs"/>
            </a:rPr>
            <a:t>児童館についてはＨ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末をもって閉館し</a:t>
          </a:r>
          <a:r>
            <a:rPr kumimoji="1" lang="ja-JP" altLang="en-US" sz="1100">
              <a:solidFill>
                <a:schemeClr val="dk1"/>
              </a:solidFill>
              <a:effectLst/>
              <a:latin typeface="+mn-lt"/>
              <a:ea typeface="+mn-ea"/>
              <a:cs typeface="+mn-cs"/>
            </a:rPr>
            <a:t>たため、また公民館はコミュニティ施設へ移行したため皆減。</a:t>
          </a:r>
          <a:r>
            <a:rPr kumimoji="1" lang="ja-JP" altLang="ja-JP" sz="1100">
              <a:solidFill>
                <a:schemeClr val="dk1"/>
              </a:solidFill>
              <a:effectLst/>
              <a:latin typeface="+mn-lt"/>
              <a:ea typeface="+mn-ea"/>
              <a:cs typeface="+mn-cs"/>
            </a:rPr>
            <a:t>道路については、Ｈ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に策定した舗装の個別施設計画に基づき、長寿命化を図る。</a:t>
          </a:r>
          <a:endParaRPr lang="ja-JP" altLang="ja-JP" sz="1400">
            <a:effectLst/>
          </a:endParaRPr>
        </a:p>
        <a:p>
          <a:r>
            <a:rPr kumimoji="1" lang="ja-JP" altLang="ja-JP" sz="1100">
              <a:solidFill>
                <a:schemeClr val="dk1"/>
              </a:solidFill>
              <a:effectLst/>
              <a:latin typeface="+mn-lt"/>
              <a:ea typeface="+mn-ea"/>
              <a:cs typeface="+mn-cs"/>
            </a:rPr>
            <a:t>　保育所については、Ｈ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に保育所</a:t>
          </a:r>
          <a:r>
            <a:rPr kumimoji="1" lang="ja-JP" altLang="en-US" sz="1100">
              <a:solidFill>
                <a:schemeClr val="dk1"/>
              </a:solidFill>
              <a:effectLst/>
              <a:latin typeface="+mn-lt"/>
              <a:ea typeface="+mn-ea"/>
              <a:cs typeface="+mn-cs"/>
            </a:rPr>
            <a:t>を２園閉所した</a:t>
          </a:r>
          <a:r>
            <a:rPr kumimoji="1" lang="ja-JP" altLang="ja-JP" sz="1100">
              <a:solidFill>
                <a:schemeClr val="dk1"/>
              </a:solidFill>
              <a:effectLst/>
              <a:latin typeface="+mn-lt"/>
              <a:ea typeface="+mn-ea"/>
              <a:cs typeface="+mn-cs"/>
            </a:rPr>
            <a:t>影響により、また、学校施設については、Ｈ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に完成した中学校、また近年の学校耐震化工事による影響により、有形固定資産減価償却率が低くなっていると考えられる。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2DC674-6F2B-4F94-B4E4-96948F733F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94EAEA-3284-45D2-828C-F405875A4F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67CF14-FCB6-4863-A61B-E5180B8E2F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0D5A9E-497F-4DE2-A189-9FC5AC695F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4915F6-8DE9-47E3-9C7A-65DECE10FC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8F3FED-ACE2-4F0A-824E-6614356E4F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891736-9585-43EA-905E-2E531F60FD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57FE22-1C97-498F-939A-6FC7A92E2B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A1B6DA-E1F4-48E0-9282-E288F50031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6A523B-7F1B-46E1-9EF0-74C58A57FC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58CD09-212E-40B4-AF0C-5CF3D59583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8C7FA3-9725-4FE9-87B8-F8891D2BE9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E96D12-11FB-48C0-B201-2207EF73F0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4A3B4C-0969-4C1F-B33B-DA7E915B90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3F378F-B066-4084-8523-C967FFAEE5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85C4FA-10F9-4D71-A8D6-C5B9F7E2B7C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D730CD-0E54-470C-B3E8-DE12AE9E15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F1988D-1EC5-4A81-A031-5884728000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AF4C2F-A960-43A4-8959-4C079A2F9E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B26B84-8964-457F-8B31-5593BA6A7D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0233EB-8AB9-4EBB-AB7D-568EEBC8D9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F0F389-97B5-4B64-9F3F-7C198FAAA64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7A0AF6-EE38-4676-9F27-4DB52786A0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16FF6F-AAA2-4D5B-898F-5BF3609E6D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048873-BA9F-4D82-972B-7F3BAA138C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97C0C0-7163-4BB1-8CF8-376CB6323C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DB6D3C-AA7E-4A64-82A9-756CF1CE0C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8067E77-30FC-49CE-B024-12BF0A2A49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8D5E28-790D-484E-9531-B6B7B3AAA6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1C1C91-3964-4F87-85AE-4346E83AC7A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0D96645-FC33-43D1-BC05-581A67BE54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B6D8E96-E301-4AB9-A84C-7F061C8467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4703D0E-EDA9-4000-A456-F71353E257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84C650A-D81F-464F-B356-88EB21A86C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6010447-6672-4DA8-AE96-457CD74602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9CE8786-BFC3-4FD6-A10D-0E9EE3EA89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8F3B47B-93ED-4433-BBEF-FEC2B00CC0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3AA8C7-A28E-4603-A35C-E4786D55056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F1C6D32-1CEA-4877-87A1-F3B7FB74A9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C3D6EAE-7646-4B20-AE49-E71C06F7D7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6E3AF80-D67B-40DF-98E1-0DFE9284160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D6331C0-927F-4C40-8C28-F7E0EC4DF86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E23C0F2-3397-4B3D-A083-4EC6C2BD8EB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8898AD4-2E03-4B2F-8FB5-CC1250CC3FD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8F341AB-799B-4112-9F89-7259521F17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C0F7F7C-DCF2-44C3-ACC1-EB8BDAA49DD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76B78B8-D5D3-473C-AF76-C47EC7DF3A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6967B02-E730-44AA-BEC2-0D962AC4041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1A0E9CE-0075-4681-8BE6-B72F39653A6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7EC0AF8-5185-496C-B7DD-6826D511726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F71EB38-5D1A-4DEE-9A58-39E0325F06B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DC43B03-1B31-425D-BA25-FC8895287F0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16A069E-547C-4F7B-8EDE-96D434D7DA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87F7CFF-29BC-4FEE-8A02-8ECF2C807C3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6070108-F587-4CF1-8696-DB2983EAB2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a:extLst>
            <a:ext uri="{FF2B5EF4-FFF2-40B4-BE49-F238E27FC236}">
              <a16:creationId xmlns:a16="http://schemas.microsoft.com/office/drawing/2014/main" id="{7107B47C-0F56-44E4-BF21-4BE795044886}"/>
            </a:ext>
          </a:extLst>
        </xdr:cNvPr>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a:extLst>
            <a:ext uri="{FF2B5EF4-FFF2-40B4-BE49-F238E27FC236}">
              <a16:creationId xmlns:a16="http://schemas.microsoft.com/office/drawing/2014/main" id="{F337B8F9-851F-4D83-BC15-C96215D1C72E}"/>
            </a:ext>
          </a:extLst>
        </xdr:cNvPr>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a:extLst>
            <a:ext uri="{FF2B5EF4-FFF2-40B4-BE49-F238E27FC236}">
              <a16:creationId xmlns:a16="http://schemas.microsoft.com/office/drawing/2014/main" id="{EC8448A8-67DE-4C5D-ACF1-1C9EF76E3DB1}"/>
            </a:ext>
          </a:extLst>
        </xdr:cNvPr>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5CA90ADF-3816-44BA-BF03-23EA826C3E17}"/>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A0C077B8-8765-4C15-AF6F-1BE96778085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a:extLst>
            <a:ext uri="{FF2B5EF4-FFF2-40B4-BE49-F238E27FC236}">
              <a16:creationId xmlns:a16="http://schemas.microsoft.com/office/drawing/2014/main" id="{B40F7132-00EC-424C-9134-60D829A32F1F}"/>
            </a:ext>
          </a:extLst>
        </xdr:cNvPr>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a:extLst>
            <a:ext uri="{FF2B5EF4-FFF2-40B4-BE49-F238E27FC236}">
              <a16:creationId xmlns:a16="http://schemas.microsoft.com/office/drawing/2014/main" id="{645428A1-84FD-4A13-B8B4-FD8A42D609D1}"/>
            </a:ext>
          </a:extLst>
        </xdr:cNvPr>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94911A02-05A8-4232-B74F-738CE497C902}"/>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D4659AE6-6FDF-4271-AF25-C62C4A7A8D4C}"/>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a:extLst>
            <a:ext uri="{FF2B5EF4-FFF2-40B4-BE49-F238E27FC236}">
              <a16:creationId xmlns:a16="http://schemas.microsoft.com/office/drawing/2014/main" id="{DE0D2A1C-D267-4B60-A66A-F02D1C3C972B}"/>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AF33250-D973-49AD-86E2-17A3B174D8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198987-5351-487B-84A4-C0D9B44854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FC58C6-44C6-4DB5-A76D-92906BB513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2F4DD7-17B3-44A2-A017-B24017455A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CBAC84-E726-4E34-A507-1A137088A9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23767</xdr:rowOff>
    </xdr:from>
    <xdr:to>
      <xdr:col>24</xdr:col>
      <xdr:colOff>114300</xdr:colOff>
      <xdr:row>34</xdr:row>
      <xdr:rowOff>125367</xdr:rowOff>
    </xdr:to>
    <xdr:sp macro="" textlink="">
      <xdr:nvSpPr>
        <xdr:cNvPr id="72" name="楕円 71">
          <a:extLst>
            <a:ext uri="{FF2B5EF4-FFF2-40B4-BE49-F238E27FC236}">
              <a16:creationId xmlns:a16="http://schemas.microsoft.com/office/drawing/2014/main" id="{BDA9B76A-9628-43E6-AAD9-5A188BB02D0E}"/>
            </a:ext>
          </a:extLst>
        </xdr:cNvPr>
        <xdr:cNvSpPr/>
      </xdr:nvSpPr>
      <xdr:spPr>
        <a:xfrm>
          <a:off x="45847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46644</xdr:rowOff>
    </xdr:from>
    <xdr:ext cx="405111" cy="259045"/>
    <xdr:sp macro="" textlink="">
      <xdr:nvSpPr>
        <xdr:cNvPr id="73" name="【図書館】&#10;有形固定資産減価償却率該当値テキスト">
          <a:extLst>
            <a:ext uri="{FF2B5EF4-FFF2-40B4-BE49-F238E27FC236}">
              <a16:creationId xmlns:a16="http://schemas.microsoft.com/office/drawing/2014/main" id="{C5CC401E-B218-430A-9BA8-24C541EBC4BB}"/>
            </a:ext>
          </a:extLst>
        </xdr:cNvPr>
        <xdr:cNvSpPr txBox="1"/>
      </xdr:nvSpPr>
      <xdr:spPr>
        <a:xfrm>
          <a:off x="4673600"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43361</xdr:rowOff>
    </xdr:from>
    <xdr:to>
      <xdr:col>20</xdr:col>
      <xdr:colOff>38100</xdr:colOff>
      <xdr:row>34</xdr:row>
      <xdr:rowOff>144961</xdr:rowOff>
    </xdr:to>
    <xdr:sp macro="" textlink="">
      <xdr:nvSpPr>
        <xdr:cNvPr id="74" name="楕円 73">
          <a:extLst>
            <a:ext uri="{FF2B5EF4-FFF2-40B4-BE49-F238E27FC236}">
              <a16:creationId xmlns:a16="http://schemas.microsoft.com/office/drawing/2014/main" id="{60F795D9-674D-4684-A3E9-4EB266E7735A}"/>
            </a:ext>
          </a:extLst>
        </xdr:cNvPr>
        <xdr:cNvSpPr/>
      </xdr:nvSpPr>
      <xdr:spPr>
        <a:xfrm>
          <a:off x="3746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74567</xdr:rowOff>
    </xdr:from>
    <xdr:to>
      <xdr:col>24</xdr:col>
      <xdr:colOff>63500</xdr:colOff>
      <xdr:row>34</xdr:row>
      <xdr:rowOff>94161</xdr:rowOff>
    </xdr:to>
    <xdr:cxnSp macro="">
      <xdr:nvCxnSpPr>
        <xdr:cNvPr id="75" name="直線コネクタ 74">
          <a:extLst>
            <a:ext uri="{FF2B5EF4-FFF2-40B4-BE49-F238E27FC236}">
              <a16:creationId xmlns:a16="http://schemas.microsoft.com/office/drawing/2014/main" id="{752CEE9A-8E26-41DA-A63B-F4C956698C12}"/>
            </a:ext>
          </a:extLst>
        </xdr:cNvPr>
        <xdr:cNvCxnSpPr/>
      </xdr:nvCxnSpPr>
      <xdr:spPr>
        <a:xfrm flipV="1">
          <a:off x="3797300" y="590386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27033</xdr:rowOff>
    </xdr:from>
    <xdr:to>
      <xdr:col>15</xdr:col>
      <xdr:colOff>101600</xdr:colOff>
      <xdr:row>34</xdr:row>
      <xdr:rowOff>128633</xdr:rowOff>
    </xdr:to>
    <xdr:sp macro="" textlink="">
      <xdr:nvSpPr>
        <xdr:cNvPr id="76" name="楕円 75">
          <a:extLst>
            <a:ext uri="{FF2B5EF4-FFF2-40B4-BE49-F238E27FC236}">
              <a16:creationId xmlns:a16="http://schemas.microsoft.com/office/drawing/2014/main" id="{22483F61-7C18-4789-A776-601CB8F4EA69}"/>
            </a:ext>
          </a:extLst>
        </xdr:cNvPr>
        <xdr:cNvSpPr/>
      </xdr:nvSpPr>
      <xdr:spPr>
        <a:xfrm>
          <a:off x="2857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77833</xdr:rowOff>
    </xdr:from>
    <xdr:to>
      <xdr:col>19</xdr:col>
      <xdr:colOff>177800</xdr:colOff>
      <xdr:row>34</xdr:row>
      <xdr:rowOff>94161</xdr:rowOff>
    </xdr:to>
    <xdr:cxnSp macro="">
      <xdr:nvCxnSpPr>
        <xdr:cNvPr id="77" name="直線コネクタ 76">
          <a:extLst>
            <a:ext uri="{FF2B5EF4-FFF2-40B4-BE49-F238E27FC236}">
              <a16:creationId xmlns:a16="http://schemas.microsoft.com/office/drawing/2014/main" id="{649ADB2E-40BD-4102-9E83-9E48300ABCAB}"/>
            </a:ext>
          </a:extLst>
        </xdr:cNvPr>
        <xdr:cNvCxnSpPr/>
      </xdr:nvCxnSpPr>
      <xdr:spPr>
        <a:xfrm>
          <a:off x="2908300" y="590713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44994</xdr:rowOff>
    </xdr:from>
    <xdr:to>
      <xdr:col>10</xdr:col>
      <xdr:colOff>165100</xdr:colOff>
      <xdr:row>34</xdr:row>
      <xdr:rowOff>146594</xdr:rowOff>
    </xdr:to>
    <xdr:sp macro="" textlink="">
      <xdr:nvSpPr>
        <xdr:cNvPr id="78" name="楕円 77">
          <a:extLst>
            <a:ext uri="{FF2B5EF4-FFF2-40B4-BE49-F238E27FC236}">
              <a16:creationId xmlns:a16="http://schemas.microsoft.com/office/drawing/2014/main" id="{DAFAAEF1-43F3-442E-ABDF-A89489B3BF4C}"/>
            </a:ext>
          </a:extLst>
        </xdr:cNvPr>
        <xdr:cNvSpPr/>
      </xdr:nvSpPr>
      <xdr:spPr>
        <a:xfrm>
          <a:off x="1968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77833</xdr:rowOff>
    </xdr:from>
    <xdr:to>
      <xdr:col>15</xdr:col>
      <xdr:colOff>50800</xdr:colOff>
      <xdr:row>34</xdr:row>
      <xdr:rowOff>95794</xdr:rowOff>
    </xdr:to>
    <xdr:cxnSp macro="">
      <xdr:nvCxnSpPr>
        <xdr:cNvPr id="79" name="直線コネクタ 78">
          <a:extLst>
            <a:ext uri="{FF2B5EF4-FFF2-40B4-BE49-F238E27FC236}">
              <a16:creationId xmlns:a16="http://schemas.microsoft.com/office/drawing/2014/main" id="{6064EF11-050D-4454-A49B-92BDC1E0E873}"/>
            </a:ext>
          </a:extLst>
        </xdr:cNvPr>
        <xdr:cNvCxnSpPr/>
      </xdr:nvCxnSpPr>
      <xdr:spPr>
        <a:xfrm flipV="1">
          <a:off x="2019300" y="59071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a:extLst>
            <a:ext uri="{FF2B5EF4-FFF2-40B4-BE49-F238E27FC236}">
              <a16:creationId xmlns:a16="http://schemas.microsoft.com/office/drawing/2014/main" id="{81E1D530-F1B0-4D69-BE80-CF941B11673A}"/>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a:extLst>
            <a:ext uri="{FF2B5EF4-FFF2-40B4-BE49-F238E27FC236}">
              <a16:creationId xmlns:a16="http://schemas.microsoft.com/office/drawing/2014/main" id="{41875D85-7211-459F-8C5B-263DBB44F5EA}"/>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2" name="n_3aveValue【図書館】&#10;有形固定資産減価償却率">
          <a:extLst>
            <a:ext uri="{FF2B5EF4-FFF2-40B4-BE49-F238E27FC236}">
              <a16:creationId xmlns:a16="http://schemas.microsoft.com/office/drawing/2014/main" id="{A465AB19-2810-4471-A5B7-457AF1F680CF}"/>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161488</xdr:rowOff>
    </xdr:from>
    <xdr:ext cx="405111" cy="259045"/>
    <xdr:sp macro="" textlink="">
      <xdr:nvSpPr>
        <xdr:cNvPr id="83" name="n_1mainValue【図書館】&#10;有形固定資産減価償却率">
          <a:extLst>
            <a:ext uri="{FF2B5EF4-FFF2-40B4-BE49-F238E27FC236}">
              <a16:creationId xmlns:a16="http://schemas.microsoft.com/office/drawing/2014/main" id="{7B6AE3C9-7AD0-4BA4-AE31-455E8205A935}"/>
            </a:ext>
          </a:extLst>
        </xdr:cNvPr>
        <xdr:cNvSpPr txBox="1"/>
      </xdr:nvSpPr>
      <xdr:spPr>
        <a:xfrm>
          <a:off x="35820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145160</xdr:rowOff>
    </xdr:from>
    <xdr:ext cx="405111" cy="259045"/>
    <xdr:sp macro="" textlink="">
      <xdr:nvSpPr>
        <xdr:cNvPr id="84" name="n_2mainValue【図書館】&#10;有形固定資産減価償却率">
          <a:extLst>
            <a:ext uri="{FF2B5EF4-FFF2-40B4-BE49-F238E27FC236}">
              <a16:creationId xmlns:a16="http://schemas.microsoft.com/office/drawing/2014/main" id="{ACA2E2E7-27EE-4E72-8729-E7A6601682FD}"/>
            </a:ext>
          </a:extLst>
        </xdr:cNvPr>
        <xdr:cNvSpPr txBox="1"/>
      </xdr:nvSpPr>
      <xdr:spPr>
        <a:xfrm>
          <a:off x="2705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163121</xdr:rowOff>
    </xdr:from>
    <xdr:ext cx="405111" cy="259045"/>
    <xdr:sp macro="" textlink="">
      <xdr:nvSpPr>
        <xdr:cNvPr id="85" name="n_3mainValue【図書館】&#10;有形固定資産減価償却率">
          <a:extLst>
            <a:ext uri="{FF2B5EF4-FFF2-40B4-BE49-F238E27FC236}">
              <a16:creationId xmlns:a16="http://schemas.microsoft.com/office/drawing/2014/main" id="{2B889644-120E-41E6-9E01-B5DF9857EE02}"/>
            </a:ext>
          </a:extLst>
        </xdr:cNvPr>
        <xdr:cNvSpPr txBox="1"/>
      </xdr:nvSpPr>
      <xdr:spPr>
        <a:xfrm>
          <a:off x="1816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BD83AEB-0E85-4518-9900-FAB19EEADD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B03196F-8161-47EA-8BF5-9157CC3FAC3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0635CFB-7347-4F9F-899F-B302806EE2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1C5B640-CC66-4C99-A92F-2D7DFEB429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63736E6-7CC6-4CED-B5AA-AA97DD9A17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3178780E-8FB5-45B4-AD34-B62FCD38DA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99C98FF-4F1F-4822-B66C-BAD1B810FA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1444A12-9039-427F-93A4-2BCD6F50BA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AFC8A188-A34B-4D01-B840-438168D6BE2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7E671F0-38D2-4E5A-9901-E797C2837D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F9F47004-D2E5-4DCD-AD51-3A9A517A4E62}"/>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DBD088C0-69E0-46D8-94E0-BB1E104E00C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A086BD05-5BE8-4837-85EA-E18B2846B2C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99AF3F45-7E15-4034-90A7-95EDC2EF324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05AEAEF7-1737-4E76-B502-732BFCAE63E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146E2C84-F21B-40FA-A030-A1A82DC985A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50D5937D-BB5C-456C-8717-6DE50484435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EDC27C49-B4AB-4886-9AE2-6E441B1A532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18257676-4C78-48B6-95E0-6716E672349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0D9250A0-A6BF-4276-B91A-A16670C76B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1544248A-2BC0-4A77-A882-61474A63B41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989264DE-EA7A-4568-AD56-98F52509F13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71B39646-D85B-435B-B9FA-CF0924B5EA5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F1F0419-CEA6-4D4C-8B8A-9594AF3DAA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45E9AF2F-24DF-4A90-93DF-BBBD4403BDF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F66EFD2-8BD1-4DE8-A628-A0D186D352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a:extLst>
            <a:ext uri="{FF2B5EF4-FFF2-40B4-BE49-F238E27FC236}">
              <a16:creationId xmlns:a16="http://schemas.microsoft.com/office/drawing/2014/main" id="{CF47D312-EE07-49A0-A918-50F8B500C0D3}"/>
            </a:ext>
          </a:extLst>
        </xdr:cNvPr>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a:extLst>
            <a:ext uri="{FF2B5EF4-FFF2-40B4-BE49-F238E27FC236}">
              <a16:creationId xmlns:a16="http://schemas.microsoft.com/office/drawing/2014/main" id="{D32C8E65-09FC-47F8-9990-35F6A37C9303}"/>
            </a:ext>
          </a:extLst>
        </xdr:cNvPr>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a:extLst>
            <a:ext uri="{FF2B5EF4-FFF2-40B4-BE49-F238E27FC236}">
              <a16:creationId xmlns:a16="http://schemas.microsoft.com/office/drawing/2014/main" id="{851FAED4-C28D-43A2-B654-BF0C876B03AB}"/>
            </a:ext>
          </a:extLst>
        </xdr:cNvPr>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a:extLst>
            <a:ext uri="{FF2B5EF4-FFF2-40B4-BE49-F238E27FC236}">
              <a16:creationId xmlns:a16="http://schemas.microsoft.com/office/drawing/2014/main" id="{79DB38FC-4597-4F65-9D76-40F36F11B758}"/>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a:extLst>
            <a:ext uri="{FF2B5EF4-FFF2-40B4-BE49-F238E27FC236}">
              <a16:creationId xmlns:a16="http://schemas.microsoft.com/office/drawing/2014/main" id="{CE566BFE-81D9-4F09-919D-32C46B564B55}"/>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a:extLst>
            <a:ext uri="{FF2B5EF4-FFF2-40B4-BE49-F238E27FC236}">
              <a16:creationId xmlns:a16="http://schemas.microsoft.com/office/drawing/2014/main" id="{B6B351F9-006C-4BBA-949F-AB0FC76672DB}"/>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a:extLst>
            <a:ext uri="{FF2B5EF4-FFF2-40B4-BE49-F238E27FC236}">
              <a16:creationId xmlns:a16="http://schemas.microsoft.com/office/drawing/2014/main" id="{2E2B0E26-2D44-4353-9555-A9C1B55BE18C}"/>
            </a:ext>
          </a:extLst>
        </xdr:cNvPr>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a:extLst>
            <a:ext uri="{FF2B5EF4-FFF2-40B4-BE49-F238E27FC236}">
              <a16:creationId xmlns:a16="http://schemas.microsoft.com/office/drawing/2014/main" id="{F5D85D18-1BBC-44A5-AB25-D1268E3377C7}"/>
            </a:ext>
          </a:extLst>
        </xdr:cNvPr>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a:extLst>
            <a:ext uri="{FF2B5EF4-FFF2-40B4-BE49-F238E27FC236}">
              <a16:creationId xmlns:a16="http://schemas.microsoft.com/office/drawing/2014/main" id="{162B65CC-1398-4E98-8308-A7205D34C82E}"/>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a:extLst>
            <a:ext uri="{FF2B5EF4-FFF2-40B4-BE49-F238E27FC236}">
              <a16:creationId xmlns:a16="http://schemas.microsoft.com/office/drawing/2014/main" id="{813684A9-26C4-454F-95A5-5AFBFF5491E6}"/>
            </a:ext>
          </a:extLst>
        </xdr:cNvPr>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BAFAC3E-668F-4E82-9579-615B5E0F9A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F4F9C9B-AADB-4788-BACD-531004C6C8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693147-E3CD-4C2D-950E-F194022656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60D5B9E-B789-44A0-9BBB-370CD1DC06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6FD1AFA-D270-4BAC-8A70-3AC60DE97D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27" name="楕円 126">
          <a:extLst>
            <a:ext uri="{FF2B5EF4-FFF2-40B4-BE49-F238E27FC236}">
              <a16:creationId xmlns:a16="http://schemas.microsoft.com/office/drawing/2014/main" id="{BB3EDA88-07D9-4400-B90C-8E2BCADB09AC}"/>
            </a:ext>
          </a:extLst>
        </xdr:cNvPr>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28" name="【図書館】&#10;一人当たり面積該当値テキスト">
          <a:extLst>
            <a:ext uri="{FF2B5EF4-FFF2-40B4-BE49-F238E27FC236}">
              <a16:creationId xmlns:a16="http://schemas.microsoft.com/office/drawing/2014/main" id="{D29326A7-57D9-42D4-956B-956AFC2793EB}"/>
            </a:ext>
          </a:extLst>
        </xdr:cNvPr>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98878</xdr:rowOff>
    </xdr:from>
    <xdr:to>
      <xdr:col>50</xdr:col>
      <xdr:colOff>165100</xdr:colOff>
      <xdr:row>42</xdr:row>
      <xdr:rowOff>29028</xdr:rowOff>
    </xdr:to>
    <xdr:sp macro="" textlink="">
      <xdr:nvSpPr>
        <xdr:cNvPr id="129" name="楕円 128">
          <a:extLst>
            <a:ext uri="{FF2B5EF4-FFF2-40B4-BE49-F238E27FC236}">
              <a16:creationId xmlns:a16="http://schemas.microsoft.com/office/drawing/2014/main" id="{F898459A-8583-4532-8CE6-44D1B2D427E3}"/>
            </a:ext>
          </a:extLst>
        </xdr:cNvPr>
        <xdr:cNvSpPr/>
      </xdr:nvSpPr>
      <xdr:spPr>
        <a:xfrm>
          <a:off x="9588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149678</xdr:rowOff>
    </xdr:from>
    <xdr:to>
      <xdr:col>55</xdr:col>
      <xdr:colOff>0</xdr:colOff>
      <xdr:row>42</xdr:row>
      <xdr:rowOff>27215</xdr:rowOff>
    </xdr:to>
    <xdr:cxnSp macro="">
      <xdr:nvCxnSpPr>
        <xdr:cNvPr id="130" name="直線コネクタ 129">
          <a:extLst>
            <a:ext uri="{FF2B5EF4-FFF2-40B4-BE49-F238E27FC236}">
              <a16:creationId xmlns:a16="http://schemas.microsoft.com/office/drawing/2014/main" id="{375346A5-646D-4156-AAD6-E326264570CD}"/>
            </a:ext>
          </a:extLst>
        </xdr:cNvPr>
        <xdr:cNvCxnSpPr/>
      </xdr:nvCxnSpPr>
      <xdr:spPr>
        <a:xfrm>
          <a:off x="9639300" y="71791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98878</xdr:rowOff>
    </xdr:from>
    <xdr:to>
      <xdr:col>46</xdr:col>
      <xdr:colOff>38100</xdr:colOff>
      <xdr:row>42</xdr:row>
      <xdr:rowOff>29028</xdr:rowOff>
    </xdr:to>
    <xdr:sp macro="" textlink="">
      <xdr:nvSpPr>
        <xdr:cNvPr id="131" name="楕円 130">
          <a:extLst>
            <a:ext uri="{FF2B5EF4-FFF2-40B4-BE49-F238E27FC236}">
              <a16:creationId xmlns:a16="http://schemas.microsoft.com/office/drawing/2014/main" id="{BBADE7AE-02FC-471D-9DA1-9077B1F7084F}"/>
            </a:ext>
          </a:extLst>
        </xdr:cNvPr>
        <xdr:cNvSpPr/>
      </xdr:nvSpPr>
      <xdr:spPr>
        <a:xfrm>
          <a:off x="8699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149678</xdr:rowOff>
    </xdr:from>
    <xdr:to>
      <xdr:col>50</xdr:col>
      <xdr:colOff>114300</xdr:colOff>
      <xdr:row>41</xdr:row>
      <xdr:rowOff>149678</xdr:rowOff>
    </xdr:to>
    <xdr:cxnSp macro="">
      <xdr:nvCxnSpPr>
        <xdr:cNvPr id="132" name="直線コネクタ 131">
          <a:extLst>
            <a:ext uri="{FF2B5EF4-FFF2-40B4-BE49-F238E27FC236}">
              <a16:creationId xmlns:a16="http://schemas.microsoft.com/office/drawing/2014/main" id="{C5CCE593-3073-436F-A62E-173F0695FC3D}"/>
            </a:ext>
          </a:extLst>
        </xdr:cNvPr>
        <xdr:cNvCxnSpPr/>
      </xdr:nvCxnSpPr>
      <xdr:spPr>
        <a:xfrm>
          <a:off x="8750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115207</xdr:rowOff>
    </xdr:from>
    <xdr:to>
      <xdr:col>41</xdr:col>
      <xdr:colOff>101600</xdr:colOff>
      <xdr:row>42</xdr:row>
      <xdr:rowOff>45357</xdr:rowOff>
    </xdr:to>
    <xdr:sp macro="" textlink="">
      <xdr:nvSpPr>
        <xdr:cNvPr id="133" name="楕円 132">
          <a:extLst>
            <a:ext uri="{FF2B5EF4-FFF2-40B4-BE49-F238E27FC236}">
              <a16:creationId xmlns:a16="http://schemas.microsoft.com/office/drawing/2014/main" id="{EF5031D0-F6B3-4AFB-B4D5-E8A15655A887}"/>
            </a:ext>
          </a:extLst>
        </xdr:cNvPr>
        <xdr:cNvSpPr/>
      </xdr:nvSpPr>
      <xdr:spPr>
        <a:xfrm>
          <a:off x="7810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149678</xdr:rowOff>
    </xdr:from>
    <xdr:to>
      <xdr:col>45</xdr:col>
      <xdr:colOff>177800</xdr:colOff>
      <xdr:row>41</xdr:row>
      <xdr:rowOff>166007</xdr:rowOff>
    </xdr:to>
    <xdr:cxnSp macro="">
      <xdr:nvCxnSpPr>
        <xdr:cNvPr id="134" name="直線コネクタ 133">
          <a:extLst>
            <a:ext uri="{FF2B5EF4-FFF2-40B4-BE49-F238E27FC236}">
              <a16:creationId xmlns:a16="http://schemas.microsoft.com/office/drawing/2014/main" id="{168800C6-085C-4E3D-8EC9-0D7709F23200}"/>
            </a:ext>
          </a:extLst>
        </xdr:cNvPr>
        <xdr:cNvCxnSpPr/>
      </xdr:nvCxnSpPr>
      <xdr:spPr>
        <a:xfrm flipV="1">
          <a:off x="7861300" y="7179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a:extLst>
            <a:ext uri="{FF2B5EF4-FFF2-40B4-BE49-F238E27FC236}">
              <a16:creationId xmlns:a16="http://schemas.microsoft.com/office/drawing/2014/main" id="{37E20082-0249-481F-A21D-908411E1CAAE}"/>
            </a:ext>
          </a:extLst>
        </xdr:cNvPr>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6" name="n_2aveValue【図書館】&#10;一人当たり面積">
          <a:extLst>
            <a:ext uri="{FF2B5EF4-FFF2-40B4-BE49-F238E27FC236}">
              <a16:creationId xmlns:a16="http://schemas.microsoft.com/office/drawing/2014/main" id="{6EE0C048-EB0D-4C9A-8618-2B013C179F3F}"/>
            </a:ext>
          </a:extLst>
        </xdr:cNvPr>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37392</xdr:rowOff>
    </xdr:from>
    <xdr:ext cx="469744" cy="259045"/>
    <xdr:sp macro="" textlink="">
      <xdr:nvSpPr>
        <xdr:cNvPr id="137" name="n_3aveValue【図書館】&#10;一人当たり面積">
          <a:extLst>
            <a:ext uri="{FF2B5EF4-FFF2-40B4-BE49-F238E27FC236}">
              <a16:creationId xmlns:a16="http://schemas.microsoft.com/office/drawing/2014/main" id="{042000C8-BEDF-47F9-B804-CACEB8E3656B}"/>
            </a:ext>
          </a:extLst>
        </xdr:cNvPr>
        <xdr:cNvSpPr txBox="1"/>
      </xdr:nvSpPr>
      <xdr:spPr>
        <a:xfrm>
          <a:off x="7626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20155</xdr:rowOff>
    </xdr:from>
    <xdr:ext cx="469744" cy="259045"/>
    <xdr:sp macro="" textlink="">
      <xdr:nvSpPr>
        <xdr:cNvPr id="138" name="n_1mainValue【図書館】&#10;一人当たり面積">
          <a:extLst>
            <a:ext uri="{FF2B5EF4-FFF2-40B4-BE49-F238E27FC236}">
              <a16:creationId xmlns:a16="http://schemas.microsoft.com/office/drawing/2014/main" id="{11C619D0-AA4E-4072-8C53-DA802F392D80}"/>
            </a:ext>
          </a:extLst>
        </xdr:cNvPr>
        <xdr:cNvSpPr txBox="1"/>
      </xdr:nvSpPr>
      <xdr:spPr>
        <a:xfrm>
          <a:off x="93917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20155</xdr:rowOff>
    </xdr:from>
    <xdr:ext cx="469744" cy="259045"/>
    <xdr:sp macro="" textlink="">
      <xdr:nvSpPr>
        <xdr:cNvPr id="139" name="n_2mainValue【図書館】&#10;一人当たり面積">
          <a:extLst>
            <a:ext uri="{FF2B5EF4-FFF2-40B4-BE49-F238E27FC236}">
              <a16:creationId xmlns:a16="http://schemas.microsoft.com/office/drawing/2014/main" id="{F2CCB3C8-F58C-4351-91C2-62C9EE6F6CB1}"/>
            </a:ext>
          </a:extLst>
        </xdr:cNvPr>
        <xdr:cNvSpPr txBox="1"/>
      </xdr:nvSpPr>
      <xdr:spPr>
        <a:xfrm>
          <a:off x="8515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36484</xdr:rowOff>
    </xdr:from>
    <xdr:ext cx="469744" cy="259045"/>
    <xdr:sp macro="" textlink="">
      <xdr:nvSpPr>
        <xdr:cNvPr id="140" name="n_3mainValue【図書館】&#10;一人当たり面積">
          <a:extLst>
            <a:ext uri="{FF2B5EF4-FFF2-40B4-BE49-F238E27FC236}">
              <a16:creationId xmlns:a16="http://schemas.microsoft.com/office/drawing/2014/main" id="{0F7B823D-5881-40CB-B00C-0FD874DBCF95}"/>
            </a:ext>
          </a:extLst>
        </xdr:cNvPr>
        <xdr:cNvSpPr txBox="1"/>
      </xdr:nvSpPr>
      <xdr:spPr>
        <a:xfrm>
          <a:off x="7626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49A16FF5-048F-4027-9D7F-2601D61C85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A85E9E42-77EC-4222-9685-56FFA92C69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405DAD5-14F8-42D3-B0AB-FB630300C4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E81F08DF-2C99-465C-AE39-A3667E8E90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6EBF5F2-E247-4E19-865C-F4415345EF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7CF67768-7113-4671-BE9A-FEE2DCD469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7B8D298-7948-4613-8F82-A60987FD6E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0F2090A-7B33-422D-B40E-CC2A54CC8F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B4430156-844D-4838-951D-E789A080D9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D1102E6-0535-4007-B81A-BD3AC1734F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a:extLst>
            <a:ext uri="{FF2B5EF4-FFF2-40B4-BE49-F238E27FC236}">
              <a16:creationId xmlns:a16="http://schemas.microsoft.com/office/drawing/2014/main" id="{D90D5236-D382-470C-8C37-CF6C628A979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12AF0668-EA0C-4CF7-B56C-5145EF5E3D5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D8C32A4B-D871-424B-AFE6-F699DB1AC1A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26BF1C4-C3E0-4755-9907-AEC751F64B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91A98524-C97F-4382-9DAB-FDE604B6BE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550BCBCE-4201-4268-A746-C3728236B3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43B3BAB-EE72-457D-9FF8-B7BFF3C9B03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271729B4-7D92-4451-B492-EA4924D15C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6A0651AE-5CBC-431A-88DE-12695F6497E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B8E4DF58-9E7E-49E5-B9D9-D34DE6F8143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a:extLst>
            <a:ext uri="{FF2B5EF4-FFF2-40B4-BE49-F238E27FC236}">
              <a16:creationId xmlns:a16="http://schemas.microsoft.com/office/drawing/2014/main" id="{91CC68E9-B450-4452-AE7F-78CBE7B7128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D2AC4840-A0C7-499A-8CEB-277DE477EA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a:extLst>
            <a:ext uri="{FF2B5EF4-FFF2-40B4-BE49-F238E27FC236}">
              <a16:creationId xmlns:a16="http://schemas.microsoft.com/office/drawing/2014/main" id="{0EDF5803-E7CA-4974-B876-2B7386B0AC1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4B5336F1-7E2B-4458-867A-293A5C48FD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a:extLst>
            <a:ext uri="{FF2B5EF4-FFF2-40B4-BE49-F238E27FC236}">
              <a16:creationId xmlns:a16="http://schemas.microsoft.com/office/drawing/2014/main" id="{DE3B2D97-BF1D-40A9-83A6-42C97EE8F26E}"/>
            </a:ext>
          </a:extLst>
        </xdr:cNvPr>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C6A0C426-D665-434E-A269-7EAEEBEC1D86}"/>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a:extLst>
            <a:ext uri="{FF2B5EF4-FFF2-40B4-BE49-F238E27FC236}">
              <a16:creationId xmlns:a16="http://schemas.microsoft.com/office/drawing/2014/main" id="{C52ACB13-EFC7-4A00-9337-A2A4BCF07FDF}"/>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a:extLst>
            <a:ext uri="{FF2B5EF4-FFF2-40B4-BE49-F238E27FC236}">
              <a16:creationId xmlns:a16="http://schemas.microsoft.com/office/drawing/2014/main" id="{070FE085-909E-47B3-A0ED-B573B47F284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a:extLst>
            <a:ext uri="{FF2B5EF4-FFF2-40B4-BE49-F238E27FC236}">
              <a16:creationId xmlns:a16="http://schemas.microsoft.com/office/drawing/2014/main" id="{1E692A0E-AB07-4891-B88A-FE26AE56C16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31CE1DE1-2EF2-4D68-8F99-44E4643E4B59}"/>
            </a:ext>
          </a:extLst>
        </xdr:cNvPr>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a:extLst>
            <a:ext uri="{FF2B5EF4-FFF2-40B4-BE49-F238E27FC236}">
              <a16:creationId xmlns:a16="http://schemas.microsoft.com/office/drawing/2014/main" id="{43E3D215-B516-4CC3-A903-F389A0C6713F}"/>
            </a:ext>
          </a:extLst>
        </xdr:cNvPr>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a:extLst>
            <a:ext uri="{FF2B5EF4-FFF2-40B4-BE49-F238E27FC236}">
              <a16:creationId xmlns:a16="http://schemas.microsoft.com/office/drawing/2014/main" id="{255D058F-344E-46F8-887A-5C5F64F4777C}"/>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a:extLst>
            <a:ext uri="{FF2B5EF4-FFF2-40B4-BE49-F238E27FC236}">
              <a16:creationId xmlns:a16="http://schemas.microsoft.com/office/drawing/2014/main" id="{7E49855B-E4F7-4AAF-9372-C2D0CAA2F94A}"/>
            </a:ext>
          </a:extLst>
        </xdr:cNvPr>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a:extLst>
            <a:ext uri="{FF2B5EF4-FFF2-40B4-BE49-F238E27FC236}">
              <a16:creationId xmlns:a16="http://schemas.microsoft.com/office/drawing/2014/main" id="{F15424A3-A5BA-4C2B-B207-A04E69BC83AF}"/>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7AF174C-28AD-4EE5-B4F8-AF070CB925D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2E55E63-4B0E-4A3A-A330-3F469C6B0D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D9B9209-F7C3-4595-A66E-2F78706228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6DAEB96-BCB1-49D1-96D5-50A3A8972C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44337DF-654F-476F-9AB8-FF5CCC2529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80" name="楕円 179">
          <a:extLst>
            <a:ext uri="{FF2B5EF4-FFF2-40B4-BE49-F238E27FC236}">
              <a16:creationId xmlns:a16="http://schemas.microsoft.com/office/drawing/2014/main" id="{85E92FDE-C0F8-4CE3-92CB-DEBE8F7FAEBA}"/>
            </a:ext>
          </a:extLst>
        </xdr:cNvPr>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5F159501-DD59-4975-956E-E1DA98F58886}"/>
            </a:ext>
          </a:extLst>
        </xdr:cNvPr>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82" name="楕円 181">
          <a:extLst>
            <a:ext uri="{FF2B5EF4-FFF2-40B4-BE49-F238E27FC236}">
              <a16:creationId xmlns:a16="http://schemas.microsoft.com/office/drawing/2014/main" id="{02A888DB-6AF5-4B7B-9C5F-DBA278F2B239}"/>
            </a:ext>
          </a:extLst>
        </xdr:cNvPr>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41910</xdr:rowOff>
    </xdr:to>
    <xdr:cxnSp macro="">
      <xdr:nvCxnSpPr>
        <xdr:cNvPr id="183" name="直線コネクタ 182">
          <a:extLst>
            <a:ext uri="{FF2B5EF4-FFF2-40B4-BE49-F238E27FC236}">
              <a16:creationId xmlns:a16="http://schemas.microsoft.com/office/drawing/2014/main" id="{30FB9547-DA25-464B-B7F9-0E86438647EC}"/>
            </a:ext>
          </a:extLst>
        </xdr:cNvPr>
        <xdr:cNvCxnSpPr/>
      </xdr:nvCxnSpPr>
      <xdr:spPr>
        <a:xfrm flipV="1">
          <a:off x="3797300" y="99612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84" name="楕円 183">
          <a:extLst>
            <a:ext uri="{FF2B5EF4-FFF2-40B4-BE49-F238E27FC236}">
              <a16:creationId xmlns:a16="http://schemas.microsoft.com/office/drawing/2014/main" id="{74607B5F-638B-4CD2-B126-D71225C292EE}"/>
            </a:ext>
          </a:extLst>
        </xdr:cNvPr>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41910</xdr:rowOff>
    </xdr:from>
    <xdr:to>
      <xdr:col>19</xdr:col>
      <xdr:colOff>177800</xdr:colOff>
      <xdr:row>58</xdr:row>
      <xdr:rowOff>64770</xdr:rowOff>
    </xdr:to>
    <xdr:cxnSp macro="">
      <xdr:nvCxnSpPr>
        <xdr:cNvPr id="185" name="直線コネクタ 184">
          <a:extLst>
            <a:ext uri="{FF2B5EF4-FFF2-40B4-BE49-F238E27FC236}">
              <a16:creationId xmlns:a16="http://schemas.microsoft.com/office/drawing/2014/main" id="{80C54227-080F-4171-BB9C-0018F34C886D}"/>
            </a:ext>
          </a:extLst>
        </xdr:cNvPr>
        <xdr:cNvCxnSpPr/>
      </xdr:nvCxnSpPr>
      <xdr:spPr>
        <a:xfrm flipV="1">
          <a:off x="2908300" y="9986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59690</xdr:rowOff>
    </xdr:from>
    <xdr:to>
      <xdr:col>10</xdr:col>
      <xdr:colOff>165100</xdr:colOff>
      <xdr:row>57</xdr:row>
      <xdr:rowOff>161290</xdr:rowOff>
    </xdr:to>
    <xdr:sp macro="" textlink="">
      <xdr:nvSpPr>
        <xdr:cNvPr id="186" name="楕円 185">
          <a:extLst>
            <a:ext uri="{FF2B5EF4-FFF2-40B4-BE49-F238E27FC236}">
              <a16:creationId xmlns:a16="http://schemas.microsoft.com/office/drawing/2014/main" id="{05B8BF5A-564A-429E-9B62-3AFA95C1EBBC}"/>
            </a:ext>
          </a:extLst>
        </xdr:cNvPr>
        <xdr:cNvSpPr/>
      </xdr:nvSpPr>
      <xdr:spPr>
        <a:xfrm>
          <a:off x="196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110490</xdr:rowOff>
    </xdr:from>
    <xdr:to>
      <xdr:col>15</xdr:col>
      <xdr:colOff>50800</xdr:colOff>
      <xdr:row>58</xdr:row>
      <xdr:rowOff>64770</xdr:rowOff>
    </xdr:to>
    <xdr:cxnSp macro="">
      <xdr:nvCxnSpPr>
        <xdr:cNvPr id="187" name="直線コネクタ 186">
          <a:extLst>
            <a:ext uri="{FF2B5EF4-FFF2-40B4-BE49-F238E27FC236}">
              <a16:creationId xmlns:a16="http://schemas.microsoft.com/office/drawing/2014/main" id="{07F1EC05-40B5-459F-9C36-5002B9CA0FA9}"/>
            </a:ext>
          </a:extLst>
        </xdr:cNvPr>
        <xdr:cNvCxnSpPr/>
      </xdr:nvCxnSpPr>
      <xdr:spPr>
        <a:xfrm>
          <a:off x="2019300" y="98831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a:extLst>
            <a:ext uri="{FF2B5EF4-FFF2-40B4-BE49-F238E27FC236}">
              <a16:creationId xmlns:a16="http://schemas.microsoft.com/office/drawing/2014/main" id="{611AAD2A-20E9-4489-BC43-BAA5A9F715CC}"/>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a:extLst>
            <a:ext uri="{FF2B5EF4-FFF2-40B4-BE49-F238E27FC236}">
              <a16:creationId xmlns:a16="http://schemas.microsoft.com/office/drawing/2014/main" id="{2BD7B838-6582-4522-9894-EC98AD40009A}"/>
            </a:ext>
          </a:extLst>
        </xdr:cNvPr>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a:extLst>
            <a:ext uri="{FF2B5EF4-FFF2-40B4-BE49-F238E27FC236}">
              <a16:creationId xmlns:a16="http://schemas.microsoft.com/office/drawing/2014/main" id="{02C0133B-854F-48B2-9D9C-B8664D264C78}"/>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191" name="n_1mainValue【体育館・プール】&#10;有形固定資産減価償却率">
          <a:extLst>
            <a:ext uri="{FF2B5EF4-FFF2-40B4-BE49-F238E27FC236}">
              <a16:creationId xmlns:a16="http://schemas.microsoft.com/office/drawing/2014/main" id="{BE4DC30C-5278-493F-BFCE-65E7377DA8FB}"/>
            </a:ext>
          </a:extLst>
        </xdr:cNvPr>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92" name="n_2mainValue【体育館・プール】&#10;有形固定資産減価償却率">
          <a:extLst>
            <a:ext uri="{FF2B5EF4-FFF2-40B4-BE49-F238E27FC236}">
              <a16:creationId xmlns:a16="http://schemas.microsoft.com/office/drawing/2014/main" id="{3B5ED12B-CF2A-40F8-BE56-C593D0E04A76}"/>
            </a:ext>
          </a:extLst>
        </xdr:cNvPr>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6367</xdr:rowOff>
    </xdr:from>
    <xdr:ext cx="405111" cy="259045"/>
    <xdr:sp macro="" textlink="">
      <xdr:nvSpPr>
        <xdr:cNvPr id="193" name="n_3mainValue【体育館・プール】&#10;有形固定資産減価償却率">
          <a:extLst>
            <a:ext uri="{FF2B5EF4-FFF2-40B4-BE49-F238E27FC236}">
              <a16:creationId xmlns:a16="http://schemas.microsoft.com/office/drawing/2014/main" id="{627C13FC-927C-44F0-9B55-6E29D0844167}"/>
            </a:ext>
          </a:extLst>
        </xdr:cNvPr>
        <xdr:cNvSpPr txBox="1"/>
      </xdr:nvSpPr>
      <xdr:spPr>
        <a:xfrm>
          <a:off x="1816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E3E9A7BC-6960-46B6-86FE-B81ED824F9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E7CAD812-8E87-44AC-9EC3-661666C7B1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53E7AE80-7A15-4559-BECD-9FF97915E7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C9589307-2271-4127-B602-9764AE42A9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F197BFDD-9043-4EB0-B075-A2F1773CCE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71A38917-202C-43ED-9E93-7C033F08D1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78131DCB-CBC8-4AE8-8D07-387DDE2C94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9B79B9DB-E672-4563-86DA-6C258BBB54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8A0E37A-5F33-4F67-8761-0EC7A6F72B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9808C253-C6E7-4FB0-BFE4-212018F2C8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DFC391F2-504E-488B-B630-8EA8405E123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a:extLst>
            <a:ext uri="{FF2B5EF4-FFF2-40B4-BE49-F238E27FC236}">
              <a16:creationId xmlns:a16="http://schemas.microsoft.com/office/drawing/2014/main" id="{AC2C5A43-AE71-415C-9A5A-C7843405864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FA45596D-1644-4268-AB71-466E203A7B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a:extLst>
            <a:ext uri="{FF2B5EF4-FFF2-40B4-BE49-F238E27FC236}">
              <a16:creationId xmlns:a16="http://schemas.microsoft.com/office/drawing/2014/main" id="{D0ADFD87-6D74-4744-A125-7C533FFF50F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03B7723E-6D82-4212-AEC8-113636418B8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0C2E822C-4044-43F2-B754-8A0259EBC8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0F1E5A29-95A2-43EF-9ED0-9E678A32B8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a:extLst>
            <a:ext uri="{FF2B5EF4-FFF2-40B4-BE49-F238E27FC236}">
              <a16:creationId xmlns:a16="http://schemas.microsoft.com/office/drawing/2014/main" id="{93B2A057-C52A-4A28-B7A0-801A8616C02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98E7FDBE-19B6-4ED2-98F9-1E19983BF4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a:extLst>
            <a:ext uri="{FF2B5EF4-FFF2-40B4-BE49-F238E27FC236}">
              <a16:creationId xmlns:a16="http://schemas.microsoft.com/office/drawing/2014/main" id="{64F6313A-4D99-4DFB-9B09-4C617696767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26AEA686-A242-459E-B540-661ABF49C9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419A4E8E-16A2-46AA-90C7-3CBF58EA322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DDA4F513-CABA-44C0-9DE0-CC5CD0D77F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a:extLst>
            <a:ext uri="{FF2B5EF4-FFF2-40B4-BE49-F238E27FC236}">
              <a16:creationId xmlns:a16="http://schemas.microsoft.com/office/drawing/2014/main" id="{6966CB9B-4617-4BDA-8F39-57514E5A5BC6}"/>
            </a:ext>
          </a:extLst>
        </xdr:cNvPr>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a:extLst>
            <a:ext uri="{FF2B5EF4-FFF2-40B4-BE49-F238E27FC236}">
              <a16:creationId xmlns:a16="http://schemas.microsoft.com/office/drawing/2014/main" id="{01AA3F24-032F-4D2C-963A-873DCB8DC724}"/>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a:extLst>
            <a:ext uri="{FF2B5EF4-FFF2-40B4-BE49-F238E27FC236}">
              <a16:creationId xmlns:a16="http://schemas.microsoft.com/office/drawing/2014/main" id="{612C1B57-9CE4-445D-A821-63D800752088}"/>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a:extLst>
            <a:ext uri="{FF2B5EF4-FFF2-40B4-BE49-F238E27FC236}">
              <a16:creationId xmlns:a16="http://schemas.microsoft.com/office/drawing/2014/main" id="{734A5FA2-9A28-45A5-8E02-1C7C6DA32CE7}"/>
            </a:ext>
          </a:extLst>
        </xdr:cNvPr>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a:extLst>
            <a:ext uri="{FF2B5EF4-FFF2-40B4-BE49-F238E27FC236}">
              <a16:creationId xmlns:a16="http://schemas.microsoft.com/office/drawing/2014/main" id="{C92AFE2D-52EA-4FA4-966C-22D8540F2D66}"/>
            </a:ext>
          </a:extLst>
        </xdr:cNvPr>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a:extLst>
            <a:ext uri="{FF2B5EF4-FFF2-40B4-BE49-F238E27FC236}">
              <a16:creationId xmlns:a16="http://schemas.microsoft.com/office/drawing/2014/main" id="{1666C49D-4DC6-4FEE-894E-E305D5427EAB}"/>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a:extLst>
            <a:ext uri="{FF2B5EF4-FFF2-40B4-BE49-F238E27FC236}">
              <a16:creationId xmlns:a16="http://schemas.microsoft.com/office/drawing/2014/main" id="{FBD9F373-2813-46C1-B6C6-7D49F5D3C6F8}"/>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a:extLst>
            <a:ext uri="{FF2B5EF4-FFF2-40B4-BE49-F238E27FC236}">
              <a16:creationId xmlns:a16="http://schemas.microsoft.com/office/drawing/2014/main" id="{AB748E27-A7B5-407A-817E-FEE98C8D599B}"/>
            </a:ext>
          </a:extLst>
        </xdr:cNvPr>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a:extLst>
            <a:ext uri="{FF2B5EF4-FFF2-40B4-BE49-F238E27FC236}">
              <a16:creationId xmlns:a16="http://schemas.microsoft.com/office/drawing/2014/main" id="{4D575F42-4F94-434C-AE72-696805193D11}"/>
            </a:ext>
          </a:extLst>
        </xdr:cNvPr>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a:extLst>
            <a:ext uri="{FF2B5EF4-FFF2-40B4-BE49-F238E27FC236}">
              <a16:creationId xmlns:a16="http://schemas.microsoft.com/office/drawing/2014/main" id="{9D6E1808-88AF-4E6D-8203-C40876AA6BA4}"/>
            </a:ext>
          </a:extLst>
        </xdr:cNvPr>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C42F52A-B3CE-4902-AA05-0455516F15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842309E-5346-40BE-83EF-214C64480F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B7B93C2-38ED-4B6C-A365-98CA319E59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A6B8FD3-0E39-4363-BF7F-006F6530FCE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3C9868F-A669-42D9-8B20-8330D6CE0C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99695</xdr:rowOff>
    </xdr:from>
    <xdr:to>
      <xdr:col>55</xdr:col>
      <xdr:colOff>50800</xdr:colOff>
      <xdr:row>61</xdr:row>
      <xdr:rowOff>29845</xdr:rowOff>
    </xdr:to>
    <xdr:sp macro="" textlink="">
      <xdr:nvSpPr>
        <xdr:cNvPr id="232" name="楕円 231">
          <a:extLst>
            <a:ext uri="{FF2B5EF4-FFF2-40B4-BE49-F238E27FC236}">
              <a16:creationId xmlns:a16="http://schemas.microsoft.com/office/drawing/2014/main" id="{F087D8A4-D244-4F5A-A52D-ED96930E8706}"/>
            </a:ext>
          </a:extLst>
        </xdr:cNvPr>
        <xdr:cNvSpPr/>
      </xdr:nvSpPr>
      <xdr:spPr>
        <a:xfrm>
          <a:off x="10426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122572</xdr:rowOff>
    </xdr:from>
    <xdr:ext cx="469744" cy="259045"/>
    <xdr:sp macro="" textlink="">
      <xdr:nvSpPr>
        <xdr:cNvPr id="233" name="【体育館・プール】&#10;一人当たり面積該当値テキスト">
          <a:extLst>
            <a:ext uri="{FF2B5EF4-FFF2-40B4-BE49-F238E27FC236}">
              <a16:creationId xmlns:a16="http://schemas.microsoft.com/office/drawing/2014/main" id="{9F5BB406-0CD4-4DD9-B083-7F25AAE5A9DC}"/>
            </a:ext>
          </a:extLst>
        </xdr:cNvPr>
        <xdr:cNvSpPr txBox="1"/>
      </xdr:nvSpPr>
      <xdr:spPr>
        <a:xfrm>
          <a:off x="10515600"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34" name="楕円 233">
          <a:extLst>
            <a:ext uri="{FF2B5EF4-FFF2-40B4-BE49-F238E27FC236}">
              <a16:creationId xmlns:a16="http://schemas.microsoft.com/office/drawing/2014/main" id="{87619042-AAAA-4788-86A4-904FF4F80D2C}"/>
            </a:ext>
          </a:extLst>
        </xdr:cNvPr>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137160</xdr:rowOff>
    </xdr:from>
    <xdr:to>
      <xdr:col>55</xdr:col>
      <xdr:colOff>0</xdr:colOff>
      <xdr:row>60</xdr:row>
      <xdr:rowOff>150495</xdr:rowOff>
    </xdr:to>
    <xdr:cxnSp macro="">
      <xdr:nvCxnSpPr>
        <xdr:cNvPr id="235" name="直線コネクタ 234">
          <a:extLst>
            <a:ext uri="{FF2B5EF4-FFF2-40B4-BE49-F238E27FC236}">
              <a16:creationId xmlns:a16="http://schemas.microsoft.com/office/drawing/2014/main" id="{2EC17BED-6985-44DE-8D1A-971CA5E3F303}"/>
            </a:ext>
          </a:extLst>
        </xdr:cNvPr>
        <xdr:cNvCxnSpPr/>
      </xdr:nvCxnSpPr>
      <xdr:spPr>
        <a:xfrm>
          <a:off x="9639300" y="10424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95885</xdr:rowOff>
    </xdr:from>
    <xdr:to>
      <xdr:col>46</xdr:col>
      <xdr:colOff>38100</xdr:colOff>
      <xdr:row>61</xdr:row>
      <xdr:rowOff>26035</xdr:rowOff>
    </xdr:to>
    <xdr:sp macro="" textlink="">
      <xdr:nvSpPr>
        <xdr:cNvPr id="236" name="楕円 235">
          <a:extLst>
            <a:ext uri="{FF2B5EF4-FFF2-40B4-BE49-F238E27FC236}">
              <a16:creationId xmlns:a16="http://schemas.microsoft.com/office/drawing/2014/main" id="{6E574D7E-8B0D-489D-B1D1-FEACAA5934F9}"/>
            </a:ext>
          </a:extLst>
        </xdr:cNvPr>
        <xdr:cNvSpPr/>
      </xdr:nvSpPr>
      <xdr:spPr>
        <a:xfrm>
          <a:off x="869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146685</xdr:rowOff>
    </xdr:to>
    <xdr:cxnSp macro="">
      <xdr:nvCxnSpPr>
        <xdr:cNvPr id="237" name="直線コネクタ 236">
          <a:extLst>
            <a:ext uri="{FF2B5EF4-FFF2-40B4-BE49-F238E27FC236}">
              <a16:creationId xmlns:a16="http://schemas.microsoft.com/office/drawing/2014/main" id="{BDE1A5AD-156C-4D51-86EC-B3EEE1D2DEA9}"/>
            </a:ext>
          </a:extLst>
        </xdr:cNvPr>
        <xdr:cNvCxnSpPr/>
      </xdr:nvCxnSpPr>
      <xdr:spPr>
        <a:xfrm flipV="1">
          <a:off x="8750300" y="10424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19685</xdr:rowOff>
    </xdr:from>
    <xdr:to>
      <xdr:col>41</xdr:col>
      <xdr:colOff>101600</xdr:colOff>
      <xdr:row>60</xdr:row>
      <xdr:rowOff>121285</xdr:rowOff>
    </xdr:to>
    <xdr:sp macro="" textlink="">
      <xdr:nvSpPr>
        <xdr:cNvPr id="238" name="楕円 237">
          <a:extLst>
            <a:ext uri="{FF2B5EF4-FFF2-40B4-BE49-F238E27FC236}">
              <a16:creationId xmlns:a16="http://schemas.microsoft.com/office/drawing/2014/main" id="{27B56F73-6FF1-4EF9-9F03-FFA4B9116261}"/>
            </a:ext>
          </a:extLst>
        </xdr:cNvPr>
        <xdr:cNvSpPr/>
      </xdr:nvSpPr>
      <xdr:spPr>
        <a:xfrm>
          <a:off x="781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70485</xdr:rowOff>
    </xdr:from>
    <xdr:to>
      <xdr:col>45</xdr:col>
      <xdr:colOff>177800</xdr:colOff>
      <xdr:row>60</xdr:row>
      <xdr:rowOff>146685</xdr:rowOff>
    </xdr:to>
    <xdr:cxnSp macro="">
      <xdr:nvCxnSpPr>
        <xdr:cNvPr id="239" name="直線コネクタ 238">
          <a:extLst>
            <a:ext uri="{FF2B5EF4-FFF2-40B4-BE49-F238E27FC236}">
              <a16:creationId xmlns:a16="http://schemas.microsoft.com/office/drawing/2014/main" id="{979882B8-CB99-471B-8464-7A6E4C6DAB5A}"/>
            </a:ext>
          </a:extLst>
        </xdr:cNvPr>
        <xdr:cNvCxnSpPr/>
      </xdr:nvCxnSpPr>
      <xdr:spPr>
        <a:xfrm>
          <a:off x="7861300" y="103574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a:extLst>
            <a:ext uri="{FF2B5EF4-FFF2-40B4-BE49-F238E27FC236}">
              <a16:creationId xmlns:a16="http://schemas.microsoft.com/office/drawing/2014/main" id="{C19FACB9-091B-4064-82FF-1883391FD266}"/>
            </a:ext>
          </a:extLst>
        </xdr:cNvPr>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a:extLst>
            <a:ext uri="{FF2B5EF4-FFF2-40B4-BE49-F238E27FC236}">
              <a16:creationId xmlns:a16="http://schemas.microsoft.com/office/drawing/2014/main" id="{25143A29-8552-4137-AA8A-75979DF4BDC2}"/>
            </a:ext>
          </a:extLst>
        </xdr:cNvPr>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112412</xdr:rowOff>
    </xdr:from>
    <xdr:ext cx="469744" cy="259045"/>
    <xdr:sp macro="" textlink="">
      <xdr:nvSpPr>
        <xdr:cNvPr id="242" name="n_3aveValue【体育館・プール】&#10;一人当たり面積">
          <a:extLst>
            <a:ext uri="{FF2B5EF4-FFF2-40B4-BE49-F238E27FC236}">
              <a16:creationId xmlns:a16="http://schemas.microsoft.com/office/drawing/2014/main" id="{7C5EBC0E-52C3-4433-A555-0325A34D8881}"/>
            </a:ext>
          </a:extLst>
        </xdr:cNvPr>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33037</xdr:rowOff>
    </xdr:from>
    <xdr:ext cx="469744" cy="259045"/>
    <xdr:sp macro="" textlink="">
      <xdr:nvSpPr>
        <xdr:cNvPr id="243" name="n_1mainValue【体育館・プール】&#10;一人当たり面積">
          <a:extLst>
            <a:ext uri="{FF2B5EF4-FFF2-40B4-BE49-F238E27FC236}">
              <a16:creationId xmlns:a16="http://schemas.microsoft.com/office/drawing/2014/main" id="{6450EA80-3012-4382-8283-74E39A9C9D5F}"/>
            </a:ext>
          </a:extLst>
        </xdr:cNvPr>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42562</xdr:rowOff>
    </xdr:from>
    <xdr:ext cx="469744" cy="259045"/>
    <xdr:sp macro="" textlink="">
      <xdr:nvSpPr>
        <xdr:cNvPr id="244" name="n_2mainValue【体育館・プール】&#10;一人当たり面積">
          <a:extLst>
            <a:ext uri="{FF2B5EF4-FFF2-40B4-BE49-F238E27FC236}">
              <a16:creationId xmlns:a16="http://schemas.microsoft.com/office/drawing/2014/main" id="{5E1CA90E-9C94-47D3-B8B2-1F9046465967}"/>
            </a:ext>
          </a:extLst>
        </xdr:cNvPr>
        <xdr:cNvSpPr txBox="1"/>
      </xdr:nvSpPr>
      <xdr:spPr>
        <a:xfrm>
          <a:off x="8515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137812</xdr:rowOff>
    </xdr:from>
    <xdr:ext cx="469744" cy="259045"/>
    <xdr:sp macro="" textlink="">
      <xdr:nvSpPr>
        <xdr:cNvPr id="245" name="n_3mainValue【体育館・プール】&#10;一人当たり面積">
          <a:extLst>
            <a:ext uri="{FF2B5EF4-FFF2-40B4-BE49-F238E27FC236}">
              <a16:creationId xmlns:a16="http://schemas.microsoft.com/office/drawing/2014/main" id="{24D3182F-D4DB-4B8D-BB9D-B187887D4FF5}"/>
            </a:ext>
          </a:extLst>
        </xdr:cNvPr>
        <xdr:cNvSpPr txBox="1"/>
      </xdr:nvSpPr>
      <xdr:spPr>
        <a:xfrm>
          <a:off x="7626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6CC9693E-676A-474B-A323-AC4DFC62BA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B1CEFB92-243C-45A1-AF56-3F6EE2D4A9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67B5D011-9CD0-46D4-A603-942CBE314F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9F234AF9-E84C-4524-B0F5-8B2F694592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E2788EB-3CEE-4ABF-A8BE-4A9F12A7DD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2956AACE-4E35-4466-A8FB-87AF3799BC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BF6FA560-F3DB-4E9C-9134-DF7B6F18D4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1389BE5E-BC49-4340-BA32-A83EF777C3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B313F801-52DC-4CD5-A5C3-080649491D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57797A22-DB21-498B-8932-2F0088481E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5A811607-B87C-49CB-9488-6AB28FC7C2C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DE89DE9B-23B1-4D9D-9F88-49D6129A42D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3BA77AB5-23BA-4FB8-BB95-69B399BA5F8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C1156A5A-A10B-43D1-9FAC-CD928F79CA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F94623B9-4D12-492E-AD9C-4780CC6A799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AA0674E7-3B62-4D7B-8DD8-9BEF716532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3CD1A01A-2945-4B75-B677-1D9F9DA0D30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8C0912D3-C2AF-42E2-891E-DF113C667A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82B79D5C-BA79-4F39-A95A-59DEE10A658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DF3478FB-294A-42F0-A929-4A2D654ECE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ECE8DDC7-6536-4CCE-96B2-D22D2BACAD5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67EAF285-162B-48DF-BB26-F84C0D76AD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26BC894E-4998-4B47-8F0D-452FE1BC9F6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64AD21FD-96C2-4AFF-9ACB-05081045D8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a:extLst>
            <a:ext uri="{FF2B5EF4-FFF2-40B4-BE49-F238E27FC236}">
              <a16:creationId xmlns:a16="http://schemas.microsoft.com/office/drawing/2014/main" id="{C5CAF5E3-D4C7-4A30-9C3B-B25171BD7F7C}"/>
            </a:ext>
          </a:extLst>
        </xdr:cNvPr>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5D0319DB-434B-4D9E-B2EA-FB9AB0D9F8BC}"/>
            </a:ext>
          </a:extLst>
        </xdr:cNvPr>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a:extLst>
            <a:ext uri="{FF2B5EF4-FFF2-40B4-BE49-F238E27FC236}">
              <a16:creationId xmlns:a16="http://schemas.microsoft.com/office/drawing/2014/main" id="{5CB46FEF-36C9-4531-9DF9-53E3393D7D9F}"/>
            </a:ext>
          </a:extLst>
        </xdr:cNvPr>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6B5DD3FE-3708-4898-B20C-990D34A4524A}"/>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a:extLst>
            <a:ext uri="{FF2B5EF4-FFF2-40B4-BE49-F238E27FC236}">
              <a16:creationId xmlns:a16="http://schemas.microsoft.com/office/drawing/2014/main" id="{0A78E427-DD2D-438D-9F27-2C5B1B19CBC2}"/>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FD5CBCF-3014-4FEB-93B4-89E621DF0B3E}"/>
            </a:ext>
          </a:extLst>
        </xdr:cNvPr>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a:extLst>
            <a:ext uri="{FF2B5EF4-FFF2-40B4-BE49-F238E27FC236}">
              <a16:creationId xmlns:a16="http://schemas.microsoft.com/office/drawing/2014/main" id="{5510B287-3B50-477F-8EE4-FD2673F9C056}"/>
            </a:ext>
          </a:extLst>
        </xdr:cNvPr>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a:extLst>
            <a:ext uri="{FF2B5EF4-FFF2-40B4-BE49-F238E27FC236}">
              <a16:creationId xmlns:a16="http://schemas.microsoft.com/office/drawing/2014/main" id="{CAC30876-727F-42B8-805C-18B9108FC7B2}"/>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a:extLst>
            <a:ext uri="{FF2B5EF4-FFF2-40B4-BE49-F238E27FC236}">
              <a16:creationId xmlns:a16="http://schemas.microsoft.com/office/drawing/2014/main" id="{5E056B18-5425-4486-8844-4B691C3BE489}"/>
            </a:ext>
          </a:extLst>
        </xdr:cNvPr>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a:extLst>
            <a:ext uri="{FF2B5EF4-FFF2-40B4-BE49-F238E27FC236}">
              <a16:creationId xmlns:a16="http://schemas.microsoft.com/office/drawing/2014/main" id="{C55DC43D-4982-4DD7-A574-9FD9400DC3C4}"/>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5FB1EBA-7C64-493C-A30D-34F6CBADB0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4334B49-A16E-4678-8C69-BFCC68FA9E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44E9C1F8-0170-42DA-9FFA-629FBAFFFF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5465A3D-0B45-48CB-9A74-26008DADA32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EE53852-3401-4393-B9BB-8CF6F97CFB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85" name="楕円 284">
          <a:extLst>
            <a:ext uri="{FF2B5EF4-FFF2-40B4-BE49-F238E27FC236}">
              <a16:creationId xmlns:a16="http://schemas.microsoft.com/office/drawing/2014/main" id="{C7B9CF47-84FE-4B29-AE58-15828177C424}"/>
            </a:ext>
          </a:extLst>
        </xdr:cNvPr>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C2EEDDBB-CCD4-4880-B0D8-0706EA9A0DCB}"/>
            </a:ext>
          </a:extLst>
        </xdr:cNvPr>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87" name="楕円 286">
          <a:extLst>
            <a:ext uri="{FF2B5EF4-FFF2-40B4-BE49-F238E27FC236}">
              <a16:creationId xmlns:a16="http://schemas.microsoft.com/office/drawing/2014/main" id="{A34695E8-7EE8-498C-9971-15E03764FC17}"/>
            </a:ext>
          </a:extLst>
        </xdr:cNvPr>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20955</xdr:rowOff>
    </xdr:to>
    <xdr:cxnSp macro="">
      <xdr:nvCxnSpPr>
        <xdr:cNvPr id="288" name="直線コネクタ 287">
          <a:extLst>
            <a:ext uri="{FF2B5EF4-FFF2-40B4-BE49-F238E27FC236}">
              <a16:creationId xmlns:a16="http://schemas.microsoft.com/office/drawing/2014/main" id="{B917393C-DDB9-441C-93FA-C13712F8B224}"/>
            </a:ext>
          </a:extLst>
        </xdr:cNvPr>
        <xdr:cNvCxnSpPr/>
      </xdr:nvCxnSpPr>
      <xdr:spPr>
        <a:xfrm flipV="1">
          <a:off x="3797300" y="140303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289" name="楕円 288">
          <a:extLst>
            <a:ext uri="{FF2B5EF4-FFF2-40B4-BE49-F238E27FC236}">
              <a16:creationId xmlns:a16="http://schemas.microsoft.com/office/drawing/2014/main" id="{7EBAC89D-B541-40D5-9190-14D4F9F72A76}"/>
            </a:ext>
          </a:extLst>
        </xdr:cNvPr>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59055</xdr:rowOff>
    </xdr:to>
    <xdr:cxnSp macro="">
      <xdr:nvCxnSpPr>
        <xdr:cNvPr id="290" name="直線コネクタ 289">
          <a:extLst>
            <a:ext uri="{FF2B5EF4-FFF2-40B4-BE49-F238E27FC236}">
              <a16:creationId xmlns:a16="http://schemas.microsoft.com/office/drawing/2014/main" id="{29DF085E-39C9-4EE0-BF6A-28433E78178F}"/>
            </a:ext>
          </a:extLst>
        </xdr:cNvPr>
        <xdr:cNvCxnSpPr/>
      </xdr:nvCxnSpPr>
      <xdr:spPr>
        <a:xfrm flipV="1">
          <a:off x="2908300" y="14079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1" name="楕円 290">
          <a:extLst>
            <a:ext uri="{FF2B5EF4-FFF2-40B4-BE49-F238E27FC236}">
              <a16:creationId xmlns:a16="http://schemas.microsoft.com/office/drawing/2014/main" id="{8EB67DE6-3B2D-4EC3-88F1-3AF3234A4F0E}"/>
            </a:ext>
          </a:extLst>
        </xdr:cNvPr>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116205</xdr:rowOff>
    </xdr:to>
    <xdr:cxnSp macro="">
      <xdr:nvCxnSpPr>
        <xdr:cNvPr id="292" name="直線コネクタ 291">
          <a:extLst>
            <a:ext uri="{FF2B5EF4-FFF2-40B4-BE49-F238E27FC236}">
              <a16:creationId xmlns:a16="http://schemas.microsoft.com/office/drawing/2014/main" id="{A42E756A-8E3E-40A4-9BA0-B859F9348441}"/>
            </a:ext>
          </a:extLst>
        </xdr:cNvPr>
        <xdr:cNvCxnSpPr/>
      </xdr:nvCxnSpPr>
      <xdr:spPr>
        <a:xfrm flipV="1">
          <a:off x="2019300" y="14117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a:extLst>
            <a:ext uri="{FF2B5EF4-FFF2-40B4-BE49-F238E27FC236}">
              <a16:creationId xmlns:a16="http://schemas.microsoft.com/office/drawing/2014/main" id="{75B9BF36-F90A-4D66-B13B-C64A75FEAA3D}"/>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a:extLst>
            <a:ext uri="{FF2B5EF4-FFF2-40B4-BE49-F238E27FC236}">
              <a16:creationId xmlns:a16="http://schemas.microsoft.com/office/drawing/2014/main" id="{0858E439-0E7E-4B47-8F88-83504385FEE8}"/>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a:extLst>
            <a:ext uri="{FF2B5EF4-FFF2-40B4-BE49-F238E27FC236}">
              <a16:creationId xmlns:a16="http://schemas.microsoft.com/office/drawing/2014/main" id="{BDB7C79D-9974-44C1-A428-3D53141B1965}"/>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296" name="n_1mainValue【福祉施設】&#10;有形固定資産減価償却率">
          <a:extLst>
            <a:ext uri="{FF2B5EF4-FFF2-40B4-BE49-F238E27FC236}">
              <a16:creationId xmlns:a16="http://schemas.microsoft.com/office/drawing/2014/main" id="{7B2BEFFF-30EF-4260-BE77-C95443A30756}"/>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97" name="n_2mainValue【福祉施設】&#10;有形固定資産減価償却率">
          <a:extLst>
            <a:ext uri="{FF2B5EF4-FFF2-40B4-BE49-F238E27FC236}">
              <a16:creationId xmlns:a16="http://schemas.microsoft.com/office/drawing/2014/main" id="{34A13106-4BDB-41FF-B92A-C404CF3A453A}"/>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298" name="n_3mainValue【福祉施設】&#10;有形固定資産減価償却率">
          <a:extLst>
            <a:ext uri="{FF2B5EF4-FFF2-40B4-BE49-F238E27FC236}">
              <a16:creationId xmlns:a16="http://schemas.microsoft.com/office/drawing/2014/main" id="{BF31C8F3-D38A-47F6-8E94-B5A096687F27}"/>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E278226C-15E1-4BEA-B4E9-25CB9B7A15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FBABE2A8-9DF2-4A8A-ACB2-CB7DEF9ECA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AD344C62-B4A9-41BF-A179-3B0724784E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C83C034B-973D-4467-8091-9BDA152D52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2DF6DCDA-ABDB-4327-B85A-9C857C22AA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10517E28-CAC2-4325-A745-BA58343653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1935EF40-8380-4770-8503-9F782C9E3F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AA2C9788-B777-4414-A996-1EF2DCBA70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DCC31BD3-7AB4-45BC-B180-388D5022D3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8945D644-FB5E-41C3-A2F0-19858B1F42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C10CC768-1A96-4B5D-BC04-A779F182A4E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E0E44A7F-4C80-494E-A0C3-03959B249B1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67B9423A-BCCF-4ECA-9C9D-1ED73B3E356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1E0E8A7D-3D58-4C11-8BAA-FB2AC992729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85DEE5B5-5227-48F6-8E5A-1EAE4BBD099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547E8F7C-F328-44BA-BB8B-82FC7F8816B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40E83C21-23C4-4B24-9CF9-34BF991C91E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523FC858-398A-4513-ACD9-3B50F24EDBE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1E790B69-9161-4E03-BB9F-5B64516DB51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73E6C6CA-5B39-44E4-8132-A1F8CEB6F35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7C09B3AA-89A2-4C45-988F-F74D4FA03E1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EC894A4A-5610-4CF5-9DB9-F6E4DB62BA8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2CA3EC37-1C8C-4456-80CC-F078ADB608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79F4F142-7D47-4AF8-918C-6F02217045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146BB5F-3E09-4A14-B10C-6352528D28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a:extLst>
            <a:ext uri="{FF2B5EF4-FFF2-40B4-BE49-F238E27FC236}">
              <a16:creationId xmlns:a16="http://schemas.microsoft.com/office/drawing/2014/main" id="{1A7134EB-B957-40FD-969C-ACDCA9A3940E}"/>
            </a:ext>
          </a:extLst>
        </xdr:cNvPr>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a:extLst>
            <a:ext uri="{FF2B5EF4-FFF2-40B4-BE49-F238E27FC236}">
              <a16:creationId xmlns:a16="http://schemas.microsoft.com/office/drawing/2014/main" id="{9B3C79AC-228F-4079-8C46-6610F9D55947}"/>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a:extLst>
            <a:ext uri="{FF2B5EF4-FFF2-40B4-BE49-F238E27FC236}">
              <a16:creationId xmlns:a16="http://schemas.microsoft.com/office/drawing/2014/main" id="{666E9D72-4C10-4159-B5B5-348C15B8AB3D}"/>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a:extLst>
            <a:ext uri="{FF2B5EF4-FFF2-40B4-BE49-F238E27FC236}">
              <a16:creationId xmlns:a16="http://schemas.microsoft.com/office/drawing/2014/main" id="{14854DC1-6CAE-4363-B7DD-D8C3E867D465}"/>
            </a:ext>
          </a:extLst>
        </xdr:cNvPr>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a:extLst>
            <a:ext uri="{FF2B5EF4-FFF2-40B4-BE49-F238E27FC236}">
              <a16:creationId xmlns:a16="http://schemas.microsoft.com/office/drawing/2014/main" id="{EBB0E2B7-50EB-4B47-B381-986CFE79A7C1}"/>
            </a:ext>
          </a:extLst>
        </xdr:cNvPr>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a:extLst>
            <a:ext uri="{FF2B5EF4-FFF2-40B4-BE49-F238E27FC236}">
              <a16:creationId xmlns:a16="http://schemas.microsoft.com/office/drawing/2014/main" id="{CBD01574-F72F-47C1-A8C3-49826C50AF06}"/>
            </a:ext>
          </a:extLst>
        </xdr:cNvPr>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a:extLst>
            <a:ext uri="{FF2B5EF4-FFF2-40B4-BE49-F238E27FC236}">
              <a16:creationId xmlns:a16="http://schemas.microsoft.com/office/drawing/2014/main" id="{A831C6F9-60A1-4A4B-9B3B-692615AB8C13}"/>
            </a:ext>
          </a:extLst>
        </xdr:cNvPr>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a:extLst>
            <a:ext uri="{FF2B5EF4-FFF2-40B4-BE49-F238E27FC236}">
              <a16:creationId xmlns:a16="http://schemas.microsoft.com/office/drawing/2014/main" id="{48B45330-BF10-45ED-9989-C81F0A342BCA}"/>
            </a:ext>
          </a:extLst>
        </xdr:cNvPr>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a:extLst>
            <a:ext uri="{FF2B5EF4-FFF2-40B4-BE49-F238E27FC236}">
              <a16:creationId xmlns:a16="http://schemas.microsoft.com/office/drawing/2014/main" id="{56271670-D353-4889-B1A8-3C8EE1DA607D}"/>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a:extLst>
            <a:ext uri="{FF2B5EF4-FFF2-40B4-BE49-F238E27FC236}">
              <a16:creationId xmlns:a16="http://schemas.microsoft.com/office/drawing/2014/main" id="{58C13DFC-C450-42ED-8BF7-E8427628D814}"/>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1AAEB9D7-FBED-4273-848D-731F88174B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C0D62A0B-4FCA-4CC3-9FB1-E1B25E4629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2049D0A7-1B51-4C16-984B-CA813DF141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143833B1-6C76-4E0F-9F69-046CA56D48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418589E-09AB-4DF7-BAA3-280BFB0F1D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24856</xdr:rowOff>
    </xdr:from>
    <xdr:to>
      <xdr:col>55</xdr:col>
      <xdr:colOff>50800</xdr:colOff>
      <xdr:row>85</xdr:row>
      <xdr:rowOff>126456</xdr:rowOff>
    </xdr:to>
    <xdr:sp macro="" textlink="">
      <xdr:nvSpPr>
        <xdr:cNvPr id="339" name="楕円 338">
          <a:extLst>
            <a:ext uri="{FF2B5EF4-FFF2-40B4-BE49-F238E27FC236}">
              <a16:creationId xmlns:a16="http://schemas.microsoft.com/office/drawing/2014/main" id="{522401DD-0C1A-4389-BDEF-F6C40E65134A}"/>
            </a:ext>
          </a:extLst>
        </xdr:cNvPr>
        <xdr:cNvSpPr/>
      </xdr:nvSpPr>
      <xdr:spPr>
        <a:xfrm>
          <a:off x="10426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3283</xdr:rowOff>
    </xdr:from>
    <xdr:ext cx="469744" cy="259045"/>
    <xdr:sp macro="" textlink="">
      <xdr:nvSpPr>
        <xdr:cNvPr id="340" name="【福祉施設】&#10;一人当たり面積該当値テキスト">
          <a:extLst>
            <a:ext uri="{FF2B5EF4-FFF2-40B4-BE49-F238E27FC236}">
              <a16:creationId xmlns:a16="http://schemas.microsoft.com/office/drawing/2014/main" id="{CE839CBB-18BC-4A81-9A7E-31796F2D7DF9}"/>
            </a:ext>
          </a:extLst>
        </xdr:cNvPr>
        <xdr:cNvSpPr txBox="1"/>
      </xdr:nvSpPr>
      <xdr:spPr>
        <a:xfrm>
          <a:off x="1051560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41" name="楕円 340">
          <a:extLst>
            <a:ext uri="{FF2B5EF4-FFF2-40B4-BE49-F238E27FC236}">
              <a16:creationId xmlns:a16="http://schemas.microsoft.com/office/drawing/2014/main" id="{9D44F216-50F4-484E-961E-F2BAC2F38B3B}"/>
            </a:ext>
          </a:extLst>
        </xdr:cNvPr>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75656</xdr:rowOff>
    </xdr:from>
    <xdr:to>
      <xdr:col>55</xdr:col>
      <xdr:colOff>0</xdr:colOff>
      <xdr:row>85</xdr:row>
      <xdr:rowOff>82187</xdr:rowOff>
    </xdr:to>
    <xdr:cxnSp macro="">
      <xdr:nvCxnSpPr>
        <xdr:cNvPr id="342" name="直線コネクタ 341">
          <a:extLst>
            <a:ext uri="{FF2B5EF4-FFF2-40B4-BE49-F238E27FC236}">
              <a16:creationId xmlns:a16="http://schemas.microsoft.com/office/drawing/2014/main" id="{F48B65A2-92E4-4DC9-8AAE-285D81B2ADCA}"/>
            </a:ext>
          </a:extLst>
        </xdr:cNvPr>
        <xdr:cNvCxnSpPr/>
      </xdr:nvCxnSpPr>
      <xdr:spPr>
        <a:xfrm flipV="1">
          <a:off x="9639300" y="146489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43" name="楕円 342">
          <a:extLst>
            <a:ext uri="{FF2B5EF4-FFF2-40B4-BE49-F238E27FC236}">
              <a16:creationId xmlns:a16="http://schemas.microsoft.com/office/drawing/2014/main" id="{43292055-D9D7-4610-AE0C-8D0DB304CCD1}"/>
            </a:ext>
          </a:extLst>
        </xdr:cNvPr>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85452</xdr:rowOff>
    </xdr:to>
    <xdr:cxnSp macro="">
      <xdr:nvCxnSpPr>
        <xdr:cNvPr id="344" name="直線コネクタ 343">
          <a:extLst>
            <a:ext uri="{FF2B5EF4-FFF2-40B4-BE49-F238E27FC236}">
              <a16:creationId xmlns:a16="http://schemas.microsoft.com/office/drawing/2014/main" id="{7246C071-2F8E-4DD4-B6AB-C3688A323F57}"/>
            </a:ext>
          </a:extLst>
        </xdr:cNvPr>
        <xdr:cNvCxnSpPr/>
      </xdr:nvCxnSpPr>
      <xdr:spPr>
        <a:xfrm flipV="1">
          <a:off x="8750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59145</xdr:rowOff>
    </xdr:from>
    <xdr:to>
      <xdr:col>41</xdr:col>
      <xdr:colOff>101600</xdr:colOff>
      <xdr:row>84</xdr:row>
      <xdr:rowOff>160745</xdr:rowOff>
    </xdr:to>
    <xdr:sp macro="" textlink="">
      <xdr:nvSpPr>
        <xdr:cNvPr id="345" name="楕円 344">
          <a:extLst>
            <a:ext uri="{FF2B5EF4-FFF2-40B4-BE49-F238E27FC236}">
              <a16:creationId xmlns:a16="http://schemas.microsoft.com/office/drawing/2014/main" id="{B408AC03-1C34-437F-A59D-6BB991ACEA1D}"/>
            </a:ext>
          </a:extLst>
        </xdr:cNvPr>
        <xdr:cNvSpPr/>
      </xdr:nvSpPr>
      <xdr:spPr>
        <a:xfrm>
          <a:off x="7810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109945</xdr:rowOff>
    </xdr:from>
    <xdr:to>
      <xdr:col>45</xdr:col>
      <xdr:colOff>177800</xdr:colOff>
      <xdr:row>85</xdr:row>
      <xdr:rowOff>85452</xdr:rowOff>
    </xdr:to>
    <xdr:cxnSp macro="">
      <xdr:nvCxnSpPr>
        <xdr:cNvPr id="346" name="直線コネクタ 345">
          <a:extLst>
            <a:ext uri="{FF2B5EF4-FFF2-40B4-BE49-F238E27FC236}">
              <a16:creationId xmlns:a16="http://schemas.microsoft.com/office/drawing/2014/main" id="{F3D2306A-1686-4C65-809E-0A4B6049DB8B}"/>
            </a:ext>
          </a:extLst>
        </xdr:cNvPr>
        <xdr:cNvCxnSpPr/>
      </xdr:nvCxnSpPr>
      <xdr:spPr>
        <a:xfrm>
          <a:off x="7861300" y="1451174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a:extLst>
            <a:ext uri="{FF2B5EF4-FFF2-40B4-BE49-F238E27FC236}">
              <a16:creationId xmlns:a16="http://schemas.microsoft.com/office/drawing/2014/main" id="{FF5AB716-6E0B-4474-A48C-2590505542E0}"/>
            </a:ext>
          </a:extLst>
        </xdr:cNvPr>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a:extLst>
            <a:ext uri="{FF2B5EF4-FFF2-40B4-BE49-F238E27FC236}">
              <a16:creationId xmlns:a16="http://schemas.microsoft.com/office/drawing/2014/main" id="{8CBE19EA-CC21-4619-B2ED-B43AC39FAC3F}"/>
            </a:ext>
          </a:extLst>
        </xdr:cNvPr>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49" name="n_3aveValue【福祉施設】&#10;一人当たり面積">
          <a:extLst>
            <a:ext uri="{FF2B5EF4-FFF2-40B4-BE49-F238E27FC236}">
              <a16:creationId xmlns:a16="http://schemas.microsoft.com/office/drawing/2014/main" id="{05DC8426-1017-4A8A-B17D-34CA9451DF06}"/>
            </a:ext>
          </a:extLst>
        </xdr:cNvPr>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50" name="n_1mainValue【福祉施設】&#10;一人当たり面積">
          <a:extLst>
            <a:ext uri="{FF2B5EF4-FFF2-40B4-BE49-F238E27FC236}">
              <a16:creationId xmlns:a16="http://schemas.microsoft.com/office/drawing/2014/main" id="{DD0C9ACE-4476-4256-9B27-98176FA8A1EB}"/>
            </a:ext>
          </a:extLst>
        </xdr:cNvPr>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51" name="n_2mainValue【福祉施設】&#10;一人当たり面積">
          <a:extLst>
            <a:ext uri="{FF2B5EF4-FFF2-40B4-BE49-F238E27FC236}">
              <a16:creationId xmlns:a16="http://schemas.microsoft.com/office/drawing/2014/main" id="{40EBF5F6-20F4-4937-BFE2-D61297310AE6}"/>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5822</xdr:rowOff>
    </xdr:from>
    <xdr:ext cx="469744" cy="259045"/>
    <xdr:sp macro="" textlink="">
      <xdr:nvSpPr>
        <xdr:cNvPr id="352" name="n_3mainValue【福祉施設】&#10;一人当たり面積">
          <a:extLst>
            <a:ext uri="{FF2B5EF4-FFF2-40B4-BE49-F238E27FC236}">
              <a16:creationId xmlns:a16="http://schemas.microsoft.com/office/drawing/2014/main" id="{0F0EBBDB-28E1-455D-8003-D6B21F6D112E}"/>
            </a:ext>
          </a:extLst>
        </xdr:cNvPr>
        <xdr:cNvSpPr txBox="1"/>
      </xdr:nvSpPr>
      <xdr:spPr>
        <a:xfrm>
          <a:off x="76264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6064DDD6-A9E3-4031-924B-25F4429ED9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3EFF4EAC-C9FC-41F1-959E-40A47D3884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A26C9C10-78C8-49D4-AB59-2BAB4A04D4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5F8A066E-487B-4DD7-9782-20DCC5145F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23B9BDA4-2E78-4E56-86A9-266653CBF4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C95E0704-D666-4ED9-82FF-8FD3C51282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E426F8B1-FAF8-4960-8D4C-C53FD6B652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AC71488C-529C-420D-B6D6-DDC0BAA2F2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AD42397E-D648-4216-8AF8-8890201329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D3FB4F-5742-4815-A440-D52093A557F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a:extLst>
            <a:ext uri="{FF2B5EF4-FFF2-40B4-BE49-F238E27FC236}">
              <a16:creationId xmlns:a16="http://schemas.microsoft.com/office/drawing/2014/main" id="{AD7F74B7-AD1D-4C34-A14A-08DFDBDD49F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a:extLst>
            <a:ext uri="{FF2B5EF4-FFF2-40B4-BE49-F238E27FC236}">
              <a16:creationId xmlns:a16="http://schemas.microsoft.com/office/drawing/2014/main" id="{3815D113-5D8C-4401-8025-9A2B79F594D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a:extLst>
            <a:ext uri="{FF2B5EF4-FFF2-40B4-BE49-F238E27FC236}">
              <a16:creationId xmlns:a16="http://schemas.microsoft.com/office/drawing/2014/main" id="{C14CD5B9-63F4-44B3-9BB1-B1A84B0C385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a:extLst>
            <a:ext uri="{FF2B5EF4-FFF2-40B4-BE49-F238E27FC236}">
              <a16:creationId xmlns:a16="http://schemas.microsoft.com/office/drawing/2014/main" id="{DD30536B-0AEE-483C-9D9D-60981DF0488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a:extLst>
            <a:ext uri="{FF2B5EF4-FFF2-40B4-BE49-F238E27FC236}">
              <a16:creationId xmlns:a16="http://schemas.microsoft.com/office/drawing/2014/main" id="{86C804C0-9D46-4CC6-980D-82857B69D7B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a:extLst>
            <a:ext uri="{FF2B5EF4-FFF2-40B4-BE49-F238E27FC236}">
              <a16:creationId xmlns:a16="http://schemas.microsoft.com/office/drawing/2014/main" id="{D237FD81-ECB6-45FD-A76F-2973DDCEA52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a:extLst>
            <a:ext uri="{FF2B5EF4-FFF2-40B4-BE49-F238E27FC236}">
              <a16:creationId xmlns:a16="http://schemas.microsoft.com/office/drawing/2014/main" id="{CD1F70DA-D042-4E93-8FA9-9D9C2C9C6E9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a:extLst>
            <a:ext uri="{FF2B5EF4-FFF2-40B4-BE49-F238E27FC236}">
              <a16:creationId xmlns:a16="http://schemas.microsoft.com/office/drawing/2014/main" id="{BD212708-A786-41FA-9504-4FB656478BC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a:extLst>
            <a:ext uri="{FF2B5EF4-FFF2-40B4-BE49-F238E27FC236}">
              <a16:creationId xmlns:a16="http://schemas.microsoft.com/office/drawing/2014/main" id="{B49629A1-8B3E-4EF7-B26D-ECAEB507DDF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a:extLst>
            <a:ext uri="{FF2B5EF4-FFF2-40B4-BE49-F238E27FC236}">
              <a16:creationId xmlns:a16="http://schemas.microsoft.com/office/drawing/2014/main" id="{7241BE91-4573-4DDF-8EB2-9DCAAA3AF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a:extLst>
            <a:ext uri="{FF2B5EF4-FFF2-40B4-BE49-F238E27FC236}">
              <a16:creationId xmlns:a16="http://schemas.microsoft.com/office/drawing/2014/main" id="{C732F9B4-43FC-43EC-98F5-F29352F3ACF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a:extLst>
            <a:ext uri="{FF2B5EF4-FFF2-40B4-BE49-F238E27FC236}">
              <a16:creationId xmlns:a16="http://schemas.microsoft.com/office/drawing/2014/main" id="{1D86B7ED-0EF9-4DD9-85A0-6258C7CFCFC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58AD2496-FDA2-4515-8AA7-528711DB716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CBE33202-968B-4FD3-82E8-F744D821C3C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9C3BC2FB-AF31-4369-9ABC-F6DC3CA0D27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a:extLst>
            <a:ext uri="{FF2B5EF4-FFF2-40B4-BE49-F238E27FC236}">
              <a16:creationId xmlns:a16="http://schemas.microsoft.com/office/drawing/2014/main" id="{D18DC545-0703-4040-BED5-C8B240C2CFAE}"/>
            </a:ext>
          </a:extLst>
        </xdr:cNvPr>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45741AB6-03E5-4D39-BBA5-833409F3FFB0}"/>
            </a:ext>
          </a:extLst>
        </xdr:cNvPr>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a:extLst>
            <a:ext uri="{FF2B5EF4-FFF2-40B4-BE49-F238E27FC236}">
              <a16:creationId xmlns:a16="http://schemas.microsoft.com/office/drawing/2014/main" id="{4E119832-3B08-4033-B570-C128B92CD0B0}"/>
            </a:ext>
          </a:extLst>
        </xdr:cNvPr>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a:extLst>
            <a:ext uri="{FF2B5EF4-FFF2-40B4-BE49-F238E27FC236}">
              <a16:creationId xmlns:a16="http://schemas.microsoft.com/office/drawing/2014/main" id="{E747AC79-4B7A-40EF-AFBF-CD32F36F1229}"/>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a:extLst>
            <a:ext uri="{FF2B5EF4-FFF2-40B4-BE49-F238E27FC236}">
              <a16:creationId xmlns:a16="http://schemas.microsoft.com/office/drawing/2014/main" id="{505B0DC2-C927-4F9D-8877-1B222C63DEAD}"/>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A691D7E0-D4BA-4805-B829-CC395B89A000}"/>
            </a:ext>
          </a:extLst>
        </xdr:cNvPr>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a:extLst>
            <a:ext uri="{FF2B5EF4-FFF2-40B4-BE49-F238E27FC236}">
              <a16:creationId xmlns:a16="http://schemas.microsoft.com/office/drawing/2014/main" id="{6507C432-C289-4178-A100-F4EC48DFAB24}"/>
            </a:ext>
          </a:extLst>
        </xdr:cNvPr>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a:extLst>
            <a:ext uri="{FF2B5EF4-FFF2-40B4-BE49-F238E27FC236}">
              <a16:creationId xmlns:a16="http://schemas.microsoft.com/office/drawing/2014/main" id="{0176743E-0164-46AD-8E38-415C336E84E8}"/>
            </a:ext>
          </a:extLst>
        </xdr:cNvPr>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a:extLst>
            <a:ext uri="{FF2B5EF4-FFF2-40B4-BE49-F238E27FC236}">
              <a16:creationId xmlns:a16="http://schemas.microsoft.com/office/drawing/2014/main" id="{46F67CF2-840C-406A-917C-868112088448}"/>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a:extLst>
            <a:ext uri="{FF2B5EF4-FFF2-40B4-BE49-F238E27FC236}">
              <a16:creationId xmlns:a16="http://schemas.microsoft.com/office/drawing/2014/main" id="{96683FB9-8066-4E66-9FDD-CB1F21910BBA}"/>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8B3291B-0D05-470D-A8AE-0A6FA178C73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8687D20E-E11B-40EA-A5B4-2BDAD6531E7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F0B9DF43-861D-4382-B59F-09CFF23B43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F1A3D376-9863-477E-8D5C-4FCF7998C3F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1A9E5ACF-6548-4918-AD8A-E6F9B129743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3" name="楕円 392">
          <a:extLst>
            <a:ext uri="{FF2B5EF4-FFF2-40B4-BE49-F238E27FC236}">
              <a16:creationId xmlns:a16="http://schemas.microsoft.com/office/drawing/2014/main" id="{6C6CC54F-25CA-4451-B68F-5AD9CB476C29}"/>
            </a:ext>
          </a:extLst>
        </xdr:cNvPr>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36484</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65DF5D0A-CFEE-4EBD-B233-A8E46D509E13}"/>
            </a:ext>
          </a:extLst>
        </xdr:cNvPr>
        <xdr:cNvSpPr txBox="1"/>
      </xdr:nvSpPr>
      <xdr:spPr>
        <a:xfrm>
          <a:off x="4673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95" name="楕円 394">
          <a:extLst>
            <a:ext uri="{FF2B5EF4-FFF2-40B4-BE49-F238E27FC236}">
              <a16:creationId xmlns:a16="http://schemas.microsoft.com/office/drawing/2014/main" id="{DC09237A-7849-4095-85D9-C5A232346BE0}"/>
            </a:ext>
          </a:extLst>
        </xdr:cNvPr>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141514</xdr:rowOff>
    </xdr:to>
    <xdr:cxnSp macro="">
      <xdr:nvCxnSpPr>
        <xdr:cNvPr id="396" name="直線コネクタ 395">
          <a:extLst>
            <a:ext uri="{FF2B5EF4-FFF2-40B4-BE49-F238E27FC236}">
              <a16:creationId xmlns:a16="http://schemas.microsoft.com/office/drawing/2014/main" id="{0DF2FC2A-3428-4E64-B2DC-0F6AFB737A1A}"/>
            </a:ext>
          </a:extLst>
        </xdr:cNvPr>
        <xdr:cNvCxnSpPr/>
      </xdr:nvCxnSpPr>
      <xdr:spPr>
        <a:xfrm flipV="1">
          <a:off x="3797300" y="17939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397" name="楕円 396">
          <a:extLst>
            <a:ext uri="{FF2B5EF4-FFF2-40B4-BE49-F238E27FC236}">
              <a16:creationId xmlns:a16="http://schemas.microsoft.com/office/drawing/2014/main" id="{67C3F676-7704-4323-AC4C-275ECD6597E3}"/>
            </a:ext>
          </a:extLst>
        </xdr:cNvPr>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104</xdr:row>
      <xdr:rowOff>141514</xdr:rowOff>
    </xdr:to>
    <xdr:cxnSp macro="">
      <xdr:nvCxnSpPr>
        <xdr:cNvPr id="398" name="直線コネクタ 397">
          <a:extLst>
            <a:ext uri="{FF2B5EF4-FFF2-40B4-BE49-F238E27FC236}">
              <a16:creationId xmlns:a16="http://schemas.microsoft.com/office/drawing/2014/main" id="{797C1BB1-C108-4198-9B3C-338D4E4F70EB}"/>
            </a:ext>
          </a:extLst>
        </xdr:cNvPr>
        <xdr:cNvCxnSpPr/>
      </xdr:nvCxnSpPr>
      <xdr:spPr>
        <a:xfrm>
          <a:off x="2908300" y="17735550"/>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157662</xdr:rowOff>
    </xdr:from>
    <xdr:to>
      <xdr:col>10</xdr:col>
      <xdr:colOff>165100</xdr:colOff>
      <xdr:row>105</xdr:row>
      <xdr:rowOff>87812</xdr:rowOff>
    </xdr:to>
    <xdr:sp macro="" textlink="">
      <xdr:nvSpPr>
        <xdr:cNvPr id="399" name="楕円 398">
          <a:extLst>
            <a:ext uri="{FF2B5EF4-FFF2-40B4-BE49-F238E27FC236}">
              <a16:creationId xmlns:a16="http://schemas.microsoft.com/office/drawing/2014/main" id="{1CEAAC8D-EE7D-4F6E-87CE-433790FF45CB}"/>
            </a:ext>
          </a:extLst>
        </xdr:cNvPr>
        <xdr:cNvSpPr/>
      </xdr:nvSpPr>
      <xdr:spPr>
        <a:xfrm>
          <a:off x="1968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105</xdr:row>
      <xdr:rowOff>37012</xdr:rowOff>
    </xdr:to>
    <xdr:cxnSp macro="">
      <xdr:nvCxnSpPr>
        <xdr:cNvPr id="400" name="直線コネクタ 399">
          <a:extLst>
            <a:ext uri="{FF2B5EF4-FFF2-40B4-BE49-F238E27FC236}">
              <a16:creationId xmlns:a16="http://schemas.microsoft.com/office/drawing/2014/main" id="{EDEF521E-957B-496A-B2A0-C9BA9AB7842E}"/>
            </a:ext>
          </a:extLst>
        </xdr:cNvPr>
        <xdr:cNvCxnSpPr/>
      </xdr:nvCxnSpPr>
      <xdr:spPr>
        <a:xfrm flipV="1">
          <a:off x="2019300" y="17735550"/>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401" name="n_1aveValue【市民会館】&#10;有形固定資産減価償却率">
          <a:extLst>
            <a:ext uri="{FF2B5EF4-FFF2-40B4-BE49-F238E27FC236}">
              <a16:creationId xmlns:a16="http://schemas.microsoft.com/office/drawing/2014/main" id="{50724D95-10D6-4E27-9196-8027B2523417}"/>
            </a:ext>
          </a:extLst>
        </xdr:cNvPr>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a:extLst>
            <a:ext uri="{FF2B5EF4-FFF2-40B4-BE49-F238E27FC236}">
              <a16:creationId xmlns:a16="http://schemas.microsoft.com/office/drawing/2014/main" id="{6F297C0B-6DA0-45D6-9943-11616A8664B3}"/>
            </a:ext>
          </a:extLst>
        </xdr:cNvPr>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03" name="n_3aveValue【市民会館】&#10;有形固定資産減価償却率">
          <a:extLst>
            <a:ext uri="{FF2B5EF4-FFF2-40B4-BE49-F238E27FC236}">
              <a16:creationId xmlns:a16="http://schemas.microsoft.com/office/drawing/2014/main" id="{5959AE04-9C01-4082-88FC-5EBCAF353FFC}"/>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04" name="n_1mainValue【市民会館】&#10;有形固定資産減価償却率">
          <a:extLst>
            <a:ext uri="{FF2B5EF4-FFF2-40B4-BE49-F238E27FC236}">
              <a16:creationId xmlns:a16="http://schemas.microsoft.com/office/drawing/2014/main" id="{BFD20767-47DD-4D91-A328-A53139D9239D}"/>
            </a:ext>
          </a:extLst>
        </xdr:cNvPr>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405" name="n_2mainValue【市民会館】&#10;有形固定資産減価償却率">
          <a:extLst>
            <a:ext uri="{FF2B5EF4-FFF2-40B4-BE49-F238E27FC236}">
              <a16:creationId xmlns:a16="http://schemas.microsoft.com/office/drawing/2014/main" id="{B47150B5-C751-44BC-B6C7-722526D484EC}"/>
            </a:ext>
          </a:extLst>
        </xdr:cNvPr>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78939</xdr:rowOff>
    </xdr:from>
    <xdr:ext cx="405111" cy="259045"/>
    <xdr:sp macro="" textlink="">
      <xdr:nvSpPr>
        <xdr:cNvPr id="406" name="n_3mainValue【市民会館】&#10;有形固定資産減価償却率">
          <a:extLst>
            <a:ext uri="{FF2B5EF4-FFF2-40B4-BE49-F238E27FC236}">
              <a16:creationId xmlns:a16="http://schemas.microsoft.com/office/drawing/2014/main" id="{1D768891-CB4B-49F1-AAD9-AEEC27CDF697}"/>
            </a:ext>
          </a:extLst>
        </xdr:cNvPr>
        <xdr:cNvSpPr txBox="1"/>
      </xdr:nvSpPr>
      <xdr:spPr>
        <a:xfrm>
          <a:off x="1816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5077B6FB-F107-4510-8B97-8B51C89FA7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7603398F-B196-4BE6-9E8C-6A1049767B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644C7FD9-18F7-4C0D-9B00-2F446C6E22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6BBEDD18-418E-47B9-8269-BF5FD736BF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0292FD5D-0602-43DC-A1A5-D55728C231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89598060-95C7-4257-B759-2011C98EC9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B7029AB5-A5A9-41DD-9845-5C9CB40318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2A569E61-C2F6-47E6-906B-A77453683F3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93FDC6E7-5612-44E8-9860-5CFFE6B2D2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91CDE49B-07D9-420E-94CF-025FEB25420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a:extLst>
            <a:ext uri="{FF2B5EF4-FFF2-40B4-BE49-F238E27FC236}">
              <a16:creationId xmlns:a16="http://schemas.microsoft.com/office/drawing/2014/main" id="{80F4FF1A-FD40-489C-94B9-C6714E93AF4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a:extLst>
            <a:ext uri="{FF2B5EF4-FFF2-40B4-BE49-F238E27FC236}">
              <a16:creationId xmlns:a16="http://schemas.microsoft.com/office/drawing/2014/main" id="{E8F1F64C-6387-4137-8B48-58408C0C260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a:extLst>
            <a:ext uri="{FF2B5EF4-FFF2-40B4-BE49-F238E27FC236}">
              <a16:creationId xmlns:a16="http://schemas.microsoft.com/office/drawing/2014/main" id="{714267F8-3DA6-4FFF-8511-CE0635095BB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a:extLst>
            <a:ext uri="{FF2B5EF4-FFF2-40B4-BE49-F238E27FC236}">
              <a16:creationId xmlns:a16="http://schemas.microsoft.com/office/drawing/2014/main" id="{31358462-88AB-4816-A326-CFBD6989F37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a:extLst>
            <a:ext uri="{FF2B5EF4-FFF2-40B4-BE49-F238E27FC236}">
              <a16:creationId xmlns:a16="http://schemas.microsoft.com/office/drawing/2014/main" id="{CACE5A47-75CA-49DB-88F4-6A606743150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a:extLst>
            <a:ext uri="{FF2B5EF4-FFF2-40B4-BE49-F238E27FC236}">
              <a16:creationId xmlns:a16="http://schemas.microsoft.com/office/drawing/2014/main" id="{CF282C7F-80B2-4B32-87CE-F03DE7D3246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a:extLst>
            <a:ext uri="{FF2B5EF4-FFF2-40B4-BE49-F238E27FC236}">
              <a16:creationId xmlns:a16="http://schemas.microsoft.com/office/drawing/2014/main" id="{FA028A8E-C574-4C69-A115-665E6B48007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a:extLst>
            <a:ext uri="{FF2B5EF4-FFF2-40B4-BE49-F238E27FC236}">
              <a16:creationId xmlns:a16="http://schemas.microsoft.com/office/drawing/2014/main" id="{79C89A0C-02FD-48B1-AFE0-B2DB5F8A28A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a:extLst>
            <a:ext uri="{FF2B5EF4-FFF2-40B4-BE49-F238E27FC236}">
              <a16:creationId xmlns:a16="http://schemas.microsoft.com/office/drawing/2014/main" id="{3A0BBC2F-2C10-4726-826B-E0C0D40C1CC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a:extLst>
            <a:ext uri="{FF2B5EF4-FFF2-40B4-BE49-F238E27FC236}">
              <a16:creationId xmlns:a16="http://schemas.microsoft.com/office/drawing/2014/main" id="{EAC23B09-556A-49E4-977B-924C06F2439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a:extLst>
            <a:ext uri="{FF2B5EF4-FFF2-40B4-BE49-F238E27FC236}">
              <a16:creationId xmlns:a16="http://schemas.microsoft.com/office/drawing/2014/main" id="{66681AD8-BE37-427E-9B11-1242AC26D37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a:extLst>
            <a:ext uri="{FF2B5EF4-FFF2-40B4-BE49-F238E27FC236}">
              <a16:creationId xmlns:a16="http://schemas.microsoft.com/office/drawing/2014/main" id="{FFE4705E-4C10-4655-9902-1126B308389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8EBC3D8B-E99A-48C4-A48C-7B0A20A6F0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F7381642-3420-4F27-97BD-5C703EB8DF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6DE3B51D-0407-43A6-9A68-50454F80069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a:extLst>
            <a:ext uri="{FF2B5EF4-FFF2-40B4-BE49-F238E27FC236}">
              <a16:creationId xmlns:a16="http://schemas.microsoft.com/office/drawing/2014/main" id="{832A6E3A-C8CE-4C4D-9A61-DF7B86A26749}"/>
            </a:ext>
          </a:extLst>
        </xdr:cNvPr>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a:extLst>
            <a:ext uri="{FF2B5EF4-FFF2-40B4-BE49-F238E27FC236}">
              <a16:creationId xmlns:a16="http://schemas.microsoft.com/office/drawing/2014/main" id="{15FC6332-F7DD-443A-B8FC-5DF0993FAE81}"/>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a:extLst>
            <a:ext uri="{FF2B5EF4-FFF2-40B4-BE49-F238E27FC236}">
              <a16:creationId xmlns:a16="http://schemas.microsoft.com/office/drawing/2014/main" id="{EE791A3A-3A0F-4A4D-B5B5-66B6EA0B0052}"/>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a:extLst>
            <a:ext uri="{FF2B5EF4-FFF2-40B4-BE49-F238E27FC236}">
              <a16:creationId xmlns:a16="http://schemas.microsoft.com/office/drawing/2014/main" id="{E31CC1F9-EE6C-4527-9652-104E669F2BCB}"/>
            </a:ext>
          </a:extLst>
        </xdr:cNvPr>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a:extLst>
            <a:ext uri="{FF2B5EF4-FFF2-40B4-BE49-F238E27FC236}">
              <a16:creationId xmlns:a16="http://schemas.microsoft.com/office/drawing/2014/main" id="{B091E306-C03E-4D90-96FD-CFD21D2270EF}"/>
            </a:ext>
          </a:extLst>
        </xdr:cNvPr>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76035</xdr:rowOff>
    </xdr:from>
    <xdr:ext cx="469744" cy="259045"/>
    <xdr:sp macro="" textlink="">
      <xdr:nvSpPr>
        <xdr:cNvPr id="437" name="【市民会館】&#10;一人当たり面積平均値テキスト">
          <a:extLst>
            <a:ext uri="{FF2B5EF4-FFF2-40B4-BE49-F238E27FC236}">
              <a16:creationId xmlns:a16="http://schemas.microsoft.com/office/drawing/2014/main" id="{140F3ABA-B51D-44CE-ABE1-C3CBBC8023FC}"/>
            </a:ext>
          </a:extLst>
        </xdr:cNvPr>
        <xdr:cNvSpPr txBox="1"/>
      </xdr:nvSpPr>
      <xdr:spPr>
        <a:xfrm>
          <a:off x="10515600" y="1824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a:extLst>
            <a:ext uri="{FF2B5EF4-FFF2-40B4-BE49-F238E27FC236}">
              <a16:creationId xmlns:a16="http://schemas.microsoft.com/office/drawing/2014/main" id="{560CDFFE-BE38-47BB-89A7-25EA74F0F570}"/>
            </a:ext>
          </a:extLst>
        </xdr:cNvPr>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a:extLst>
            <a:ext uri="{FF2B5EF4-FFF2-40B4-BE49-F238E27FC236}">
              <a16:creationId xmlns:a16="http://schemas.microsoft.com/office/drawing/2014/main" id="{FD214D69-D230-428F-8681-6CA22B1200AC}"/>
            </a:ext>
          </a:extLst>
        </xdr:cNvPr>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a:extLst>
            <a:ext uri="{FF2B5EF4-FFF2-40B4-BE49-F238E27FC236}">
              <a16:creationId xmlns:a16="http://schemas.microsoft.com/office/drawing/2014/main" id="{E8C69EF7-AB4E-4958-9AF4-FC948ECE87E3}"/>
            </a:ext>
          </a:extLst>
        </xdr:cNvPr>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a:extLst>
            <a:ext uri="{FF2B5EF4-FFF2-40B4-BE49-F238E27FC236}">
              <a16:creationId xmlns:a16="http://schemas.microsoft.com/office/drawing/2014/main" id="{E83AE21E-6A29-41CD-AC80-F8588B825CF4}"/>
            </a:ext>
          </a:extLst>
        </xdr:cNvPr>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07C5CC2-7C1F-4E30-9538-A4FDB1AB2F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132274B8-C893-4962-A314-CC5079A7281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6833D55A-E5E5-4CE2-91C0-1433775AAB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FB721741-4957-47CA-99CA-3EEF632516C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B41DE8D8-87D0-4F42-8A7F-FFF3F1212E5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62956</xdr:rowOff>
    </xdr:from>
    <xdr:to>
      <xdr:col>55</xdr:col>
      <xdr:colOff>50800</xdr:colOff>
      <xdr:row>107</xdr:row>
      <xdr:rowOff>164556</xdr:rowOff>
    </xdr:to>
    <xdr:sp macro="" textlink="">
      <xdr:nvSpPr>
        <xdr:cNvPr id="447" name="楕円 446">
          <a:extLst>
            <a:ext uri="{FF2B5EF4-FFF2-40B4-BE49-F238E27FC236}">
              <a16:creationId xmlns:a16="http://schemas.microsoft.com/office/drawing/2014/main" id="{524C8B22-533E-4100-8C1F-3F4DE19A1CE2}"/>
            </a:ext>
          </a:extLst>
        </xdr:cNvPr>
        <xdr:cNvSpPr/>
      </xdr:nvSpPr>
      <xdr:spPr>
        <a:xfrm>
          <a:off x="10426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41383</xdr:rowOff>
    </xdr:from>
    <xdr:ext cx="469744" cy="259045"/>
    <xdr:sp macro="" textlink="">
      <xdr:nvSpPr>
        <xdr:cNvPr id="448" name="【市民会館】&#10;一人当たり面積該当値テキスト">
          <a:extLst>
            <a:ext uri="{FF2B5EF4-FFF2-40B4-BE49-F238E27FC236}">
              <a16:creationId xmlns:a16="http://schemas.microsoft.com/office/drawing/2014/main" id="{347B67B1-D45C-40B8-9E3F-BA5F898D7237}"/>
            </a:ext>
          </a:extLst>
        </xdr:cNvPr>
        <xdr:cNvSpPr txBox="1"/>
      </xdr:nvSpPr>
      <xdr:spPr>
        <a:xfrm>
          <a:off x="10515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66221</xdr:rowOff>
    </xdr:from>
    <xdr:to>
      <xdr:col>50</xdr:col>
      <xdr:colOff>165100</xdr:colOff>
      <xdr:row>107</xdr:row>
      <xdr:rowOff>167821</xdr:rowOff>
    </xdr:to>
    <xdr:sp macro="" textlink="">
      <xdr:nvSpPr>
        <xdr:cNvPr id="449" name="楕円 448">
          <a:extLst>
            <a:ext uri="{FF2B5EF4-FFF2-40B4-BE49-F238E27FC236}">
              <a16:creationId xmlns:a16="http://schemas.microsoft.com/office/drawing/2014/main" id="{2D8AB0A5-CB8B-48FF-BF13-E986BE481B73}"/>
            </a:ext>
          </a:extLst>
        </xdr:cNvPr>
        <xdr:cNvSpPr/>
      </xdr:nvSpPr>
      <xdr:spPr>
        <a:xfrm>
          <a:off x="958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113756</xdr:rowOff>
    </xdr:from>
    <xdr:to>
      <xdr:col>55</xdr:col>
      <xdr:colOff>0</xdr:colOff>
      <xdr:row>107</xdr:row>
      <xdr:rowOff>117021</xdr:rowOff>
    </xdr:to>
    <xdr:cxnSp macro="">
      <xdr:nvCxnSpPr>
        <xdr:cNvPr id="450" name="直線コネクタ 449">
          <a:extLst>
            <a:ext uri="{FF2B5EF4-FFF2-40B4-BE49-F238E27FC236}">
              <a16:creationId xmlns:a16="http://schemas.microsoft.com/office/drawing/2014/main" id="{4E658BE2-0DF3-403D-AAB4-91216327476E}"/>
            </a:ext>
          </a:extLst>
        </xdr:cNvPr>
        <xdr:cNvCxnSpPr/>
      </xdr:nvCxnSpPr>
      <xdr:spPr>
        <a:xfrm flipV="1">
          <a:off x="9639300" y="184589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129902</xdr:rowOff>
    </xdr:from>
    <xdr:to>
      <xdr:col>46</xdr:col>
      <xdr:colOff>38100</xdr:colOff>
      <xdr:row>106</xdr:row>
      <xdr:rowOff>60052</xdr:rowOff>
    </xdr:to>
    <xdr:sp macro="" textlink="">
      <xdr:nvSpPr>
        <xdr:cNvPr id="451" name="楕円 450">
          <a:extLst>
            <a:ext uri="{FF2B5EF4-FFF2-40B4-BE49-F238E27FC236}">
              <a16:creationId xmlns:a16="http://schemas.microsoft.com/office/drawing/2014/main" id="{F0E7C827-56F8-4BF7-A84B-5B3DD5BB7AFA}"/>
            </a:ext>
          </a:extLst>
        </xdr:cNvPr>
        <xdr:cNvSpPr/>
      </xdr:nvSpPr>
      <xdr:spPr>
        <a:xfrm>
          <a:off x="8699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9252</xdr:rowOff>
    </xdr:from>
    <xdr:to>
      <xdr:col>50</xdr:col>
      <xdr:colOff>114300</xdr:colOff>
      <xdr:row>107</xdr:row>
      <xdr:rowOff>117021</xdr:rowOff>
    </xdr:to>
    <xdr:cxnSp macro="">
      <xdr:nvCxnSpPr>
        <xdr:cNvPr id="452" name="直線コネクタ 451">
          <a:extLst>
            <a:ext uri="{FF2B5EF4-FFF2-40B4-BE49-F238E27FC236}">
              <a16:creationId xmlns:a16="http://schemas.microsoft.com/office/drawing/2014/main" id="{F3E43A4B-86F2-4529-9FC8-DAE7933EA4C8}"/>
            </a:ext>
          </a:extLst>
        </xdr:cNvPr>
        <xdr:cNvCxnSpPr/>
      </xdr:nvCxnSpPr>
      <xdr:spPr>
        <a:xfrm>
          <a:off x="8750300" y="1818295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74386</xdr:rowOff>
    </xdr:from>
    <xdr:to>
      <xdr:col>41</xdr:col>
      <xdr:colOff>101600</xdr:colOff>
      <xdr:row>108</xdr:row>
      <xdr:rowOff>4536</xdr:rowOff>
    </xdr:to>
    <xdr:sp macro="" textlink="">
      <xdr:nvSpPr>
        <xdr:cNvPr id="453" name="楕円 452">
          <a:extLst>
            <a:ext uri="{FF2B5EF4-FFF2-40B4-BE49-F238E27FC236}">
              <a16:creationId xmlns:a16="http://schemas.microsoft.com/office/drawing/2014/main" id="{C92AB0C1-1F90-4781-BAA3-85C55516B886}"/>
            </a:ext>
          </a:extLst>
        </xdr:cNvPr>
        <xdr:cNvSpPr/>
      </xdr:nvSpPr>
      <xdr:spPr>
        <a:xfrm>
          <a:off x="781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9252</xdr:rowOff>
    </xdr:from>
    <xdr:to>
      <xdr:col>45</xdr:col>
      <xdr:colOff>177800</xdr:colOff>
      <xdr:row>107</xdr:row>
      <xdr:rowOff>125186</xdr:rowOff>
    </xdr:to>
    <xdr:cxnSp macro="">
      <xdr:nvCxnSpPr>
        <xdr:cNvPr id="454" name="直線コネクタ 453">
          <a:extLst>
            <a:ext uri="{FF2B5EF4-FFF2-40B4-BE49-F238E27FC236}">
              <a16:creationId xmlns:a16="http://schemas.microsoft.com/office/drawing/2014/main" id="{CA79A5C1-9CDF-44BD-892A-6A22CEAB4057}"/>
            </a:ext>
          </a:extLst>
        </xdr:cNvPr>
        <xdr:cNvCxnSpPr/>
      </xdr:nvCxnSpPr>
      <xdr:spPr>
        <a:xfrm flipV="1">
          <a:off x="7861300" y="18182952"/>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164754</xdr:rowOff>
    </xdr:from>
    <xdr:ext cx="469744" cy="259045"/>
    <xdr:sp macro="" textlink="">
      <xdr:nvSpPr>
        <xdr:cNvPr id="455" name="n_1aveValue【市民会館】&#10;一人当たり面積">
          <a:extLst>
            <a:ext uri="{FF2B5EF4-FFF2-40B4-BE49-F238E27FC236}">
              <a16:creationId xmlns:a16="http://schemas.microsoft.com/office/drawing/2014/main" id="{A34A6926-7F54-4750-A9B5-7BBE7F4EB257}"/>
            </a:ext>
          </a:extLst>
        </xdr:cNvPr>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118127</xdr:rowOff>
    </xdr:from>
    <xdr:ext cx="469744" cy="259045"/>
    <xdr:sp macro="" textlink="">
      <xdr:nvSpPr>
        <xdr:cNvPr id="456" name="n_2aveValue【市民会館】&#10;一人当たり面積">
          <a:extLst>
            <a:ext uri="{FF2B5EF4-FFF2-40B4-BE49-F238E27FC236}">
              <a16:creationId xmlns:a16="http://schemas.microsoft.com/office/drawing/2014/main" id="{85B8971C-FD0B-4844-B384-94BA04F6BDB4}"/>
            </a:ext>
          </a:extLst>
        </xdr:cNvPr>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a:extLst>
            <a:ext uri="{FF2B5EF4-FFF2-40B4-BE49-F238E27FC236}">
              <a16:creationId xmlns:a16="http://schemas.microsoft.com/office/drawing/2014/main" id="{136A6673-1112-40D4-AAA3-48CBFAB3CECB}"/>
            </a:ext>
          </a:extLst>
        </xdr:cNvPr>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158948</xdr:rowOff>
    </xdr:from>
    <xdr:ext cx="469744" cy="259045"/>
    <xdr:sp macro="" textlink="">
      <xdr:nvSpPr>
        <xdr:cNvPr id="458" name="n_1mainValue【市民会館】&#10;一人当たり面積">
          <a:extLst>
            <a:ext uri="{FF2B5EF4-FFF2-40B4-BE49-F238E27FC236}">
              <a16:creationId xmlns:a16="http://schemas.microsoft.com/office/drawing/2014/main" id="{918CBAA9-7D8B-44AC-9FDF-C6E6F08E9CAC}"/>
            </a:ext>
          </a:extLst>
        </xdr:cNvPr>
        <xdr:cNvSpPr txBox="1"/>
      </xdr:nvSpPr>
      <xdr:spPr>
        <a:xfrm>
          <a:off x="9391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76579</xdr:rowOff>
    </xdr:from>
    <xdr:ext cx="469744" cy="259045"/>
    <xdr:sp macro="" textlink="">
      <xdr:nvSpPr>
        <xdr:cNvPr id="459" name="n_2mainValue【市民会館】&#10;一人当たり面積">
          <a:extLst>
            <a:ext uri="{FF2B5EF4-FFF2-40B4-BE49-F238E27FC236}">
              <a16:creationId xmlns:a16="http://schemas.microsoft.com/office/drawing/2014/main" id="{23D543DB-2C8B-4024-A1E4-66AA9BED0E06}"/>
            </a:ext>
          </a:extLst>
        </xdr:cNvPr>
        <xdr:cNvSpPr txBox="1"/>
      </xdr:nvSpPr>
      <xdr:spPr>
        <a:xfrm>
          <a:off x="8515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167113</xdr:rowOff>
    </xdr:from>
    <xdr:ext cx="469744" cy="259045"/>
    <xdr:sp macro="" textlink="">
      <xdr:nvSpPr>
        <xdr:cNvPr id="460" name="n_3mainValue【市民会館】&#10;一人当たり面積">
          <a:extLst>
            <a:ext uri="{FF2B5EF4-FFF2-40B4-BE49-F238E27FC236}">
              <a16:creationId xmlns:a16="http://schemas.microsoft.com/office/drawing/2014/main" id="{F04B410D-0CCE-4EE6-83A9-7B5096EB6630}"/>
            </a:ext>
          </a:extLst>
        </xdr:cNvPr>
        <xdr:cNvSpPr txBox="1"/>
      </xdr:nvSpPr>
      <xdr:spPr>
        <a:xfrm>
          <a:off x="7626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F4047E4B-BAFF-43B3-ADCF-27A9E59ED3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BA158049-1876-4A79-90BC-4B79E74FAD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97E3C843-806B-4601-96BC-F521BDCF60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2BCFD359-EE0F-4AB7-9812-BF52233DBF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4BEC1922-9B1D-47C7-8269-6A88676C97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C5CFF4EF-40BB-482B-A6F3-93D183FB50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216A9956-52EC-487C-85E1-F0E8B0A2EE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76C3FE1B-C942-4B37-A563-891E5A7689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0ED15755-FAD8-45A8-A4E0-DF9174B458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0AD5474D-1E17-4B87-BE2A-6606A997387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a:extLst>
            <a:ext uri="{FF2B5EF4-FFF2-40B4-BE49-F238E27FC236}">
              <a16:creationId xmlns:a16="http://schemas.microsoft.com/office/drawing/2014/main" id="{1C90C19C-2171-4C4A-A377-1A0B341AD16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30203E14-0E57-4933-A6F4-B130377738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a:extLst>
            <a:ext uri="{FF2B5EF4-FFF2-40B4-BE49-F238E27FC236}">
              <a16:creationId xmlns:a16="http://schemas.microsoft.com/office/drawing/2014/main" id="{4E84FA9C-8792-4619-98A1-B14E3EA14B7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478B4ACC-3E43-47D7-B61E-6D72A391934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00352241-DE0E-4C16-9F9F-2864F8F039D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CBF65B9A-1030-4C95-B784-9071029A460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2866B62A-FCD2-4421-880D-1D63674246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750B3A71-9CA1-4D96-B265-FA3F11D5700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AE508AFB-C990-40F4-B6DC-B1C06F541CB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AE4DACC7-FE32-40E9-91A3-78203276982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a:extLst>
            <a:ext uri="{FF2B5EF4-FFF2-40B4-BE49-F238E27FC236}">
              <a16:creationId xmlns:a16="http://schemas.microsoft.com/office/drawing/2014/main" id="{C9D40ECA-693E-4B75-8D8F-B59414EFC4C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BDA069C9-BC75-499C-8A14-9F912ED2A1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10929FEA-D9E3-4C75-B906-39850805C85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1999FE0F-1BD2-4A48-9E21-0585E630FE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a:extLst>
            <a:ext uri="{FF2B5EF4-FFF2-40B4-BE49-F238E27FC236}">
              <a16:creationId xmlns:a16="http://schemas.microsoft.com/office/drawing/2014/main" id="{276136B2-5FC2-4F91-AFA2-C70BACB6E9E7}"/>
            </a:ext>
          </a:extLst>
        </xdr:cNvPr>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CEB8719B-9DE5-4252-B9ED-C916BDB06CA7}"/>
            </a:ext>
          </a:extLst>
        </xdr:cNvPr>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a:extLst>
            <a:ext uri="{FF2B5EF4-FFF2-40B4-BE49-F238E27FC236}">
              <a16:creationId xmlns:a16="http://schemas.microsoft.com/office/drawing/2014/main" id="{391F0D20-B9DB-4B3B-8F97-F76D3141483F}"/>
            </a:ext>
          </a:extLst>
        </xdr:cNvPr>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2200B3A6-05A2-4AE6-9D49-3F5373DD4A74}"/>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a:extLst>
            <a:ext uri="{FF2B5EF4-FFF2-40B4-BE49-F238E27FC236}">
              <a16:creationId xmlns:a16="http://schemas.microsoft.com/office/drawing/2014/main" id="{2137A820-E50A-474A-B701-34DFAC7308DB}"/>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52DDD988-8760-42AA-865F-F3C69CD881C9}"/>
            </a:ext>
          </a:extLst>
        </xdr:cNvPr>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a:extLst>
            <a:ext uri="{FF2B5EF4-FFF2-40B4-BE49-F238E27FC236}">
              <a16:creationId xmlns:a16="http://schemas.microsoft.com/office/drawing/2014/main" id="{5A174C4D-7D01-4A49-BCC8-2721E9A4EACE}"/>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a:extLst>
            <a:ext uri="{FF2B5EF4-FFF2-40B4-BE49-F238E27FC236}">
              <a16:creationId xmlns:a16="http://schemas.microsoft.com/office/drawing/2014/main" id="{792F1538-3770-4938-B622-AF52D5B82D3B}"/>
            </a:ext>
          </a:extLst>
        </xdr:cNvPr>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a:extLst>
            <a:ext uri="{FF2B5EF4-FFF2-40B4-BE49-F238E27FC236}">
              <a16:creationId xmlns:a16="http://schemas.microsoft.com/office/drawing/2014/main" id="{10C99670-AA61-4958-9828-C5D6D6EB43C9}"/>
            </a:ext>
          </a:extLst>
        </xdr:cNvPr>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a:extLst>
            <a:ext uri="{FF2B5EF4-FFF2-40B4-BE49-F238E27FC236}">
              <a16:creationId xmlns:a16="http://schemas.microsoft.com/office/drawing/2014/main" id="{2EBFC7FC-D358-4F2F-9C74-BD9B6C9635F5}"/>
            </a:ext>
          </a:extLst>
        </xdr:cNvPr>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8C2AD3E-0000-4F70-8D5D-2E7D2A88D4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6A984876-96FB-437D-ACBF-DAA15856E8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9993535-608F-443C-B3C1-54D68E32E3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DE9DC0F0-1393-4B30-BB95-A7673D1190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23F659F8-1985-4C46-A2FC-00A1C15769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00" name="楕円 499">
          <a:extLst>
            <a:ext uri="{FF2B5EF4-FFF2-40B4-BE49-F238E27FC236}">
              <a16:creationId xmlns:a16="http://schemas.microsoft.com/office/drawing/2014/main" id="{57A7C0D8-A986-4D2E-A605-4CFD79ABDBC4}"/>
            </a:ext>
          </a:extLst>
        </xdr:cNvPr>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CDA4CE40-EA7E-493C-AAAD-F1396D2A9951}"/>
            </a:ext>
          </a:extLst>
        </xdr:cNvPr>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502" name="楕円 501">
          <a:extLst>
            <a:ext uri="{FF2B5EF4-FFF2-40B4-BE49-F238E27FC236}">
              <a16:creationId xmlns:a16="http://schemas.microsoft.com/office/drawing/2014/main" id="{CD939456-FF47-4634-9C37-EF80B031A254}"/>
            </a:ext>
          </a:extLst>
        </xdr:cNvPr>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38</xdr:row>
      <xdr:rowOff>97155</xdr:rowOff>
    </xdr:to>
    <xdr:cxnSp macro="">
      <xdr:nvCxnSpPr>
        <xdr:cNvPr id="503" name="直線コネクタ 502">
          <a:extLst>
            <a:ext uri="{FF2B5EF4-FFF2-40B4-BE49-F238E27FC236}">
              <a16:creationId xmlns:a16="http://schemas.microsoft.com/office/drawing/2014/main" id="{15CC5FDF-8594-4B6A-9A66-166853AB4C3F}"/>
            </a:ext>
          </a:extLst>
        </xdr:cNvPr>
        <xdr:cNvCxnSpPr/>
      </xdr:nvCxnSpPr>
      <xdr:spPr>
        <a:xfrm flipV="1">
          <a:off x="15481300" y="65265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04" name="楕円 503">
          <a:extLst>
            <a:ext uri="{FF2B5EF4-FFF2-40B4-BE49-F238E27FC236}">
              <a16:creationId xmlns:a16="http://schemas.microsoft.com/office/drawing/2014/main" id="{FC091297-FB39-44B6-9D45-3EFC75E5565D}"/>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97155</xdr:rowOff>
    </xdr:from>
    <xdr:to>
      <xdr:col>81</xdr:col>
      <xdr:colOff>50800</xdr:colOff>
      <xdr:row>39</xdr:row>
      <xdr:rowOff>3810</xdr:rowOff>
    </xdr:to>
    <xdr:cxnSp macro="">
      <xdr:nvCxnSpPr>
        <xdr:cNvPr id="505" name="直線コネクタ 504">
          <a:extLst>
            <a:ext uri="{FF2B5EF4-FFF2-40B4-BE49-F238E27FC236}">
              <a16:creationId xmlns:a16="http://schemas.microsoft.com/office/drawing/2014/main" id="{58604650-1961-48AE-94CD-28B39AFA1DC2}"/>
            </a:ext>
          </a:extLst>
        </xdr:cNvPr>
        <xdr:cNvCxnSpPr/>
      </xdr:nvCxnSpPr>
      <xdr:spPr>
        <a:xfrm flipV="1">
          <a:off x="14592300" y="66122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80662</xdr:rowOff>
    </xdr:from>
    <xdr:ext cx="405111" cy="259045"/>
    <xdr:sp macro="" textlink="">
      <xdr:nvSpPr>
        <xdr:cNvPr id="506" name="n_1aveValue【一般廃棄物処理施設】&#10;有形固定資産減価償却率">
          <a:extLst>
            <a:ext uri="{FF2B5EF4-FFF2-40B4-BE49-F238E27FC236}">
              <a16:creationId xmlns:a16="http://schemas.microsoft.com/office/drawing/2014/main" id="{D8A99710-9D73-43FE-BAE6-01C698D09E29}"/>
            </a:ext>
          </a:extLst>
        </xdr:cNvPr>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07" name="n_2aveValue【一般廃棄物処理施設】&#10;有形固定資産減価償却率">
          <a:extLst>
            <a:ext uri="{FF2B5EF4-FFF2-40B4-BE49-F238E27FC236}">
              <a16:creationId xmlns:a16="http://schemas.microsoft.com/office/drawing/2014/main" id="{0F7D37B1-3E5C-4B78-A408-35A3C754457A}"/>
            </a:ext>
          </a:extLst>
        </xdr:cNvPr>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508" name="n_3aveValue【一般廃棄物処理施設】&#10;有形固定資産減価償却率">
          <a:extLst>
            <a:ext uri="{FF2B5EF4-FFF2-40B4-BE49-F238E27FC236}">
              <a16:creationId xmlns:a16="http://schemas.microsoft.com/office/drawing/2014/main" id="{1A0A650B-7697-4E00-84D5-9E754B11C2DC}"/>
            </a:ext>
          </a:extLst>
        </xdr:cNvPr>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509" name="n_1mainValue【一般廃棄物処理施設】&#10;有形固定資産減価償却率">
          <a:extLst>
            <a:ext uri="{FF2B5EF4-FFF2-40B4-BE49-F238E27FC236}">
              <a16:creationId xmlns:a16="http://schemas.microsoft.com/office/drawing/2014/main" id="{FDEC0DED-8A95-4C35-852F-ED850E3C77C3}"/>
            </a:ext>
          </a:extLst>
        </xdr:cNvPr>
        <xdr:cNvSpPr txBox="1"/>
      </xdr:nvSpPr>
      <xdr:spPr>
        <a:xfrm>
          <a:off x="15266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10" name="n_2mainValue【一般廃棄物処理施設】&#10;有形固定資産減価償却率">
          <a:extLst>
            <a:ext uri="{FF2B5EF4-FFF2-40B4-BE49-F238E27FC236}">
              <a16:creationId xmlns:a16="http://schemas.microsoft.com/office/drawing/2014/main" id="{0BD848E1-81EF-475D-A2E3-D8DEFEFE4541}"/>
            </a:ext>
          </a:extLst>
        </xdr:cNvPr>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a:extLst>
            <a:ext uri="{FF2B5EF4-FFF2-40B4-BE49-F238E27FC236}">
              <a16:creationId xmlns:a16="http://schemas.microsoft.com/office/drawing/2014/main" id="{7E437883-ACAD-4407-8995-9C6D331D77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a:extLst>
            <a:ext uri="{FF2B5EF4-FFF2-40B4-BE49-F238E27FC236}">
              <a16:creationId xmlns:a16="http://schemas.microsoft.com/office/drawing/2014/main" id="{222A68FA-205F-4635-B375-29BFB8FF10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a:extLst>
            <a:ext uri="{FF2B5EF4-FFF2-40B4-BE49-F238E27FC236}">
              <a16:creationId xmlns:a16="http://schemas.microsoft.com/office/drawing/2014/main" id="{0E4CC6F7-5899-4CBA-8E81-67473A476F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a:extLst>
            <a:ext uri="{FF2B5EF4-FFF2-40B4-BE49-F238E27FC236}">
              <a16:creationId xmlns:a16="http://schemas.microsoft.com/office/drawing/2014/main" id="{4205A4D2-58BD-44C8-9357-F8416AC3BD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a:extLst>
            <a:ext uri="{FF2B5EF4-FFF2-40B4-BE49-F238E27FC236}">
              <a16:creationId xmlns:a16="http://schemas.microsoft.com/office/drawing/2014/main" id="{F275CD62-41C8-432A-BE09-40B9DC82D0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a:extLst>
            <a:ext uri="{FF2B5EF4-FFF2-40B4-BE49-F238E27FC236}">
              <a16:creationId xmlns:a16="http://schemas.microsoft.com/office/drawing/2014/main" id="{F3A923CD-3508-42D0-867C-653A53CB33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a:extLst>
            <a:ext uri="{FF2B5EF4-FFF2-40B4-BE49-F238E27FC236}">
              <a16:creationId xmlns:a16="http://schemas.microsoft.com/office/drawing/2014/main" id="{12F6141A-C51B-4DC1-9964-4365B6ACA72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a:extLst>
            <a:ext uri="{FF2B5EF4-FFF2-40B4-BE49-F238E27FC236}">
              <a16:creationId xmlns:a16="http://schemas.microsoft.com/office/drawing/2014/main" id="{F2D8BEE1-5E2A-41D8-95CD-ADF355C1DC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a:extLst>
            <a:ext uri="{FF2B5EF4-FFF2-40B4-BE49-F238E27FC236}">
              <a16:creationId xmlns:a16="http://schemas.microsoft.com/office/drawing/2014/main" id="{0A6248CD-27CE-4B9E-BE51-19ADEC35588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a:extLst>
            <a:ext uri="{FF2B5EF4-FFF2-40B4-BE49-F238E27FC236}">
              <a16:creationId xmlns:a16="http://schemas.microsoft.com/office/drawing/2014/main" id="{789B7630-F8D0-48E7-BC8C-88934124A9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1" name="直線コネクタ 520">
          <a:extLst>
            <a:ext uri="{FF2B5EF4-FFF2-40B4-BE49-F238E27FC236}">
              <a16:creationId xmlns:a16="http://schemas.microsoft.com/office/drawing/2014/main" id="{F1FA25E3-E3B6-46A2-9E2B-87A80E18C6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2" name="テキスト ボックス 521">
          <a:extLst>
            <a:ext uri="{FF2B5EF4-FFF2-40B4-BE49-F238E27FC236}">
              <a16:creationId xmlns:a16="http://schemas.microsoft.com/office/drawing/2014/main" id="{A9ACE2D4-1F54-4DA4-94D8-49340C61D5C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3" name="直線コネクタ 522">
          <a:extLst>
            <a:ext uri="{FF2B5EF4-FFF2-40B4-BE49-F238E27FC236}">
              <a16:creationId xmlns:a16="http://schemas.microsoft.com/office/drawing/2014/main" id="{9AD6F426-8809-4074-BE20-7B849C7DA94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4" name="テキスト ボックス 523">
          <a:extLst>
            <a:ext uri="{FF2B5EF4-FFF2-40B4-BE49-F238E27FC236}">
              <a16:creationId xmlns:a16="http://schemas.microsoft.com/office/drawing/2014/main" id="{5E94E83D-F396-42EE-AF09-53EBD2DCC5E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5" name="直線コネクタ 524">
          <a:extLst>
            <a:ext uri="{FF2B5EF4-FFF2-40B4-BE49-F238E27FC236}">
              <a16:creationId xmlns:a16="http://schemas.microsoft.com/office/drawing/2014/main" id="{0524C390-3865-4C85-A8BD-2ACFECA302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6" name="テキスト ボックス 525">
          <a:extLst>
            <a:ext uri="{FF2B5EF4-FFF2-40B4-BE49-F238E27FC236}">
              <a16:creationId xmlns:a16="http://schemas.microsoft.com/office/drawing/2014/main" id="{D2112EA0-326D-4C0C-8050-17642A63406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7" name="直線コネクタ 526">
          <a:extLst>
            <a:ext uri="{FF2B5EF4-FFF2-40B4-BE49-F238E27FC236}">
              <a16:creationId xmlns:a16="http://schemas.microsoft.com/office/drawing/2014/main" id="{2E385AA1-1975-483A-8A77-5A154C2889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8" name="テキスト ボックス 527">
          <a:extLst>
            <a:ext uri="{FF2B5EF4-FFF2-40B4-BE49-F238E27FC236}">
              <a16:creationId xmlns:a16="http://schemas.microsoft.com/office/drawing/2014/main" id="{BE912BD6-7699-408F-AFDD-8AA2EA5DC07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D77C7810-0CB7-4309-A41C-7FDEC75B74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a:extLst>
            <a:ext uri="{FF2B5EF4-FFF2-40B4-BE49-F238E27FC236}">
              <a16:creationId xmlns:a16="http://schemas.microsoft.com/office/drawing/2014/main" id="{A932B0E5-8B61-46AB-A41C-5F575DC2206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a:extLst>
            <a:ext uri="{FF2B5EF4-FFF2-40B4-BE49-F238E27FC236}">
              <a16:creationId xmlns:a16="http://schemas.microsoft.com/office/drawing/2014/main" id="{A1916B30-9113-4C25-8788-136333C82D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2" name="直線コネクタ 531">
          <a:extLst>
            <a:ext uri="{FF2B5EF4-FFF2-40B4-BE49-F238E27FC236}">
              <a16:creationId xmlns:a16="http://schemas.microsoft.com/office/drawing/2014/main" id="{293DE289-65BC-4313-ABF8-E9B1DCA33E7D}"/>
            </a:ext>
          </a:extLst>
        </xdr:cNvPr>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3" name="【一般廃棄物処理施設】&#10;一人当たり有形固定資産（償却資産）額最小値テキスト">
          <a:extLst>
            <a:ext uri="{FF2B5EF4-FFF2-40B4-BE49-F238E27FC236}">
              <a16:creationId xmlns:a16="http://schemas.microsoft.com/office/drawing/2014/main" id="{133CCC5F-64B5-44CB-BF63-1C7B6F18D98C}"/>
            </a:ext>
          </a:extLst>
        </xdr:cNvPr>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4" name="直線コネクタ 533">
          <a:extLst>
            <a:ext uri="{FF2B5EF4-FFF2-40B4-BE49-F238E27FC236}">
              <a16:creationId xmlns:a16="http://schemas.microsoft.com/office/drawing/2014/main" id="{6FA3FDB1-0703-4AE2-8C9A-DE442ED6781E}"/>
            </a:ext>
          </a:extLst>
        </xdr:cNvPr>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5" name="【一般廃棄物処理施設】&#10;一人当たり有形固定資産（償却資産）額最大値テキスト">
          <a:extLst>
            <a:ext uri="{FF2B5EF4-FFF2-40B4-BE49-F238E27FC236}">
              <a16:creationId xmlns:a16="http://schemas.microsoft.com/office/drawing/2014/main" id="{50A95FC7-FA5D-47B1-8E8B-BB412CA766E7}"/>
            </a:ext>
          </a:extLst>
        </xdr:cNvPr>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6" name="直線コネクタ 535">
          <a:extLst>
            <a:ext uri="{FF2B5EF4-FFF2-40B4-BE49-F238E27FC236}">
              <a16:creationId xmlns:a16="http://schemas.microsoft.com/office/drawing/2014/main" id="{16BB2B38-35EF-492D-B6DD-DDA57AAE5353}"/>
            </a:ext>
          </a:extLst>
        </xdr:cNvPr>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37" name="【一般廃棄物処理施設】&#10;一人当たり有形固定資産（償却資産）額平均値テキスト">
          <a:extLst>
            <a:ext uri="{FF2B5EF4-FFF2-40B4-BE49-F238E27FC236}">
              <a16:creationId xmlns:a16="http://schemas.microsoft.com/office/drawing/2014/main" id="{D6027100-DBE9-4F14-BB36-07BAC6E1B05B}"/>
            </a:ext>
          </a:extLst>
        </xdr:cNvPr>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38" name="フローチャート: 判断 537">
          <a:extLst>
            <a:ext uri="{FF2B5EF4-FFF2-40B4-BE49-F238E27FC236}">
              <a16:creationId xmlns:a16="http://schemas.microsoft.com/office/drawing/2014/main" id="{EA580681-C3F3-445D-80B4-C9D5DC32FF66}"/>
            </a:ext>
          </a:extLst>
        </xdr:cNvPr>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39" name="フローチャート: 判断 538">
          <a:extLst>
            <a:ext uri="{FF2B5EF4-FFF2-40B4-BE49-F238E27FC236}">
              <a16:creationId xmlns:a16="http://schemas.microsoft.com/office/drawing/2014/main" id="{B09336DE-B185-4F3D-912D-79FDE3647C7E}"/>
            </a:ext>
          </a:extLst>
        </xdr:cNvPr>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0" name="フローチャート: 判断 539">
          <a:extLst>
            <a:ext uri="{FF2B5EF4-FFF2-40B4-BE49-F238E27FC236}">
              <a16:creationId xmlns:a16="http://schemas.microsoft.com/office/drawing/2014/main" id="{432FE5FE-CBE1-49FF-8592-95061FDE4747}"/>
            </a:ext>
          </a:extLst>
        </xdr:cNvPr>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1" name="フローチャート: 判断 540">
          <a:extLst>
            <a:ext uri="{FF2B5EF4-FFF2-40B4-BE49-F238E27FC236}">
              <a16:creationId xmlns:a16="http://schemas.microsoft.com/office/drawing/2014/main" id="{2755EA32-4282-4CD1-9159-D51C3DFAAAF4}"/>
            </a:ext>
          </a:extLst>
        </xdr:cNvPr>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69057F7-4BC6-49E9-8B3C-AA667CD656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ABC6BE4A-056D-4F53-B211-94946C0545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255D421B-6864-40BF-91BA-84A833CA03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BE0BF298-82EC-4976-94E5-9701B99D6B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D5E3DA56-3814-4222-9CD6-BD017E3EC8E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133972</xdr:rowOff>
    </xdr:from>
    <xdr:to>
      <xdr:col>116</xdr:col>
      <xdr:colOff>114300</xdr:colOff>
      <xdr:row>39</xdr:row>
      <xdr:rowOff>64122</xdr:rowOff>
    </xdr:to>
    <xdr:sp macro="" textlink="">
      <xdr:nvSpPr>
        <xdr:cNvPr id="547" name="楕円 546">
          <a:extLst>
            <a:ext uri="{FF2B5EF4-FFF2-40B4-BE49-F238E27FC236}">
              <a16:creationId xmlns:a16="http://schemas.microsoft.com/office/drawing/2014/main" id="{F8827759-C010-4341-B0F8-E3A27CF0F22C}"/>
            </a:ext>
          </a:extLst>
        </xdr:cNvPr>
        <xdr:cNvSpPr/>
      </xdr:nvSpPr>
      <xdr:spPr>
        <a:xfrm>
          <a:off x="22110700" y="66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156849</xdr:rowOff>
    </xdr:from>
    <xdr:ext cx="599010" cy="259045"/>
    <xdr:sp macro="" textlink="">
      <xdr:nvSpPr>
        <xdr:cNvPr id="548" name="【一般廃棄物処理施設】&#10;一人当たり有形固定資産（償却資産）額該当値テキスト">
          <a:extLst>
            <a:ext uri="{FF2B5EF4-FFF2-40B4-BE49-F238E27FC236}">
              <a16:creationId xmlns:a16="http://schemas.microsoft.com/office/drawing/2014/main" id="{E75FB5F6-35CB-4F9C-A783-FF151E1D415C}"/>
            </a:ext>
          </a:extLst>
        </xdr:cNvPr>
        <xdr:cNvSpPr txBox="1"/>
      </xdr:nvSpPr>
      <xdr:spPr>
        <a:xfrm>
          <a:off x="22199600" y="650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139385</xdr:rowOff>
    </xdr:from>
    <xdr:to>
      <xdr:col>112</xdr:col>
      <xdr:colOff>38100</xdr:colOff>
      <xdr:row>39</xdr:row>
      <xdr:rowOff>69535</xdr:rowOff>
    </xdr:to>
    <xdr:sp macro="" textlink="">
      <xdr:nvSpPr>
        <xdr:cNvPr id="549" name="楕円 548">
          <a:extLst>
            <a:ext uri="{FF2B5EF4-FFF2-40B4-BE49-F238E27FC236}">
              <a16:creationId xmlns:a16="http://schemas.microsoft.com/office/drawing/2014/main" id="{53157F53-CC6B-4F66-B39B-DDE3C3AC2BCA}"/>
            </a:ext>
          </a:extLst>
        </xdr:cNvPr>
        <xdr:cNvSpPr/>
      </xdr:nvSpPr>
      <xdr:spPr>
        <a:xfrm>
          <a:off x="21272500" y="66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13322</xdr:rowOff>
    </xdr:from>
    <xdr:to>
      <xdr:col>116</xdr:col>
      <xdr:colOff>63500</xdr:colOff>
      <xdr:row>39</xdr:row>
      <xdr:rowOff>18735</xdr:rowOff>
    </xdr:to>
    <xdr:cxnSp macro="">
      <xdr:nvCxnSpPr>
        <xdr:cNvPr id="550" name="直線コネクタ 549">
          <a:extLst>
            <a:ext uri="{FF2B5EF4-FFF2-40B4-BE49-F238E27FC236}">
              <a16:creationId xmlns:a16="http://schemas.microsoft.com/office/drawing/2014/main" id="{FB4C1AC9-797F-432B-A4EB-03B98F4DAF57}"/>
            </a:ext>
          </a:extLst>
        </xdr:cNvPr>
        <xdr:cNvCxnSpPr/>
      </xdr:nvCxnSpPr>
      <xdr:spPr>
        <a:xfrm flipV="1">
          <a:off x="21323300" y="6699872"/>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135005</xdr:rowOff>
    </xdr:from>
    <xdr:to>
      <xdr:col>107</xdr:col>
      <xdr:colOff>101600</xdr:colOff>
      <xdr:row>40</xdr:row>
      <xdr:rowOff>65155</xdr:rowOff>
    </xdr:to>
    <xdr:sp macro="" textlink="">
      <xdr:nvSpPr>
        <xdr:cNvPr id="551" name="楕円 550">
          <a:extLst>
            <a:ext uri="{FF2B5EF4-FFF2-40B4-BE49-F238E27FC236}">
              <a16:creationId xmlns:a16="http://schemas.microsoft.com/office/drawing/2014/main" id="{0E6F3929-A7F0-4880-AF40-69055149F1D3}"/>
            </a:ext>
          </a:extLst>
        </xdr:cNvPr>
        <xdr:cNvSpPr/>
      </xdr:nvSpPr>
      <xdr:spPr>
        <a:xfrm>
          <a:off x="20383500" y="6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18735</xdr:rowOff>
    </xdr:from>
    <xdr:to>
      <xdr:col>111</xdr:col>
      <xdr:colOff>177800</xdr:colOff>
      <xdr:row>40</xdr:row>
      <xdr:rowOff>14355</xdr:rowOff>
    </xdr:to>
    <xdr:cxnSp macro="">
      <xdr:nvCxnSpPr>
        <xdr:cNvPr id="552" name="直線コネクタ 551">
          <a:extLst>
            <a:ext uri="{FF2B5EF4-FFF2-40B4-BE49-F238E27FC236}">
              <a16:creationId xmlns:a16="http://schemas.microsoft.com/office/drawing/2014/main" id="{157A226B-4713-442E-8CF4-E3118F5C3D6D}"/>
            </a:ext>
          </a:extLst>
        </xdr:cNvPr>
        <xdr:cNvCxnSpPr/>
      </xdr:nvCxnSpPr>
      <xdr:spPr>
        <a:xfrm flipV="1">
          <a:off x="20434300" y="6705285"/>
          <a:ext cx="889000" cy="1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90426</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7AB4F902-D400-4B20-ABB3-47EB5D44B852}"/>
            </a:ext>
          </a:extLst>
        </xdr:cNvPr>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2A694A24-69EC-48F1-B84D-6AE00BFD4D7E}"/>
            </a:ext>
          </a:extLst>
        </xdr:cNvPr>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4C657A2F-3B11-4542-AE3C-FDE7973E99D4}"/>
            </a:ext>
          </a:extLst>
        </xdr:cNvPr>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86062</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3C135C35-6E61-4552-9386-FFCF74D75AD5}"/>
            </a:ext>
          </a:extLst>
        </xdr:cNvPr>
        <xdr:cNvSpPr txBox="1"/>
      </xdr:nvSpPr>
      <xdr:spPr>
        <a:xfrm>
          <a:off x="21011095" y="642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56282</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BB25B2A4-297B-48B4-B917-09116CB84667}"/>
            </a:ext>
          </a:extLst>
        </xdr:cNvPr>
        <xdr:cNvSpPr txBox="1"/>
      </xdr:nvSpPr>
      <xdr:spPr>
        <a:xfrm>
          <a:off x="20167111" y="6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2991C286-AA65-4280-A594-9A2E3FC5AA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840ECC4C-209F-417E-9C8C-DFEE78C9CA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95894203-6E59-4FC2-9C8C-B9403BF049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D001D77E-D8B1-4B36-9D1A-6345D995C2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CD3131FF-BA7A-4FD9-83F7-EC9356A084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F37C5058-D78F-428E-B738-0CF341BA67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15CE20DA-7A83-404D-9DE3-AF73EE0D10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CDF5C9C0-2D0D-433E-BD0D-BDF644F50F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477EDFA0-E940-414B-9E8E-2BD9C82431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BF911DFF-D170-4574-8FA9-30EE87F2D6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76F8A429-A010-4D5F-800D-21DC15C6FAE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A7706A86-A8CC-4DC0-ACE3-722871148F3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F206742F-46CB-4D5A-B78A-380E61B7BB9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E86A762C-C65A-433D-A64D-7D05487B74F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03A4CF7C-E4A2-4EE9-94D1-A9AA0EDC47E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9A42E1B9-297F-4F61-8DE3-C1AAD125263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527103A2-DD8A-45EB-AEB3-C62A0117610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C0691A74-BA9E-40F8-8A0E-3F2411F6B3A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5391C131-634F-4EB6-BFD3-E7D1435250CE}"/>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D75AF507-9E40-4EC0-85E7-EE190C1415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E1A3BEFB-87BB-4B6C-A516-6183188A208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a:extLst>
            <a:ext uri="{FF2B5EF4-FFF2-40B4-BE49-F238E27FC236}">
              <a16:creationId xmlns:a16="http://schemas.microsoft.com/office/drawing/2014/main" id="{EE758180-B236-4C2E-9ECF-174E26C5EA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0" name="直線コネクタ 579">
          <a:extLst>
            <a:ext uri="{FF2B5EF4-FFF2-40B4-BE49-F238E27FC236}">
              <a16:creationId xmlns:a16="http://schemas.microsoft.com/office/drawing/2014/main" id="{D4A9B3E2-1629-4C06-AED8-C1A651E9C977}"/>
            </a:ext>
          </a:extLst>
        </xdr:cNvPr>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1" name="【保健センター・保健所】&#10;有形固定資産減価償却率最小値テキスト">
          <a:extLst>
            <a:ext uri="{FF2B5EF4-FFF2-40B4-BE49-F238E27FC236}">
              <a16:creationId xmlns:a16="http://schemas.microsoft.com/office/drawing/2014/main" id="{FB14AD11-DD02-4B49-93CA-C01FE2E5B0E4}"/>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2" name="直線コネクタ 581">
          <a:extLst>
            <a:ext uri="{FF2B5EF4-FFF2-40B4-BE49-F238E27FC236}">
              <a16:creationId xmlns:a16="http://schemas.microsoft.com/office/drawing/2014/main" id="{83352593-B811-4E42-B0F5-45E5C4B684F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3" name="【保健センター・保健所】&#10;有形固定資産減価償却率最大値テキスト">
          <a:extLst>
            <a:ext uri="{FF2B5EF4-FFF2-40B4-BE49-F238E27FC236}">
              <a16:creationId xmlns:a16="http://schemas.microsoft.com/office/drawing/2014/main" id="{AA76C735-A1DF-4405-B79E-1734E3D214C7}"/>
            </a:ext>
          </a:extLst>
        </xdr:cNvPr>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84" name="直線コネクタ 583">
          <a:extLst>
            <a:ext uri="{FF2B5EF4-FFF2-40B4-BE49-F238E27FC236}">
              <a16:creationId xmlns:a16="http://schemas.microsoft.com/office/drawing/2014/main" id="{0DC48354-F255-4641-A801-6058917CB596}"/>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85" name="【保健センター・保健所】&#10;有形固定資産減価償却率平均値テキスト">
          <a:extLst>
            <a:ext uri="{FF2B5EF4-FFF2-40B4-BE49-F238E27FC236}">
              <a16:creationId xmlns:a16="http://schemas.microsoft.com/office/drawing/2014/main" id="{9D04D9FC-51B8-42C3-A64B-CEB23F5D34E6}"/>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86" name="フローチャート: 判断 585">
          <a:extLst>
            <a:ext uri="{FF2B5EF4-FFF2-40B4-BE49-F238E27FC236}">
              <a16:creationId xmlns:a16="http://schemas.microsoft.com/office/drawing/2014/main" id="{522909F5-F194-449C-9537-901022A88502}"/>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87" name="フローチャート: 判断 586">
          <a:extLst>
            <a:ext uri="{FF2B5EF4-FFF2-40B4-BE49-F238E27FC236}">
              <a16:creationId xmlns:a16="http://schemas.microsoft.com/office/drawing/2014/main" id="{44F2AFD8-1BD9-4C2D-90A1-F7770493CD7A}"/>
            </a:ext>
          </a:extLst>
        </xdr:cNvPr>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88" name="フローチャート: 判断 587">
          <a:extLst>
            <a:ext uri="{FF2B5EF4-FFF2-40B4-BE49-F238E27FC236}">
              <a16:creationId xmlns:a16="http://schemas.microsoft.com/office/drawing/2014/main" id="{585A63B7-203A-43DD-A33C-7922A6B26A48}"/>
            </a:ext>
          </a:extLst>
        </xdr:cNvPr>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89" name="フローチャート: 判断 588">
          <a:extLst>
            <a:ext uri="{FF2B5EF4-FFF2-40B4-BE49-F238E27FC236}">
              <a16:creationId xmlns:a16="http://schemas.microsoft.com/office/drawing/2014/main" id="{AF443E8B-BDDC-45F7-87A7-734100A00417}"/>
            </a:ext>
          </a:extLst>
        </xdr:cNvPr>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9721AE6-F51F-42C6-98C8-847B7B94F1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13239D11-59BC-48BF-9F12-E6AD418948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65C905F-98ED-4530-808A-2C174C1795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C346364-719C-454E-9EA9-A5A8BF5942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FBF7E8F-C2A3-46AD-8B42-2DFD2673DE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95" name="楕円 594">
          <a:extLst>
            <a:ext uri="{FF2B5EF4-FFF2-40B4-BE49-F238E27FC236}">
              <a16:creationId xmlns:a16="http://schemas.microsoft.com/office/drawing/2014/main" id="{3E8CE1A8-97A5-49BB-BF40-C348B998AC3E}"/>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596" name="【保健センター・保健所】&#10;有形固定資産減価償却率該当値テキスト">
          <a:extLst>
            <a:ext uri="{FF2B5EF4-FFF2-40B4-BE49-F238E27FC236}">
              <a16:creationId xmlns:a16="http://schemas.microsoft.com/office/drawing/2014/main" id="{99CFECC5-3A75-40A6-90FC-2F416FAD21F6}"/>
            </a:ext>
          </a:extLst>
        </xdr:cNvPr>
        <xdr:cNvSpPr txBox="1"/>
      </xdr:nvSpPr>
      <xdr:spPr>
        <a:xfrm>
          <a:off x="16357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47498</xdr:rowOff>
    </xdr:from>
    <xdr:to>
      <xdr:col>81</xdr:col>
      <xdr:colOff>101600</xdr:colOff>
      <xdr:row>60</xdr:row>
      <xdr:rowOff>149098</xdr:rowOff>
    </xdr:to>
    <xdr:sp macro="" textlink="">
      <xdr:nvSpPr>
        <xdr:cNvPr id="597" name="楕円 596">
          <a:extLst>
            <a:ext uri="{FF2B5EF4-FFF2-40B4-BE49-F238E27FC236}">
              <a16:creationId xmlns:a16="http://schemas.microsoft.com/office/drawing/2014/main" id="{ADC5A53F-AB4C-4C71-96A0-647D3D080D3A}"/>
            </a:ext>
          </a:extLst>
        </xdr:cNvPr>
        <xdr:cNvSpPr/>
      </xdr:nvSpPr>
      <xdr:spPr>
        <a:xfrm>
          <a:off x="15430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98298</xdr:rowOff>
    </xdr:to>
    <xdr:cxnSp macro="">
      <xdr:nvCxnSpPr>
        <xdr:cNvPr id="598" name="直線コネクタ 597">
          <a:extLst>
            <a:ext uri="{FF2B5EF4-FFF2-40B4-BE49-F238E27FC236}">
              <a16:creationId xmlns:a16="http://schemas.microsoft.com/office/drawing/2014/main" id="{EF5AB256-16D3-496D-AA71-6D3229EA46AF}"/>
            </a:ext>
          </a:extLst>
        </xdr:cNvPr>
        <xdr:cNvCxnSpPr/>
      </xdr:nvCxnSpPr>
      <xdr:spPr>
        <a:xfrm flipV="1">
          <a:off x="15481300" y="1034415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93218</xdr:rowOff>
    </xdr:from>
    <xdr:to>
      <xdr:col>76</xdr:col>
      <xdr:colOff>165100</xdr:colOff>
      <xdr:row>61</xdr:row>
      <xdr:rowOff>23368</xdr:rowOff>
    </xdr:to>
    <xdr:sp macro="" textlink="">
      <xdr:nvSpPr>
        <xdr:cNvPr id="599" name="楕円 598">
          <a:extLst>
            <a:ext uri="{FF2B5EF4-FFF2-40B4-BE49-F238E27FC236}">
              <a16:creationId xmlns:a16="http://schemas.microsoft.com/office/drawing/2014/main" id="{A6B27578-C9D0-43B5-9B0B-73D91076512D}"/>
            </a:ext>
          </a:extLst>
        </xdr:cNvPr>
        <xdr:cNvSpPr/>
      </xdr:nvSpPr>
      <xdr:spPr>
        <a:xfrm>
          <a:off x="14541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98298</xdr:rowOff>
    </xdr:from>
    <xdr:to>
      <xdr:col>81</xdr:col>
      <xdr:colOff>50800</xdr:colOff>
      <xdr:row>60</xdr:row>
      <xdr:rowOff>144018</xdr:rowOff>
    </xdr:to>
    <xdr:cxnSp macro="">
      <xdr:nvCxnSpPr>
        <xdr:cNvPr id="600" name="直線コネクタ 599">
          <a:extLst>
            <a:ext uri="{FF2B5EF4-FFF2-40B4-BE49-F238E27FC236}">
              <a16:creationId xmlns:a16="http://schemas.microsoft.com/office/drawing/2014/main" id="{4C963C6D-9194-4E9C-9EE1-AD97887D0200}"/>
            </a:ext>
          </a:extLst>
        </xdr:cNvPr>
        <xdr:cNvCxnSpPr/>
      </xdr:nvCxnSpPr>
      <xdr:spPr>
        <a:xfrm flipV="1">
          <a:off x="14592300" y="103852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01" name="楕円 600">
          <a:extLst>
            <a:ext uri="{FF2B5EF4-FFF2-40B4-BE49-F238E27FC236}">
              <a16:creationId xmlns:a16="http://schemas.microsoft.com/office/drawing/2014/main" id="{1A33AF12-626B-4AD7-B446-8D879CCA5561}"/>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144018</xdr:rowOff>
    </xdr:from>
    <xdr:to>
      <xdr:col>76</xdr:col>
      <xdr:colOff>114300</xdr:colOff>
      <xdr:row>61</xdr:row>
      <xdr:rowOff>22860</xdr:rowOff>
    </xdr:to>
    <xdr:cxnSp macro="">
      <xdr:nvCxnSpPr>
        <xdr:cNvPr id="602" name="直線コネクタ 601">
          <a:extLst>
            <a:ext uri="{FF2B5EF4-FFF2-40B4-BE49-F238E27FC236}">
              <a16:creationId xmlns:a16="http://schemas.microsoft.com/office/drawing/2014/main" id="{591F4FBD-0C38-47E5-BE00-CD9346189F62}"/>
            </a:ext>
          </a:extLst>
        </xdr:cNvPr>
        <xdr:cNvCxnSpPr/>
      </xdr:nvCxnSpPr>
      <xdr:spPr>
        <a:xfrm flipV="1">
          <a:off x="13703300" y="104310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603" name="n_1aveValue【保健センター・保健所】&#10;有形固定資産減価償却率">
          <a:extLst>
            <a:ext uri="{FF2B5EF4-FFF2-40B4-BE49-F238E27FC236}">
              <a16:creationId xmlns:a16="http://schemas.microsoft.com/office/drawing/2014/main" id="{0DCA877C-C3FF-47CF-BE55-45FDBE01EEB1}"/>
            </a:ext>
          </a:extLst>
        </xdr:cNvPr>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04" name="n_2aveValue【保健センター・保健所】&#10;有形固定資産減価償却率">
          <a:extLst>
            <a:ext uri="{FF2B5EF4-FFF2-40B4-BE49-F238E27FC236}">
              <a16:creationId xmlns:a16="http://schemas.microsoft.com/office/drawing/2014/main" id="{F06DAF33-3E01-45F3-9B53-1C4682C65228}"/>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78503</xdr:rowOff>
    </xdr:from>
    <xdr:ext cx="405111" cy="259045"/>
    <xdr:sp macro="" textlink="">
      <xdr:nvSpPr>
        <xdr:cNvPr id="605" name="n_3aveValue【保健センター・保健所】&#10;有形固定資産減価償却率">
          <a:extLst>
            <a:ext uri="{FF2B5EF4-FFF2-40B4-BE49-F238E27FC236}">
              <a16:creationId xmlns:a16="http://schemas.microsoft.com/office/drawing/2014/main" id="{BF3C8317-E6D6-4822-9AB6-3F0BBC7FAACE}"/>
            </a:ext>
          </a:extLst>
        </xdr:cNvPr>
        <xdr:cNvSpPr txBox="1"/>
      </xdr:nvSpPr>
      <xdr:spPr>
        <a:xfrm>
          <a:off x="13500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165625</xdr:rowOff>
    </xdr:from>
    <xdr:ext cx="405111" cy="259045"/>
    <xdr:sp macro="" textlink="">
      <xdr:nvSpPr>
        <xdr:cNvPr id="606" name="n_1mainValue【保健センター・保健所】&#10;有形固定資産減価償却率">
          <a:extLst>
            <a:ext uri="{FF2B5EF4-FFF2-40B4-BE49-F238E27FC236}">
              <a16:creationId xmlns:a16="http://schemas.microsoft.com/office/drawing/2014/main" id="{E47CF16C-F4C1-454A-82BD-D3783DEB74CF}"/>
            </a:ext>
          </a:extLst>
        </xdr:cNvPr>
        <xdr:cNvSpPr txBox="1"/>
      </xdr:nvSpPr>
      <xdr:spPr>
        <a:xfrm>
          <a:off x="152660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39895</xdr:rowOff>
    </xdr:from>
    <xdr:ext cx="405111" cy="259045"/>
    <xdr:sp macro="" textlink="">
      <xdr:nvSpPr>
        <xdr:cNvPr id="607" name="n_2mainValue【保健センター・保健所】&#10;有形固定資産減価償却率">
          <a:extLst>
            <a:ext uri="{FF2B5EF4-FFF2-40B4-BE49-F238E27FC236}">
              <a16:creationId xmlns:a16="http://schemas.microsoft.com/office/drawing/2014/main" id="{1D72126D-82A9-4D62-9264-DEBA11EDEEB6}"/>
            </a:ext>
          </a:extLst>
        </xdr:cNvPr>
        <xdr:cNvSpPr txBox="1"/>
      </xdr:nvSpPr>
      <xdr:spPr>
        <a:xfrm>
          <a:off x="14389744" y="101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90187</xdr:rowOff>
    </xdr:from>
    <xdr:ext cx="405111" cy="259045"/>
    <xdr:sp macro="" textlink="">
      <xdr:nvSpPr>
        <xdr:cNvPr id="608" name="n_3mainValue【保健センター・保健所】&#10;有形固定資産減価償却率">
          <a:extLst>
            <a:ext uri="{FF2B5EF4-FFF2-40B4-BE49-F238E27FC236}">
              <a16:creationId xmlns:a16="http://schemas.microsoft.com/office/drawing/2014/main" id="{002D09FC-BA27-4DF0-B6DB-9B6C53744A39}"/>
            </a:ext>
          </a:extLst>
        </xdr:cNvPr>
        <xdr:cNvSpPr txBox="1"/>
      </xdr:nvSpPr>
      <xdr:spPr>
        <a:xfrm>
          <a:off x="13500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a:extLst>
            <a:ext uri="{FF2B5EF4-FFF2-40B4-BE49-F238E27FC236}">
              <a16:creationId xmlns:a16="http://schemas.microsoft.com/office/drawing/2014/main" id="{82655472-066D-4A4B-BB39-7075488934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a:extLst>
            <a:ext uri="{FF2B5EF4-FFF2-40B4-BE49-F238E27FC236}">
              <a16:creationId xmlns:a16="http://schemas.microsoft.com/office/drawing/2014/main" id="{3EB3997B-ECE9-4D35-8B6A-79D8F6B4CB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a:extLst>
            <a:ext uri="{FF2B5EF4-FFF2-40B4-BE49-F238E27FC236}">
              <a16:creationId xmlns:a16="http://schemas.microsoft.com/office/drawing/2014/main" id="{3D49473C-1D1B-4920-AE0B-5F1F3D9201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a:extLst>
            <a:ext uri="{FF2B5EF4-FFF2-40B4-BE49-F238E27FC236}">
              <a16:creationId xmlns:a16="http://schemas.microsoft.com/office/drawing/2014/main" id="{4F7251CE-F525-4657-B689-4566AD8FCA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a:extLst>
            <a:ext uri="{FF2B5EF4-FFF2-40B4-BE49-F238E27FC236}">
              <a16:creationId xmlns:a16="http://schemas.microsoft.com/office/drawing/2014/main" id="{AF38982A-F5D5-4DAC-AE8A-BDE3DA66D9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a:extLst>
            <a:ext uri="{FF2B5EF4-FFF2-40B4-BE49-F238E27FC236}">
              <a16:creationId xmlns:a16="http://schemas.microsoft.com/office/drawing/2014/main" id="{0A9B7D4E-C8DE-4B2F-8932-AB543B2038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a:extLst>
            <a:ext uri="{FF2B5EF4-FFF2-40B4-BE49-F238E27FC236}">
              <a16:creationId xmlns:a16="http://schemas.microsoft.com/office/drawing/2014/main" id="{04A65438-26D5-4F58-A74F-2C8F900138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4B80D3C9-B8AC-4CE0-B579-884FF776F7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B2879F4D-2C11-4431-9C7F-4F2D34775E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1EDD883F-F908-4D2C-91D9-09A1793A53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9" name="直線コネクタ 618">
          <a:extLst>
            <a:ext uri="{FF2B5EF4-FFF2-40B4-BE49-F238E27FC236}">
              <a16:creationId xmlns:a16="http://schemas.microsoft.com/office/drawing/2014/main" id="{56D212E6-AA8B-4422-A489-E07E4EB85A2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0" name="テキスト ボックス 619">
          <a:extLst>
            <a:ext uri="{FF2B5EF4-FFF2-40B4-BE49-F238E27FC236}">
              <a16:creationId xmlns:a16="http://schemas.microsoft.com/office/drawing/2014/main" id="{E3224E68-64B1-497D-94B8-4EABA278B60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1" name="直線コネクタ 620">
          <a:extLst>
            <a:ext uri="{FF2B5EF4-FFF2-40B4-BE49-F238E27FC236}">
              <a16:creationId xmlns:a16="http://schemas.microsoft.com/office/drawing/2014/main" id="{1F67B8D8-5E8B-45A7-89C4-81490B95B4D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2" name="テキスト ボックス 621">
          <a:extLst>
            <a:ext uri="{FF2B5EF4-FFF2-40B4-BE49-F238E27FC236}">
              <a16:creationId xmlns:a16="http://schemas.microsoft.com/office/drawing/2014/main" id="{F50AE4F3-015E-42CD-890A-8E288CB4935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3" name="直線コネクタ 622">
          <a:extLst>
            <a:ext uri="{FF2B5EF4-FFF2-40B4-BE49-F238E27FC236}">
              <a16:creationId xmlns:a16="http://schemas.microsoft.com/office/drawing/2014/main" id="{44A51BA1-880F-4979-8E48-641004ED7D7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4" name="テキスト ボックス 623">
          <a:extLst>
            <a:ext uri="{FF2B5EF4-FFF2-40B4-BE49-F238E27FC236}">
              <a16:creationId xmlns:a16="http://schemas.microsoft.com/office/drawing/2014/main" id="{7D41FE3F-FEB4-41EB-8AA1-B9B76913B87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5" name="直線コネクタ 624">
          <a:extLst>
            <a:ext uri="{FF2B5EF4-FFF2-40B4-BE49-F238E27FC236}">
              <a16:creationId xmlns:a16="http://schemas.microsoft.com/office/drawing/2014/main" id="{956BA373-8437-4A3A-B4D9-9F9A5BCCD1C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6" name="テキスト ボックス 625">
          <a:extLst>
            <a:ext uri="{FF2B5EF4-FFF2-40B4-BE49-F238E27FC236}">
              <a16:creationId xmlns:a16="http://schemas.microsoft.com/office/drawing/2014/main" id="{F1EC5FF1-3D2D-4868-975B-1085C439AD6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97CAA097-AB4C-4DD6-9BDC-0A37DCCFA4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D3BB32C-ADD6-4136-B717-F762D4C9A8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BE5C3B27-F0E4-4B76-8655-422387BFAB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0" name="直線コネクタ 629">
          <a:extLst>
            <a:ext uri="{FF2B5EF4-FFF2-40B4-BE49-F238E27FC236}">
              <a16:creationId xmlns:a16="http://schemas.microsoft.com/office/drawing/2014/main" id="{C745EE94-6756-4D63-A436-FE8D801D2378}"/>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E45BEAC0-B797-4839-A5FC-E621FC9723FE}"/>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2" name="直線コネクタ 631">
          <a:extLst>
            <a:ext uri="{FF2B5EF4-FFF2-40B4-BE49-F238E27FC236}">
              <a16:creationId xmlns:a16="http://schemas.microsoft.com/office/drawing/2014/main" id="{D828F37E-BA54-425E-884D-90F8CDC04C92}"/>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5EC16246-10C3-4CD4-B64E-DE45C01FEA68}"/>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34" name="直線コネクタ 633">
          <a:extLst>
            <a:ext uri="{FF2B5EF4-FFF2-40B4-BE49-F238E27FC236}">
              <a16:creationId xmlns:a16="http://schemas.microsoft.com/office/drawing/2014/main" id="{9AB0F7F8-20C8-4D58-B1BC-07EEA883F5B6}"/>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B6802072-0D04-4B4A-8622-FF184C6704DB}"/>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36" name="フローチャート: 判断 635">
          <a:extLst>
            <a:ext uri="{FF2B5EF4-FFF2-40B4-BE49-F238E27FC236}">
              <a16:creationId xmlns:a16="http://schemas.microsoft.com/office/drawing/2014/main" id="{A0A9B452-69AD-44BD-995C-E14F44C7854B}"/>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37" name="フローチャート: 判断 636">
          <a:extLst>
            <a:ext uri="{FF2B5EF4-FFF2-40B4-BE49-F238E27FC236}">
              <a16:creationId xmlns:a16="http://schemas.microsoft.com/office/drawing/2014/main" id="{3D683BE0-D68F-42EA-B184-2CEAFCBBDFAB}"/>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38" name="フローチャート: 判断 637">
          <a:extLst>
            <a:ext uri="{FF2B5EF4-FFF2-40B4-BE49-F238E27FC236}">
              <a16:creationId xmlns:a16="http://schemas.microsoft.com/office/drawing/2014/main" id="{1C1462D9-115A-4EB4-A715-3799CCE3CCE3}"/>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39" name="フローチャート: 判断 638">
          <a:extLst>
            <a:ext uri="{FF2B5EF4-FFF2-40B4-BE49-F238E27FC236}">
              <a16:creationId xmlns:a16="http://schemas.microsoft.com/office/drawing/2014/main" id="{6E969276-F0DC-4420-A899-3428F6AF86A5}"/>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4E78DE3-748C-43A9-B262-1F9A497281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0249C92-22D0-4540-981B-90957E4A84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66DD61E-514C-4A8F-A5E4-F39AC77E079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D9521C1-E53E-47C1-980E-30501B5A94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8DBB717-861E-4491-8D2C-5116642367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45" name="楕円 644">
          <a:extLst>
            <a:ext uri="{FF2B5EF4-FFF2-40B4-BE49-F238E27FC236}">
              <a16:creationId xmlns:a16="http://schemas.microsoft.com/office/drawing/2014/main" id="{07F47E40-F5BF-4E24-A380-DF62522D429B}"/>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6FDA8924-C1E6-488C-8B1F-7CF5C65E4936}"/>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47" name="楕円 646">
          <a:extLst>
            <a:ext uri="{FF2B5EF4-FFF2-40B4-BE49-F238E27FC236}">
              <a16:creationId xmlns:a16="http://schemas.microsoft.com/office/drawing/2014/main" id="{578F6B73-33A7-4217-8825-C295FB566A75}"/>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141732</xdr:rowOff>
    </xdr:to>
    <xdr:cxnSp macro="">
      <xdr:nvCxnSpPr>
        <xdr:cNvPr id="648" name="直線コネクタ 647">
          <a:extLst>
            <a:ext uri="{FF2B5EF4-FFF2-40B4-BE49-F238E27FC236}">
              <a16:creationId xmlns:a16="http://schemas.microsoft.com/office/drawing/2014/main" id="{1E1CAB97-3060-4D51-95D8-6B332B871623}"/>
            </a:ext>
          </a:extLst>
        </xdr:cNvPr>
        <xdr:cNvCxnSpPr/>
      </xdr:nvCxnSpPr>
      <xdr:spPr>
        <a:xfrm>
          <a:off x="21323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49" name="楕円 648">
          <a:extLst>
            <a:ext uri="{FF2B5EF4-FFF2-40B4-BE49-F238E27FC236}">
              <a16:creationId xmlns:a16="http://schemas.microsoft.com/office/drawing/2014/main" id="{FC8BAA3C-FDDE-4091-8E28-03F06BCDECF0}"/>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650" name="直線コネクタ 649">
          <a:extLst>
            <a:ext uri="{FF2B5EF4-FFF2-40B4-BE49-F238E27FC236}">
              <a16:creationId xmlns:a16="http://schemas.microsoft.com/office/drawing/2014/main" id="{F8EE04D5-81B7-4744-A075-0B4E84910E93}"/>
            </a:ext>
          </a:extLst>
        </xdr:cNvPr>
        <xdr:cNvCxnSpPr/>
      </xdr:nvCxnSpPr>
      <xdr:spPr>
        <a:xfrm flipV="1">
          <a:off x="20434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651" name="楕円 650">
          <a:extLst>
            <a:ext uri="{FF2B5EF4-FFF2-40B4-BE49-F238E27FC236}">
              <a16:creationId xmlns:a16="http://schemas.microsoft.com/office/drawing/2014/main" id="{3EE753CC-5E97-465C-AD61-F5FF97583399}"/>
            </a:ext>
          </a:extLst>
        </xdr:cNvPr>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164592</xdr:rowOff>
    </xdr:to>
    <xdr:cxnSp macro="">
      <xdr:nvCxnSpPr>
        <xdr:cNvPr id="652" name="直線コネクタ 651">
          <a:extLst>
            <a:ext uri="{FF2B5EF4-FFF2-40B4-BE49-F238E27FC236}">
              <a16:creationId xmlns:a16="http://schemas.microsoft.com/office/drawing/2014/main" id="{C382949F-199F-41D7-9D85-7F32A7AF856F}"/>
            </a:ext>
          </a:extLst>
        </xdr:cNvPr>
        <xdr:cNvCxnSpPr/>
      </xdr:nvCxnSpPr>
      <xdr:spPr>
        <a:xfrm flipV="1">
          <a:off x="19545300" y="1077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3" name="n_1aveValue【保健センター・保健所】&#10;一人当たり面積">
          <a:extLst>
            <a:ext uri="{FF2B5EF4-FFF2-40B4-BE49-F238E27FC236}">
              <a16:creationId xmlns:a16="http://schemas.microsoft.com/office/drawing/2014/main" id="{59AC2E84-B018-47D8-88D5-49D086995EA0}"/>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54" name="n_2aveValue【保健センター・保健所】&#10;一人当たり面積">
          <a:extLst>
            <a:ext uri="{FF2B5EF4-FFF2-40B4-BE49-F238E27FC236}">
              <a16:creationId xmlns:a16="http://schemas.microsoft.com/office/drawing/2014/main" id="{4C32BE06-A428-419E-8B47-993DF5C29534}"/>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55" name="n_3aveValue【保健センター・保健所】&#10;一人当たり面積">
          <a:extLst>
            <a:ext uri="{FF2B5EF4-FFF2-40B4-BE49-F238E27FC236}">
              <a16:creationId xmlns:a16="http://schemas.microsoft.com/office/drawing/2014/main" id="{76EF8722-6815-413A-BA82-8C64E4F8ABD5}"/>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56" name="n_1mainValue【保健センター・保健所】&#10;一人当たり面積">
          <a:extLst>
            <a:ext uri="{FF2B5EF4-FFF2-40B4-BE49-F238E27FC236}">
              <a16:creationId xmlns:a16="http://schemas.microsoft.com/office/drawing/2014/main" id="{3849DB86-BD23-4FED-B0BC-A556A5D03E79}"/>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657" name="n_2mainValue【保健センター・保健所】&#10;一人当たり面積">
          <a:extLst>
            <a:ext uri="{FF2B5EF4-FFF2-40B4-BE49-F238E27FC236}">
              <a16:creationId xmlns:a16="http://schemas.microsoft.com/office/drawing/2014/main" id="{7B86EB37-0531-4818-B028-F5F7CA600AB5}"/>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658" name="n_3mainValue【保健センター・保健所】&#10;一人当たり面積">
          <a:extLst>
            <a:ext uri="{FF2B5EF4-FFF2-40B4-BE49-F238E27FC236}">
              <a16:creationId xmlns:a16="http://schemas.microsoft.com/office/drawing/2014/main" id="{851C278B-E9EF-4AC7-801B-57C487A1992C}"/>
            </a:ext>
          </a:extLst>
        </xdr:cNvPr>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91F5FC5E-3BA8-42F4-AAB7-94B2E2F50E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2443F5FC-4A7E-4BE4-8DFF-13DFCC9525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5B6D6083-5B2F-4315-BE2E-97C829C47A0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44EF85A9-C3F3-4DBF-B743-6D6952DCC4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BD51CD67-861F-48E4-80FD-F7FC469D39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E7140884-3661-44C6-A745-6D46A2C79E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139E59F4-5BFC-4A34-A688-67A1748EF7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4DA28D19-5F22-401D-8457-CAD6944D243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45B7D3D1-3E91-4F45-8E4C-633E6E93B8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E29809A0-41BA-4567-B021-0801A779E3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9" name="直線コネクタ 668">
          <a:extLst>
            <a:ext uri="{FF2B5EF4-FFF2-40B4-BE49-F238E27FC236}">
              <a16:creationId xmlns:a16="http://schemas.microsoft.com/office/drawing/2014/main" id="{090F0DF3-CBD5-4462-82A4-89F63126CC9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0" name="テキスト ボックス 669">
          <a:extLst>
            <a:ext uri="{FF2B5EF4-FFF2-40B4-BE49-F238E27FC236}">
              <a16:creationId xmlns:a16="http://schemas.microsoft.com/office/drawing/2014/main" id="{2A3E45AD-F87E-4D59-B2E9-C4398772805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1" name="直線コネクタ 670">
          <a:extLst>
            <a:ext uri="{FF2B5EF4-FFF2-40B4-BE49-F238E27FC236}">
              <a16:creationId xmlns:a16="http://schemas.microsoft.com/office/drawing/2014/main" id="{FB024B4E-4BCA-4E50-BD60-6BC8CFE6DBC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2" name="テキスト ボックス 671">
          <a:extLst>
            <a:ext uri="{FF2B5EF4-FFF2-40B4-BE49-F238E27FC236}">
              <a16:creationId xmlns:a16="http://schemas.microsoft.com/office/drawing/2014/main" id="{F0FDEB87-D7E0-4E43-93B4-DD245CAA5DA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3" name="直線コネクタ 672">
          <a:extLst>
            <a:ext uri="{FF2B5EF4-FFF2-40B4-BE49-F238E27FC236}">
              <a16:creationId xmlns:a16="http://schemas.microsoft.com/office/drawing/2014/main" id="{6FCBD2BC-FA8A-4A8F-88F7-56A13290A6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4" name="テキスト ボックス 673">
          <a:extLst>
            <a:ext uri="{FF2B5EF4-FFF2-40B4-BE49-F238E27FC236}">
              <a16:creationId xmlns:a16="http://schemas.microsoft.com/office/drawing/2014/main" id="{D4BC6BE3-A195-4262-9D17-F286DECD1FE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5" name="直線コネクタ 674">
          <a:extLst>
            <a:ext uri="{FF2B5EF4-FFF2-40B4-BE49-F238E27FC236}">
              <a16:creationId xmlns:a16="http://schemas.microsoft.com/office/drawing/2014/main" id="{EBBB6FE7-B128-4168-8EC3-1E24B7F502D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6" name="テキスト ボックス 675">
          <a:extLst>
            <a:ext uri="{FF2B5EF4-FFF2-40B4-BE49-F238E27FC236}">
              <a16:creationId xmlns:a16="http://schemas.microsoft.com/office/drawing/2014/main" id="{2030C565-0369-4F81-B678-0A9DE046AA9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7" name="直線コネクタ 676">
          <a:extLst>
            <a:ext uri="{FF2B5EF4-FFF2-40B4-BE49-F238E27FC236}">
              <a16:creationId xmlns:a16="http://schemas.microsoft.com/office/drawing/2014/main" id="{BD90A32B-6696-49EA-9DDA-9DE0110D99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8" name="テキスト ボックス 677">
          <a:extLst>
            <a:ext uri="{FF2B5EF4-FFF2-40B4-BE49-F238E27FC236}">
              <a16:creationId xmlns:a16="http://schemas.microsoft.com/office/drawing/2014/main" id="{D6CDEDA2-7FCB-48C9-BD31-BB37693A9A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9" name="直線コネクタ 678">
          <a:extLst>
            <a:ext uri="{FF2B5EF4-FFF2-40B4-BE49-F238E27FC236}">
              <a16:creationId xmlns:a16="http://schemas.microsoft.com/office/drawing/2014/main" id="{4556BD4C-6A7D-41E6-B046-775ACF9227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0" name="テキスト ボックス 679">
          <a:extLst>
            <a:ext uri="{FF2B5EF4-FFF2-40B4-BE49-F238E27FC236}">
              <a16:creationId xmlns:a16="http://schemas.microsoft.com/office/drawing/2014/main" id="{B55A6CBB-E819-4511-85F2-CA076661041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632B3878-EE73-42CF-9C87-E8DAE6A8EA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40F8B646-6B8D-4E3F-9293-51C6C7D4D04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AE878AF2-1A5B-449A-82F9-09B00F898B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84" name="直線コネクタ 683">
          <a:extLst>
            <a:ext uri="{FF2B5EF4-FFF2-40B4-BE49-F238E27FC236}">
              <a16:creationId xmlns:a16="http://schemas.microsoft.com/office/drawing/2014/main" id="{3E61B6C6-A83C-4A38-9B5E-1E05D8BAE8A8}"/>
            </a:ext>
          </a:extLst>
        </xdr:cNvPr>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101711FB-BE68-41E1-B406-20796FC5DBD7}"/>
            </a:ext>
          </a:extLst>
        </xdr:cNvPr>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86" name="直線コネクタ 685">
          <a:extLst>
            <a:ext uri="{FF2B5EF4-FFF2-40B4-BE49-F238E27FC236}">
              <a16:creationId xmlns:a16="http://schemas.microsoft.com/office/drawing/2014/main" id="{60F00659-E544-4715-AC6B-E6C0BA3A3C74}"/>
            </a:ext>
          </a:extLst>
        </xdr:cNvPr>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7" name="【消防施設】&#10;有形固定資産減価償却率最大値テキスト">
          <a:extLst>
            <a:ext uri="{FF2B5EF4-FFF2-40B4-BE49-F238E27FC236}">
              <a16:creationId xmlns:a16="http://schemas.microsoft.com/office/drawing/2014/main" id="{06E3C2DB-F08E-4307-8B4B-6DE5641DA98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8" name="直線コネクタ 687">
          <a:extLst>
            <a:ext uri="{FF2B5EF4-FFF2-40B4-BE49-F238E27FC236}">
              <a16:creationId xmlns:a16="http://schemas.microsoft.com/office/drawing/2014/main" id="{36E37EF1-8662-4BF9-86AB-CB2E069E4EB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46FB6797-EE89-4FA7-9CEB-0B06EF4277E2}"/>
            </a:ext>
          </a:extLst>
        </xdr:cNvPr>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0" name="フローチャート: 判断 689">
          <a:extLst>
            <a:ext uri="{FF2B5EF4-FFF2-40B4-BE49-F238E27FC236}">
              <a16:creationId xmlns:a16="http://schemas.microsoft.com/office/drawing/2014/main" id="{FA7A7A2E-6F1A-4A80-9FE3-CA76631A88AF}"/>
            </a:ext>
          </a:extLst>
        </xdr:cNvPr>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1" name="フローチャート: 判断 690">
          <a:extLst>
            <a:ext uri="{FF2B5EF4-FFF2-40B4-BE49-F238E27FC236}">
              <a16:creationId xmlns:a16="http://schemas.microsoft.com/office/drawing/2014/main" id="{9C72CD83-545D-4BEB-BE13-A0611DBD0536}"/>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2" name="フローチャート: 判断 691">
          <a:extLst>
            <a:ext uri="{FF2B5EF4-FFF2-40B4-BE49-F238E27FC236}">
              <a16:creationId xmlns:a16="http://schemas.microsoft.com/office/drawing/2014/main" id="{00E8EDD1-0DC4-42DD-9FD4-A492F4DC3AEA}"/>
            </a:ext>
          </a:extLst>
        </xdr:cNvPr>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93" name="フローチャート: 判断 692">
          <a:extLst>
            <a:ext uri="{FF2B5EF4-FFF2-40B4-BE49-F238E27FC236}">
              <a16:creationId xmlns:a16="http://schemas.microsoft.com/office/drawing/2014/main" id="{A5FF4138-48CA-4637-A891-09241C0B1C74}"/>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BF2B0270-5A4E-4454-B184-A25F8807395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EFE5068-BF53-40EF-8B9C-42CD1AB23A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9FB09311-B1F6-470B-8ADF-9E17724038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3A35AB4-90BC-4367-B664-FC95ED1F98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9D696C85-A6C9-4258-8880-C4F30CF5C6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83638</xdr:rowOff>
    </xdr:from>
    <xdr:to>
      <xdr:col>85</xdr:col>
      <xdr:colOff>177800</xdr:colOff>
      <xdr:row>80</xdr:row>
      <xdr:rowOff>13788</xdr:rowOff>
    </xdr:to>
    <xdr:sp macro="" textlink="">
      <xdr:nvSpPr>
        <xdr:cNvPr id="699" name="楕円 698">
          <a:extLst>
            <a:ext uri="{FF2B5EF4-FFF2-40B4-BE49-F238E27FC236}">
              <a16:creationId xmlns:a16="http://schemas.microsoft.com/office/drawing/2014/main" id="{D681B03F-B8CE-4767-AF11-964653C490EB}"/>
            </a:ext>
          </a:extLst>
        </xdr:cNvPr>
        <xdr:cNvSpPr/>
      </xdr:nvSpPr>
      <xdr:spPr>
        <a:xfrm>
          <a:off x="162687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106515</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892868E5-820F-4E47-B770-DD1777452AA2}"/>
            </a:ext>
          </a:extLst>
        </xdr:cNvPr>
        <xdr:cNvSpPr txBox="1"/>
      </xdr:nvSpPr>
      <xdr:spPr>
        <a:xfrm>
          <a:off x="16357600" y="1347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701" name="楕円 700">
          <a:extLst>
            <a:ext uri="{FF2B5EF4-FFF2-40B4-BE49-F238E27FC236}">
              <a16:creationId xmlns:a16="http://schemas.microsoft.com/office/drawing/2014/main" id="{9A341BF4-D3C3-4582-9B5F-734475359EF0}"/>
            </a:ext>
          </a:extLst>
        </xdr:cNvPr>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79</xdr:row>
      <xdr:rowOff>162198</xdr:rowOff>
    </xdr:to>
    <xdr:cxnSp macro="">
      <xdr:nvCxnSpPr>
        <xdr:cNvPr id="702" name="直線コネクタ 701">
          <a:extLst>
            <a:ext uri="{FF2B5EF4-FFF2-40B4-BE49-F238E27FC236}">
              <a16:creationId xmlns:a16="http://schemas.microsoft.com/office/drawing/2014/main" id="{04DDB98C-3B93-4616-8D42-C6087458F794}"/>
            </a:ext>
          </a:extLst>
        </xdr:cNvPr>
        <xdr:cNvCxnSpPr/>
      </xdr:nvCxnSpPr>
      <xdr:spPr>
        <a:xfrm flipV="1">
          <a:off x="15481300" y="1367898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03" name="楕円 702">
          <a:extLst>
            <a:ext uri="{FF2B5EF4-FFF2-40B4-BE49-F238E27FC236}">
              <a16:creationId xmlns:a16="http://schemas.microsoft.com/office/drawing/2014/main" id="{62B346C3-BD3D-42FA-9FD3-03F04127CE60}"/>
            </a:ext>
          </a:extLst>
        </xdr:cNvPr>
        <xdr:cNvSpPr/>
      </xdr:nvSpPr>
      <xdr:spPr>
        <a:xfrm>
          <a:off x="14541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83</xdr:row>
      <xdr:rowOff>20138</xdr:rowOff>
    </xdr:to>
    <xdr:cxnSp macro="">
      <xdr:nvCxnSpPr>
        <xdr:cNvPr id="704" name="直線コネクタ 703">
          <a:extLst>
            <a:ext uri="{FF2B5EF4-FFF2-40B4-BE49-F238E27FC236}">
              <a16:creationId xmlns:a16="http://schemas.microsoft.com/office/drawing/2014/main" id="{90281E4F-A3B1-4EB6-8CAE-8ACE2014ACA1}"/>
            </a:ext>
          </a:extLst>
        </xdr:cNvPr>
        <xdr:cNvCxnSpPr/>
      </xdr:nvCxnSpPr>
      <xdr:spPr>
        <a:xfrm flipV="1">
          <a:off x="14592300" y="13706748"/>
          <a:ext cx="889000" cy="5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705" name="楕円 704">
          <a:extLst>
            <a:ext uri="{FF2B5EF4-FFF2-40B4-BE49-F238E27FC236}">
              <a16:creationId xmlns:a16="http://schemas.microsoft.com/office/drawing/2014/main" id="{C1A8CCB5-CA3D-42D7-941B-CED9D825F38C}"/>
            </a:ext>
          </a:extLst>
        </xdr:cNvPr>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5443</xdr:rowOff>
    </xdr:from>
    <xdr:to>
      <xdr:col>76</xdr:col>
      <xdr:colOff>114300</xdr:colOff>
      <xdr:row>83</xdr:row>
      <xdr:rowOff>20138</xdr:rowOff>
    </xdr:to>
    <xdr:cxnSp macro="">
      <xdr:nvCxnSpPr>
        <xdr:cNvPr id="706" name="直線コネクタ 705">
          <a:extLst>
            <a:ext uri="{FF2B5EF4-FFF2-40B4-BE49-F238E27FC236}">
              <a16:creationId xmlns:a16="http://schemas.microsoft.com/office/drawing/2014/main" id="{9A992CDA-04ED-4AAF-BEE7-2D88708B0904}"/>
            </a:ext>
          </a:extLst>
        </xdr:cNvPr>
        <xdr:cNvCxnSpPr/>
      </xdr:nvCxnSpPr>
      <xdr:spPr>
        <a:xfrm>
          <a:off x="13703300" y="13721443"/>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707" name="n_1aveValue【消防施設】&#10;有形固定資産減価償却率">
          <a:extLst>
            <a:ext uri="{FF2B5EF4-FFF2-40B4-BE49-F238E27FC236}">
              <a16:creationId xmlns:a16="http://schemas.microsoft.com/office/drawing/2014/main" id="{44E3B76E-DCAB-44CA-9329-9A78E30CD496}"/>
            </a:ext>
          </a:extLst>
        </xdr:cNvPr>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08" name="n_2aveValue【消防施設】&#10;有形固定資産減価償却率">
          <a:extLst>
            <a:ext uri="{FF2B5EF4-FFF2-40B4-BE49-F238E27FC236}">
              <a16:creationId xmlns:a16="http://schemas.microsoft.com/office/drawing/2014/main" id="{19A23C12-0468-43F6-89DA-0A319E130883}"/>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709" name="n_3aveValue【消防施設】&#10;有形固定資産減価償却率">
          <a:extLst>
            <a:ext uri="{FF2B5EF4-FFF2-40B4-BE49-F238E27FC236}">
              <a16:creationId xmlns:a16="http://schemas.microsoft.com/office/drawing/2014/main" id="{001E07AA-AD23-40D9-B120-39949C8F89FF}"/>
            </a:ext>
          </a:extLst>
        </xdr:cNvPr>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710" name="n_1mainValue【消防施設】&#10;有形固定資産減価償却率">
          <a:extLst>
            <a:ext uri="{FF2B5EF4-FFF2-40B4-BE49-F238E27FC236}">
              <a16:creationId xmlns:a16="http://schemas.microsoft.com/office/drawing/2014/main" id="{91A2EC46-902B-4756-A097-DEFFBF3BFE18}"/>
            </a:ext>
          </a:extLst>
        </xdr:cNvPr>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11" name="n_2mainValue【消防施設】&#10;有形固定資産減価償却率">
          <a:extLst>
            <a:ext uri="{FF2B5EF4-FFF2-40B4-BE49-F238E27FC236}">
              <a16:creationId xmlns:a16="http://schemas.microsoft.com/office/drawing/2014/main" id="{6FA3A1BD-83BC-43C1-97F0-7EAB4A11610B}"/>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712" name="n_3mainValue【消防施設】&#10;有形固定資産減価償却率">
          <a:extLst>
            <a:ext uri="{FF2B5EF4-FFF2-40B4-BE49-F238E27FC236}">
              <a16:creationId xmlns:a16="http://schemas.microsoft.com/office/drawing/2014/main" id="{B688545F-BFD3-4445-A608-501C62893259}"/>
            </a:ext>
          </a:extLst>
        </xdr:cNvPr>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A07B52B9-B376-49D0-A3C7-0450E987D4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920F33AD-DFF9-4F7D-B051-59DF999AD5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B4E8C357-6556-4971-A1F2-19118352D1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8DE8C876-DDDA-491A-9C29-9F2EB67D25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9679E6CF-AFA1-4A2F-AAE4-A9306E8786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F6AF2224-70CC-475F-8DAF-FAF879D008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0413DE88-DF17-42CA-B299-1B16314E4C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60DBF6BE-10BA-413B-A9A9-B92BCB14AC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E48AA6DA-8856-4CE4-9D88-3F08BA5BA41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DD519674-ABC6-414B-9935-16FFD59B67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a:extLst>
            <a:ext uri="{FF2B5EF4-FFF2-40B4-BE49-F238E27FC236}">
              <a16:creationId xmlns:a16="http://schemas.microsoft.com/office/drawing/2014/main" id="{4F251C87-7FFD-478C-A903-E41AF29DCBE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5061AB4C-5D13-41BE-9EC2-7A5144B4B7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a:extLst>
            <a:ext uri="{FF2B5EF4-FFF2-40B4-BE49-F238E27FC236}">
              <a16:creationId xmlns:a16="http://schemas.microsoft.com/office/drawing/2014/main" id="{FB518C2E-6FA1-4047-A961-22D08C18D56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a:extLst>
            <a:ext uri="{FF2B5EF4-FFF2-40B4-BE49-F238E27FC236}">
              <a16:creationId xmlns:a16="http://schemas.microsoft.com/office/drawing/2014/main" id="{34F26D87-979E-4273-9CC5-29845E837AF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a:extLst>
            <a:ext uri="{FF2B5EF4-FFF2-40B4-BE49-F238E27FC236}">
              <a16:creationId xmlns:a16="http://schemas.microsoft.com/office/drawing/2014/main" id="{E044756E-21BA-4667-B245-A79B12F451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a:extLst>
            <a:ext uri="{FF2B5EF4-FFF2-40B4-BE49-F238E27FC236}">
              <a16:creationId xmlns:a16="http://schemas.microsoft.com/office/drawing/2014/main" id="{FAB2BFFD-69A3-4FF3-AA31-DD23BCF20B4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a:extLst>
            <a:ext uri="{FF2B5EF4-FFF2-40B4-BE49-F238E27FC236}">
              <a16:creationId xmlns:a16="http://schemas.microsoft.com/office/drawing/2014/main" id="{13EFF5B3-E2AE-43B5-B737-8932E4A8BC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a:extLst>
            <a:ext uri="{FF2B5EF4-FFF2-40B4-BE49-F238E27FC236}">
              <a16:creationId xmlns:a16="http://schemas.microsoft.com/office/drawing/2014/main" id="{8C3AC4BD-5A68-43C7-9926-029AC9D2EE4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a:extLst>
            <a:ext uri="{FF2B5EF4-FFF2-40B4-BE49-F238E27FC236}">
              <a16:creationId xmlns:a16="http://schemas.microsoft.com/office/drawing/2014/main" id="{18A0ACDA-2455-4ACF-B9E6-CADE0FEB80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a:extLst>
            <a:ext uri="{FF2B5EF4-FFF2-40B4-BE49-F238E27FC236}">
              <a16:creationId xmlns:a16="http://schemas.microsoft.com/office/drawing/2014/main" id="{B60CD79C-FC10-4A65-9FFE-B458BC1A82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A5651965-850B-4C9A-A5A6-2F1C4486E3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E3B4E992-8F44-46A4-B466-A8839517A2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0CE52C47-58DB-4B3B-B8D9-8868F88229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36" name="直線コネクタ 735">
          <a:extLst>
            <a:ext uri="{FF2B5EF4-FFF2-40B4-BE49-F238E27FC236}">
              <a16:creationId xmlns:a16="http://schemas.microsoft.com/office/drawing/2014/main" id="{BAD92D30-F0D1-4DEA-B4D7-F12687E6949C}"/>
            </a:ext>
          </a:extLst>
        </xdr:cNvPr>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37" name="【消防施設】&#10;一人当たり面積最小値テキスト">
          <a:extLst>
            <a:ext uri="{FF2B5EF4-FFF2-40B4-BE49-F238E27FC236}">
              <a16:creationId xmlns:a16="http://schemas.microsoft.com/office/drawing/2014/main" id="{FCFEA10A-1BF5-4833-950C-93414C4241E6}"/>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38" name="直線コネクタ 737">
          <a:extLst>
            <a:ext uri="{FF2B5EF4-FFF2-40B4-BE49-F238E27FC236}">
              <a16:creationId xmlns:a16="http://schemas.microsoft.com/office/drawing/2014/main" id="{6E9044FB-4996-4EA4-957F-B9D880B2E7C6}"/>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39" name="【消防施設】&#10;一人当たり面積最大値テキスト">
          <a:extLst>
            <a:ext uri="{FF2B5EF4-FFF2-40B4-BE49-F238E27FC236}">
              <a16:creationId xmlns:a16="http://schemas.microsoft.com/office/drawing/2014/main" id="{1924B677-5269-4CCF-AB4F-8D57D3095768}"/>
            </a:ext>
          </a:extLst>
        </xdr:cNvPr>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0" name="直線コネクタ 739">
          <a:extLst>
            <a:ext uri="{FF2B5EF4-FFF2-40B4-BE49-F238E27FC236}">
              <a16:creationId xmlns:a16="http://schemas.microsoft.com/office/drawing/2014/main" id="{31766F7A-B492-46EC-959F-C705E139E444}"/>
            </a:ext>
          </a:extLst>
        </xdr:cNvPr>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108221</xdr:rowOff>
    </xdr:from>
    <xdr:ext cx="469744" cy="259045"/>
    <xdr:sp macro="" textlink="">
      <xdr:nvSpPr>
        <xdr:cNvPr id="741" name="【消防施設】&#10;一人当たり面積平均値テキスト">
          <a:extLst>
            <a:ext uri="{FF2B5EF4-FFF2-40B4-BE49-F238E27FC236}">
              <a16:creationId xmlns:a16="http://schemas.microsoft.com/office/drawing/2014/main" id="{B428A8C2-AB9D-41D0-8E22-22DC35B0F409}"/>
            </a:ext>
          </a:extLst>
        </xdr:cNvPr>
        <xdr:cNvSpPr txBox="1"/>
      </xdr:nvSpPr>
      <xdr:spPr>
        <a:xfrm>
          <a:off x="22199600" y="14681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2" name="フローチャート: 判断 741">
          <a:extLst>
            <a:ext uri="{FF2B5EF4-FFF2-40B4-BE49-F238E27FC236}">
              <a16:creationId xmlns:a16="http://schemas.microsoft.com/office/drawing/2014/main" id="{5053C354-8560-463D-B205-B2BD2E748E19}"/>
            </a:ext>
          </a:extLst>
        </xdr:cNvPr>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3" name="フローチャート: 判断 742">
          <a:extLst>
            <a:ext uri="{FF2B5EF4-FFF2-40B4-BE49-F238E27FC236}">
              <a16:creationId xmlns:a16="http://schemas.microsoft.com/office/drawing/2014/main" id="{55CA06AF-7684-4346-BAE2-6A0C82B8D810}"/>
            </a:ext>
          </a:extLst>
        </xdr:cNvPr>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44" name="フローチャート: 判断 743">
          <a:extLst>
            <a:ext uri="{FF2B5EF4-FFF2-40B4-BE49-F238E27FC236}">
              <a16:creationId xmlns:a16="http://schemas.microsoft.com/office/drawing/2014/main" id="{AF53B338-8C1A-438D-A024-659D27F41C85}"/>
            </a:ext>
          </a:extLst>
        </xdr:cNvPr>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45" name="フローチャート: 判断 744">
          <a:extLst>
            <a:ext uri="{FF2B5EF4-FFF2-40B4-BE49-F238E27FC236}">
              <a16:creationId xmlns:a16="http://schemas.microsoft.com/office/drawing/2014/main" id="{21D720BA-4117-4A58-A089-535FDB9C312E}"/>
            </a:ext>
          </a:extLst>
        </xdr:cNvPr>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D3CB35A5-65E4-4A53-B656-71E6BEC589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F1A1F5EE-7212-448A-A45B-1F0E32F912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6730A85-A4DB-455B-9DD9-E6F31DD389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E668E99B-68AE-49A3-A291-FD32FFF8FE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D6937BE-7989-47C1-BBCD-BBD82EB5F8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51" name="楕円 750">
          <a:extLst>
            <a:ext uri="{FF2B5EF4-FFF2-40B4-BE49-F238E27FC236}">
              <a16:creationId xmlns:a16="http://schemas.microsoft.com/office/drawing/2014/main" id="{FB95D074-8F1F-439E-9036-B9C6D736733C}"/>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81551</xdr:rowOff>
    </xdr:from>
    <xdr:ext cx="469744" cy="259045"/>
    <xdr:sp macro="" textlink="">
      <xdr:nvSpPr>
        <xdr:cNvPr id="752" name="【消防施設】&#10;一人当たり面積該当値テキスト">
          <a:extLst>
            <a:ext uri="{FF2B5EF4-FFF2-40B4-BE49-F238E27FC236}">
              <a16:creationId xmlns:a16="http://schemas.microsoft.com/office/drawing/2014/main" id="{1AF61CC2-F774-409C-B2D4-1F76ABBC1B2B}"/>
            </a:ext>
          </a:extLst>
        </xdr:cNvPr>
        <xdr:cNvSpPr txBox="1"/>
      </xdr:nvSpPr>
      <xdr:spPr>
        <a:xfrm>
          <a:off x="22199600" y="1448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123698</xdr:rowOff>
    </xdr:from>
    <xdr:to>
      <xdr:col>112</xdr:col>
      <xdr:colOff>38100</xdr:colOff>
      <xdr:row>86</xdr:row>
      <xdr:rowOff>53848</xdr:rowOff>
    </xdr:to>
    <xdr:sp macro="" textlink="">
      <xdr:nvSpPr>
        <xdr:cNvPr id="753" name="楕円 752">
          <a:extLst>
            <a:ext uri="{FF2B5EF4-FFF2-40B4-BE49-F238E27FC236}">
              <a16:creationId xmlns:a16="http://schemas.microsoft.com/office/drawing/2014/main" id="{269B706A-953C-4C0D-AF8C-55B5EEF776DE}"/>
            </a:ext>
          </a:extLst>
        </xdr:cNvPr>
        <xdr:cNvSpPr/>
      </xdr:nvSpPr>
      <xdr:spPr>
        <a:xfrm>
          <a:off x="21272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3048</xdr:rowOff>
    </xdr:to>
    <xdr:cxnSp macro="">
      <xdr:nvCxnSpPr>
        <xdr:cNvPr id="754" name="直線コネクタ 753">
          <a:extLst>
            <a:ext uri="{FF2B5EF4-FFF2-40B4-BE49-F238E27FC236}">
              <a16:creationId xmlns:a16="http://schemas.microsoft.com/office/drawing/2014/main" id="{42F3DB14-F3BC-49FF-8BC2-ECE3695FE80D}"/>
            </a:ext>
          </a:extLst>
        </xdr:cNvPr>
        <xdr:cNvCxnSpPr/>
      </xdr:nvCxnSpPr>
      <xdr:spPr>
        <a:xfrm flipV="1">
          <a:off x="21323300" y="1474622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12446</xdr:rowOff>
    </xdr:from>
    <xdr:to>
      <xdr:col>107</xdr:col>
      <xdr:colOff>101600</xdr:colOff>
      <xdr:row>86</xdr:row>
      <xdr:rowOff>114046</xdr:rowOff>
    </xdr:to>
    <xdr:sp macro="" textlink="">
      <xdr:nvSpPr>
        <xdr:cNvPr id="755" name="楕円 754">
          <a:extLst>
            <a:ext uri="{FF2B5EF4-FFF2-40B4-BE49-F238E27FC236}">
              <a16:creationId xmlns:a16="http://schemas.microsoft.com/office/drawing/2014/main" id="{7B028463-EFA6-45CD-BFAC-1FC6E5ED8328}"/>
            </a:ext>
          </a:extLst>
        </xdr:cNvPr>
        <xdr:cNvSpPr/>
      </xdr:nvSpPr>
      <xdr:spPr>
        <a:xfrm>
          <a:off x="20383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xdr:rowOff>
    </xdr:from>
    <xdr:to>
      <xdr:col>111</xdr:col>
      <xdr:colOff>177800</xdr:colOff>
      <xdr:row>86</xdr:row>
      <xdr:rowOff>63246</xdr:rowOff>
    </xdr:to>
    <xdr:cxnSp macro="">
      <xdr:nvCxnSpPr>
        <xdr:cNvPr id="756" name="直線コネクタ 755">
          <a:extLst>
            <a:ext uri="{FF2B5EF4-FFF2-40B4-BE49-F238E27FC236}">
              <a16:creationId xmlns:a16="http://schemas.microsoft.com/office/drawing/2014/main" id="{85EDF777-E5C0-4880-B6E2-FE17EA3A9A5A}"/>
            </a:ext>
          </a:extLst>
        </xdr:cNvPr>
        <xdr:cNvCxnSpPr/>
      </xdr:nvCxnSpPr>
      <xdr:spPr>
        <a:xfrm flipV="1">
          <a:off x="20434300" y="1474774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137413</xdr:rowOff>
    </xdr:from>
    <xdr:to>
      <xdr:col>102</xdr:col>
      <xdr:colOff>165100</xdr:colOff>
      <xdr:row>86</xdr:row>
      <xdr:rowOff>67563</xdr:rowOff>
    </xdr:to>
    <xdr:sp macro="" textlink="">
      <xdr:nvSpPr>
        <xdr:cNvPr id="757" name="楕円 756">
          <a:extLst>
            <a:ext uri="{FF2B5EF4-FFF2-40B4-BE49-F238E27FC236}">
              <a16:creationId xmlns:a16="http://schemas.microsoft.com/office/drawing/2014/main" id="{002F4C81-0D26-4409-836E-40E70C02290E}"/>
            </a:ext>
          </a:extLst>
        </xdr:cNvPr>
        <xdr:cNvSpPr/>
      </xdr:nvSpPr>
      <xdr:spPr>
        <a:xfrm>
          <a:off x="19494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16763</xdr:rowOff>
    </xdr:from>
    <xdr:to>
      <xdr:col>107</xdr:col>
      <xdr:colOff>50800</xdr:colOff>
      <xdr:row>86</xdr:row>
      <xdr:rowOff>63246</xdr:rowOff>
    </xdr:to>
    <xdr:cxnSp macro="">
      <xdr:nvCxnSpPr>
        <xdr:cNvPr id="758" name="直線コネクタ 757">
          <a:extLst>
            <a:ext uri="{FF2B5EF4-FFF2-40B4-BE49-F238E27FC236}">
              <a16:creationId xmlns:a16="http://schemas.microsoft.com/office/drawing/2014/main" id="{299FD2E3-2237-49A0-9372-F9454B0F1157}"/>
            </a:ext>
          </a:extLst>
        </xdr:cNvPr>
        <xdr:cNvCxnSpPr/>
      </xdr:nvCxnSpPr>
      <xdr:spPr>
        <a:xfrm>
          <a:off x="19545300" y="14761463"/>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51071</xdr:rowOff>
    </xdr:from>
    <xdr:ext cx="469744" cy="259045"/>
    <xdr:sp macro="" textlink="">
      <xdr:nvSpPr>
        <xdr:cNvPr id="759" name="n_1aveValue【消防施設】&#10;一人当たり面積">
          <a:extLst>
            <a:ext uri="{FF2B5EF4-FFF2-40B4-BE49-F238E27FC236}">
              <a16:creationId xmlns:a16="http://schemas.microsoft.com/office/drawing/2014/main" id="{FD3DE419-B4C0-420D-B4F0-DE2DAC707382}"/>
            </a:ext>
          </a:extLst>
        </xdr:cNvPr>
        <xdr:cNvSpPr txBox="1"/>
      </xdr:nvSpPr>
      <xdr:spPr>
        <a:xfrm>
          <a:off x="21075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60" name="n_2aveValue【消防施設】&#10;一人当たり面積">
          <a:extLst>
            <a:ext uri="{FF2B5EF4-FFF2-40B4-BE49-F238E27FC236}">
              <a16:creationId xmlns:a16="http://schemas.microsoft.com/office/drawing/2014/main" id="{7CAC0AEC-D147-4DEE-8919-8E0D20BB545C}"/>
            </a:ext>
          </a:extLst>
        </xdr:cNvPr>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92219</xdr:rowOff>
    </xdr:from>
    <xdr:ext cx="469744" cy="259045"/>
    <xdr:sp macro="" textlink="">
      <xdr:nvSpPr>
        <xdr:cNvPr id="761" name="n_3aveValue【消防施設】&#10;一人当たり面積">
          <a:extLst>
            <a:ext uri="{FF2B5EF4-FFF2-40B4-BE49-F238E27FC236}">
              <a16:creationId xmlns:a16="http://schemas.microsoft.com/office/drawing/2014/main" id="{6BE34849-2A87-4D07-8266-EAD4ADD78B87}"/>
            </a:ext>
          </a:extLst>
        </xdr:cNvPr>
        <xdr:cNvSpPr txBox="1"/>
      </xdr:nvSpPr>
      <xdr:spPr>
        <a:xfrm>
          <a:off x="19310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70375</xdr:rowOff>
    </xdr:from>
    <xdr:ext cx="469744" cy="259045"/>
    <xdr:sp macro="" textlink="">
      <xdr:nvSpPr>
        <xdr:cNvPr id="762" name="n_1mainValue【消防施設】&#10;一人当たり面積">
          <a:extLst>
            <a:ext uri="{FF2B5EF4-FFF2-40B4-BE49-F238E27FC236}">
              <a16:creationId xmlns:a16="http://schemas.microsoft.com/office/drawing/2014/main" id="{3D8FEE6D-58B2-49BA-9EF3-6A8BE11287BF}"/>
            </a:ext>
          </a:extLst>
        </xdr:cNvPr>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105173</xdr:rowOff>
    </xdr:from>
    <xdr:ext cx="469744" cy="259045"/>
    <xdr:sp macro="" textlink="">
      <xdr:nvSpPr>
        <xdr:cNvPr id="763" name="n_2mainValue【消防施設】&#10;一人当たり面積">
          <a:extLst>
            <a:ext uri="{FF2B5EF4-FFF2-40B4-BE49-F238E27FC236}">
              <a16:creationId xmlns:a16="http://schemas.microsoft.com/office/drawing/2014/main" id="{2EEC4D22-D712-4423-AB51-9D24176C573D}"/>
            </a:ext>
          </a:extLst>
        </xdr:cNvPr>
        <xdr:cNvSpPr txBox="1"/>
      </xdr:nvSpPr>
      <xdr:spPr>
        <a:xfrm>
          <a:off x="201994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84090</xdr:rowOff>
    </xdr:from>
    <xdr:ext cx="469744" cy="259045"/>
    <xdr:sp macro="" textlink="">
      <xdr:nvSpPr>
        <xdr:cNvPr id="764" name="n_3mainValue【消防施設】&#10;一人当たり面積">
          <a:extLst>
            <a:ext uri="{FF2B5EF4-FFF2-40B4-BE49-F238E27FC236}">
              <a16:creationId xmlns:a16="http://schemas.microsoft.com/office/drawing/2014/main" id="{703B7E8F-FE78-44AE-9FC3-D5DF9B48EF54}"/>
            </a:ext>
          </a:extLst>
        </xdr:cNvPr>
        <xdr:cNvSpPr txBox="1"/>
      </xdr:nvSpPr>
      <xdr:spPr>
        <a:xfrm>
          <a:off x="19310427" y="144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2AC7B4C2-AC58-4D0D-B6D5-EA269AD251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F79A3D75-D743-43EA-946C-B1B453C8AC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D8E2AB13-B521-49A3-8888-FFCBA7A453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F96A9234-336C-4467-B31F-22C0C81B6F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153F52AA-CB9D-4389-87E6-9A4DAF7DFE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BC365669-1BC4-4A7C-9E22-99AD70F4DB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4812A91C-DC91-4B63-90D0-AB466897F9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EFB87977-8C61-4DAD-8DF3-174A65C71D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2E6D302D-11D7-412F-BD44-4EFBA2F55A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6B76CBF6-38EE-4F55-8CCF-BAAD1735F0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E017ACBD-254A-4947-9620-0312E44161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F7A023F2-F969-40A5-A5C9-CCF80AAE87F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A751945D-8D79-49C9-89B0-981869774C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4CB6A843-493C-4F65-AC50-AD511FFFCD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AD8D839B-01F0-4079-BBCB-48D8B3FDD5F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9169C174-E2AB-4E26-A237-A71373509D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E2604DC4-CD3B-4FDA-80C3-16E731B7A30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21469A0A-66F6-45C8-85AA-54AB6D611B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C0880323-0290-4D2F-A5A1-47F3BE26B2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1EB179E9-8C48-4606-9452-413E0E81D1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CB2C5265-A277-4FBD-91C0-12E6D7B864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2B7F03B1-0D2B-4566-A4CC-044D8FF585E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72E74027-A4DB-4038-8195-0D3B55E0B29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5783CFA5-0640-4A90-A843-6DF9A644D3C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BC6B6E86-0232-4187-AEB9-D5D4C22FF9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0" name="直線コネクタ 789">
          <a:extLst>
            <a:ext uri="{FF2B5EF4-FFF2-40B4-BE49-F238E27FC236}">
              <a16:creationId xmlns:a16="http://schemas.microsoft.com/office/drawing/2014/main" id="{AFC949AD-115C-41BC-927A-FFAB63DC7A96}"/>
            </a:ext>
          </a:extLst>
        </xdr:cNvPr>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1" name="【庁舎】&#10;有形固定資産減価償却率最小値テキスト">
          <a:extLst>
            <a:ext uri="{FF2B5EF4-FFF2-40B4-BE49-F238E27FC236}">
              <a16:creationId xmlns:a16="http://schemas.microsoft.com/office/drawing/2014/main" id="{BE520B21-B142-43CF-9DF1-9DB3D7A76026}"/>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2" name="直線コネクタ 791">
          <a:extLst>
            <a:ext uri="{FF2B5EF4-FFF2-40B4-BE49-F238E27FC236}">
              <a16:creationId xmlns:a16="http://schemas.microsoft.com/office/drawing/2014/main" id="{0F3860C5-E20D-46B9-81E1-EBE6BC5EFFF5}"/>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3" name="【庁舎】&#10;有形固定資産減価償却率最大値テキスト">
          <a:extLst>
            <a:ext uri="{FF2B5EF4-FFF2-40B4-BE49-F238E27FC236}">
              <a16:creationId xmlns:a16="http://schemas.microsoft.com/office/drawing/2014/main" id="{F8651258-506A-45B3-9F3A-4349F4919D4C}"/>
            </a:ext>
          </a:extLst>
        </xdr:cNvPr>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94" name="直線コネクタ 793">
          <a:extLst>
            <a:ext uri="{FF2B5EF4-FFF2-40B4-BE49-F238E27FC236}">
              <a16:creationId xmlns:a16="http://schemas.microsoft.com/office/drawing/2014/main" id="{F8476A67-89B8-4F8B-AFA0-112B47AC2FCD}"/>
            </a:ext>
          </a:extLst>
        </xdr:cNvPr>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95" name="【庁舎】&#10;有形固定資産減価償却率平均値テキスト">
          <a:extLst>
            <a:ext uri="{FF2B5EF4-FFF2-40B4-BE49-F238E27FC236}">
              <a16:creationId xmlns:a16="http://schemas.microsoft.com/office/drawing/2014/main" id="{EAD3AD4F-C0BA-4070-9A55-62909B64A127}"/>
            </a:ext>
          </a:extLst>
        </xdr:cNvPr>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96" name="フローチャート: 判断 795">
          <a:extLst>
            <a:ext uri="{FF2B5EF4-FFF2-40B4-BE49-F238E27FC236}">
              <a16:creationId xmlns:a16="http://schemas.microsoft.com/office/drawing/2014/main" id="{0FE7B01E-5582-4E09-9A1F-72A3AEFB4304}"/>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97" name="フローチャート: 判断 796">
          <a:extLst>
            <a:ext uri="{FF2B5EF4-FFF2-40B4-BE49-F238E27FC236}">
              <a16:creationId xmlns:a16="http://schemas.microsoft.com/office/drawing/2014/main" id="{F710992F-052A-4815-8E6F-CB75C6B0142E}"/>
            </a:ext>
          </a:extLst>
        </xdr:cNvPr>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98" name="フローチャート: 判断 797">
          <a:extLst>
            <a:ext uri="{FF2B5EF4-FFF2-40B4-BE49-F238E27FC236}">
              <a16:creationId xmlns:a16="http://schemas.microsoft.com/office/drawing/2014/main" id="{EAA00341-99EF-46FD-9509-9EDCB825DE41}"/>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99" name="フローチャート: 判断 798">
          <a:extLst>
            <a:ext uri="{FF2B5EF4-FFF2-40B4-BE49-F238E27FC236}">
              <a16:creationId xmlns:a16="http://schemas.microsoft.com/office/drawing/2014/main" id="{CC2A4793-BDB9-4D3C-AA6C-81179E8F1B17}"/>
            </a:ext>
          </a:extLst>
        </xdr:cNvPr>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95C15B73-217C-47E8-9C9F-6626295F01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E855117D-5D83-4314-A64B-9BE5C9C65A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7F209B7F-0491-4A5F-ADE2-A685CCA762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6E775EDE-2BF6-438D-BA25-B5D1AA45C3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A6965F95-23E5-4278-BC13-36E65B03C8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164193</xdr:rowOff>
    </xdr:from>
    <xdr:to>
      <xdr:col>85</xdr:col>
      <xdr:colOff>177800</xdr:colOff>
      <xdr:row>103</xdr:row>
      <xdr:rowOff>94343</xdr:rowOff>
    </xdr:to>
    <xdr:sp macro="" textlink="">
      <xdr:nvSpPr>
        <xdr:cNvPr id="805" name="楕円 804">
          <a:extLst>
            <a:ext uri="{FF2B5EF4-FFF2-40B4-BE49-F238E27FC236}">
              <a16:creationId xmlns:a16="http://schemas.microsoft.com/office/drawing/2014/main" id="{6EDC1DF9-1BEB-40BF-814F-1AAAC1FB84B5}"/>
            </a:ext>
          </a:extLst>
        </xdr:cNvPr>
        <xdr:cNvSpPr/>
      </xdr:nvSpPr>
      <xdr:spPr>
        <a:xfrm>
          <a:off x="162687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15620</xdr:rowOff>
    </xdr:from>
    <xdr:ext cx="405111" cy="259045"/>
    <xdr:sp macro="" textlink="">
      <xdr:nvSpPr>
        <xdr:cNvPr id="806" name="【庁舎】&#10;有形固定資産減価償却率該当値テキスト">
          <a:extLst>
            <a:ext uri="{FF2B5EF4-FFF2-40B4-BE49-F238E27FC236}">
              <a16:creationId xmlns:a16="http://schemas.microsoft.com/office/drawing/2014/main" id="{2662DF7B-CEF3-4C45-97D7-837191923097}"/>
            </a:ext>
          </a:extLst>
        </xdr:cNvPr>
        <xdr:cNvSpPr txBox="1"/>
      </xdr:nvSpPr>
      <xdr:spPr>
        <a:xfrm>
          <a:off x="16357600" y="1750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28666</xdr:rowOff>
    </xdr:from>
    <xdr:to>
      <xdr:col>81</xdr:col>
      <xdr:colOff>101600</xdr:colOff>
      <xdr:row>103</xdr:row>
      <xdr:rowOff>130266</xdr:rowOff>
    </xdr:to>
    <xdr:sp macro="" textlink="">
      <xdr:nvSpPr>
        <xdr:cNvPr id="807" name="楕円 806">
          <a:extLst>
            <a:ext uri="{FF2B5EF4-FFF2-40B4-BE49-F238E27FC236}">
              <a16:creationId xmlns:a16="http://schemas.microsoft.com/office/drawing/2014/main" id="{2AEEF424-10A9-413D-94C0-ADEA2C2B1582}"/>
            </a:ext>
          </a:extLst>
        </xdr:cNvPr>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43543</xdr:rowOff>
    </xdr:from>
    <xdr:to>
      <xdr:col>85</xdr:col>
      <xdr:colOff>127000</xdr:colOff>
      <xdr:row>103</xdr:row>
      <xdr:rowOff>79466</xdr:rowOff>
    </xdr:to>
    <xdr:cxnSp macro="">
      <xdr:nvCxnSpPr>
        <xdr:cNvPr id="808" name="直線コネクタ 807">
          <a:extLst>
            <a:ext uri="{FF2B5EF4-FFF2-40B4-BE49-F238E27FC236}">
              <a16:creationId xmlns:a16="http://schemas.microsoft.com/office/drawing/2014/main" id="{44733123-967C-4497-AA43-95674DB45BD8}"/>
            </a:ext>
          </a:extLst>
        </xdr:cNvPr>
        <xdr:cNvCxnSpPr/>
      </xdr:nvCxnSpPr>
      <xdr:spPr>
        <a:xfrm flipV="1">
          <a:off x="15481300" y="1770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809" name="楕円 808">
          <a:extLst>
            <a:ext uri="{FF2B5EF4-FFF2-40B4-BE49-F238E27FC236}">
              <a16:creationId xmlns:a16="http://schemas.microsoft.com/office/drawing/2014/main" id="{98C9F31F-FC8A-44F7-96B2-C97DD95E8F17}"/>
            </a:ext>
          </a:extLst>
        </xdr:cNvPr>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69669</xdr:rowOff>
    </xdr:from>
    <xdr:to>
      <xdr:col>81</xdr:col>
      <xdr:colOff>50800</xdr:colOff>
      <xdr:row>103</xdr:row>
      <xdr:rowOff>79466</xdr:rowOff>
    </xdr:to>
    <xdr:cxnSp macro="">
      <xdr:nvCxnSpPr>
        <xdr:cNvPr id="810" name="直線コネクタ 809">
          <a:extLst>
            <a:ext uri="{FF2B5EF4-FFF2-40B4-BE49-F238E27FC236}">
              <a16:creationId xmlns:a16="http://schemas.microsoft.com/office/drawing/2014/main" id="{EE502D23-B76F-4A15-831B-CE73C1A73F6A}"/>
            </a:ext>
          </a:extLst>
        </xdr:cNvPr>
        <xdr:cNvCxnSpPr/>
      </xdr:nvCxnSpPr>
      <xdr:spPr>
        <a:xfrm>
          <a:off x="14592300" y="177290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80918</xdr:rowOff>
    </xdr:from>
    <xdr:to>
      <xdr:col>72</xdr:col>
      <xdr:colOff>38100</xdr:colOff>
      <xdr:row>101</xdr:row>
      <xdr:rowOff>11068</xdr:rowOff>
    </xdr:to>
    <xdr:sp macro="" textlink="">
      <xdr:nvSpPr>
        <xdr:cNvPr id="811" name="楕円 810">
          <a:extLst>
            <a:ext uri="{FF2B5EF4-FFF2-40B4-BE49-F238E27FC236}">
              <a16:creationId xmlns:a16="http://schemas.microsoft.com/office/drawing/2014/main" id="{D91205E1-A691-4A8B-9370-52D50C0F06CD}"/>
            </a:ext>
          </a:extLst>
        </xdr:cNvPr>
        <xdr:cNvSpPr/>
      </xdr:nvSpPr>
      <xdr:spPr>
        <a:xfrm>
          <a:off x="13652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131718</xdr:rowOff>
    </xdr:from>
    <xdr:to>
      <xdr:col>76</xdr:col>
      <xdr:colOff>114300</xdr:colOff>
      <xdr:row>103</xdr:row>
      <xdr:rowOff>69669</xdr:rowOff>
    </xdr:to>
    <xdr:cxnSp macro="">
      <xdr:nvCxnSpPr>
        <xdr:cNvPr id="812" name="直線コネクタ 811">
          <a:extLst>
            <a:ext uri="{FF2B5EF4-FFF2-40B4-BE49-F238E27FC236}">
              <a16:creationId xmlns:a16="http://schemas.microsoft.com/office/drawing/2014/main" id="{93D221EE-D0AD-4BA6-A181-F098AAF064C4}"/>
            </a:ext>
          </a:extLst>
        </xdr:cNvPr>
        <xdr:cNvCxnSpPr/>
      </xdr:nvCxnSpPr>
      <xdr:spPr>
        <a:xfrm>
          <a:off x="13703300" y="17276718"/>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3" name="n_1aveValue【庁舎】&#10;有形固定資産減価償却率">
          <a:extLst>
            <a:ext uri="{FF2B5EF4-FFF2-40B4-BE49-F238E27FC236}">
              <a16:creationId xmlns:a16="http://schemas.microsoft.com/office/drawing/2014/main" id="{46C5D0DC-F908-477B-9969-27B67BF6DF0F}"/>
            </a:ext>
          </a:extLst>
        </xdr:cNvPr>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14" name="n_2aveValue【庁舎】&#10;有形固定資産減価償却率">
          <a:extLst>
            <a:ext uri="{FF2B5EF4-FFF2-40B4-BE49-F238E27FC236}">
              <a16:creationId xmlns:a16="http://schemas.microsoft.com/office/drawing/2014/main" id="{6B4B3082-8736-475E-BA14-2DB52544B2A9}"/>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15" name="n_3aveValue【庁舎】&#10;有形固定資産減価償却率">
          <a:extLst>
            <a:ext uri="{FF2B5EF4-FFF2-40B4-BE49-F238E27FC236}">
              <a16:creationId xmlns:a16="http://schemas.microsoft.com/office/drawing/2014/main" id="{21454485-9EB1-473D-800A-5E004DA6FD41}"/>
            </a:ext>
          </a:extLst>
        </xdr:cNvPr>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146793</xdr:rowOff>
    </xdr:from>
    <xdr:ext cx="405111" cy="259045"/>
    <xdr:sp macro="" textlink="">
      <xdr:nvSpPr>
        <xdr:cNvPr id="816" name="n_1mainValue【庁舎】&#10;有形固定資産減価償却率">
          <a:extLst>
            <a:ext uri="{FF2B5EF4-FFF2-40B4-BE49-F238E27FC236}">
              <a16:creationId xmlns:a16="http://schemas.microsoft.com/office/drawing/2014/main" id="{2B464F5E-7F83-44EE-91A1-DFAB28F4C2BC}"/>
            </a:ext>
          </a:extLst>
        </xdr:cNvPr>
        <xdr:cNvSpPr txBox="1"/>
      </xdr:nvSpPr>
      <xdr:spPr>
        <a:xfrm>
          <a:off x="152660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817" name="n_2mainValue【庁舎】&#10;有形固定資産減価償却率">
          <a:extLst>
            <a:ext uri="{FF2B5EF4-FFF2-40B4-BE49-F238E27FC236}">
              <a16:creationId xmlns:a16="http://schemas.microsoft.com/office/drawing/2014/main" id="{E9E735E9-88F0-4A55-86FA-0FC9F2200511}"/>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27595</xdr:rowOff>
    </xdr:from>
    <xdr:ext cx="405111" cy="259045"/>
    <xdr:sp macro="" textlink="">
      <xdr:nvSpPr>
        <xdr:cNvPr id="818" name="n_3mainValue【庁舎】&#10;有形固定資産減価償却率">
          <a:extLst>
            <a:ext uri="{FF2B5EF4-FFF2-40B4-BE49-F238E27FC236}">
              <a16:creationId xmlns:a16="http://schemas.microsoft.com/office/drawing/2014/main" id="{E73DF59F-363E-4824-B30E-4E9205FA9BAF}"/>
            </a:ext>
          </a:extLst>
        </xdr:cNvPr>
        <xdr:cNvSpPr txBox="1"/>
      </xdr:nvSpPr>
      <xdr:spPr>
        <a:xfrm>
          <a:off x="13500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436842E7-3F17-4256-84C2-71A892E0EB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F30AEF62-29F7-46F4-B654-38EA35E890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F8CC1CF8-EB77-40EB-9E70-51D10A1EED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18E783F7-2382-4ACC-B48F-E15E50E462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72B7D432-8677-4196-A0CB-619A8981F0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29902C91-6E11-45D8-902F-6120AACBD3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E4512C8C-7B9F-4549-858B-616E1542C1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23E38B62-8999-4E1B-86BB-9D27B613A5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E943811C-6AFA-4E0C-8549-BF9AF345BF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A727658D-ED91-4951-A9A2-DF4F442AE5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9" name="直線コネクタ 828">
          <a:extLst>
            <a:ext uri="{FF2B5EF4-FFF2-40B4-BE49-F238E27FC236}">
              <a16:creationId xmlns:a16="http://schemas.microsoft.com/office/drawing/2014/main" id="{8AD08DB6-9A92-496D-9024-27C2B8922F6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46D101A9-373C-4202-9E35-FBA2FF0F47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1" name="直線コネクタ 830">
          <a:extLst>
            <a:ext uri="{FF2B5EF4-FFF2-40B4-BE49-F238E27FC236}">
              <a16:creationId xmlns:a16="http://schemas.microsoft.com/office/drawing/2014/main" id="{F85248F1-06A7-4986-BFCC-48EEB740BB0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2" name="テキスト ボックス 831">
          <a:extLst>
            <a:ext uri="{FF2B5EF4-FFF2-40B4-BE49-F238E27FC236}">
              <a16:creationId xmlns:a16="http://schemas.microsoft.com/office/drawing/2014/main" id="{F3FD46E7-1394-4B5C-955A-5AA5099C8D9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3" name="直線コネクタ 832">
          <a:extLst>
            <a:ext uri="{FF2B5EF4-FFF2-40B4-BE49-F238E27FC236}">
              <a16:creationId xmlns:a16="http://schemas.microsoft.com/office/drawing/2014/main" id="{B3E030FB-AB64-42DA-B6E7-95F6DC713C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4" name="テキスト ボックス 833">
          <a:extLst>
            <a:ext uri="{FF2B5EF4-FFF2-40B4-BE49-F238E27FC236}">
              <a16:creationId xmlns:a16="http://schemas.microsoft.com/office/drawing/2014/main" id="{DE2E6D41-05ED-4BCA-AB02-68BC3BFB09F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5" name="直線コネクタ 834">
          <a:extLst>
            <a:ext uri="{FF2B5EF4-FFF2-40B4-BE49-F238E27FC236}">
              <a16:creationId xmlns:a16="http://schemas.microsoft.com/office/drawing/2014/main" id="{A7E242E3-E084-40CF-B632-CB99F90D7AA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6" name="テキスト ボックス 835">
          <a:extLst>
            <a:ext uri="{FF2B5EF4-FFF2-40B4-BE49-F238E27FC236}">
              <a16:creationId xmlns:a16="http://schemas.microsoft.com/office/drawing/2014/main" id="{A0F8033F-B575-4DDF-8840-FD2050F1C9B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7" name="直線コネクタ 836">
          <a:extLst>
            <a:ext uri="{FF2B5EF4-FFF2-40B4-BE49-F238E27FC236}">
              <a16:creationId xmlns:a16="http://schemas.microsoft.com/office/drawing/2014/main" id="{A89A3D10-96E2-439E-84C4-E478FF1FA8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8" name="テキスト ボックス 837">
          <a:extLst>
            <a:ext uri="{FF2B5EF4-FFF2-40B4-BE49-F238E27FC236}">
              <a16:creationId xmlns:a16="http://schemas.microsoft.com/office/drawing/2014/main" id="{1E8BAB89-1705-494F-92FD-E602131658C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9" name="直線コネクタ 838">
          <a:extLst>
            <a:ext uri="{FF2B5EF4-FFF2-40B4-BE49-F238E27FC236}">
              <a16:creationId xmlns:a16="http://schemas.microsoft.com/office/drawing/2014/main" id="{CD7018C4-520E-4D68-97CD-C8B86892A9E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0" name="テキスト ボックス 839">
          <a:extLst>
            <a:ext uri="{FF2B5EF4-FFF2-40B4-BE49-F238E27FC236}">
              <a16:creationId xmlns:a16="http://schemas.microsoft.com/office/drawing/2014/main" id="{A14ECCA3-B007-4C6E-925C-290EAAD12FD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a:extLst>
            <a:ext uri="{FF2B5EF4-FFF2-40B4-BE49-F238E27FC236}">
              <a16:creationId xmlns:a16="http://schemas.microsoft.com/office/drawing/2014/main" id="{73B0B0D8-3F98-4CBE-A89D-9BC61D9DDD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a:extLst>
            <a:ext uri="{FF2B5EF4-FFF2-40B4-BE49-F238E27FC236}">
              <a16:creationId xmlns:a16="http://schemas.microsoft.com/office/drawing/2014/main" id="{C293EC2B-1819-4363-A93D-9EE0B02205B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a:extLst>
            <a:ext uri="{FF2B5EF4-FFF2-40B4-BE49-F238E27FC236}">
              <a16:creationId xmlns:a16="http://schemas.microsoft.com/office/drawing/2014/main" id="{866DD9E1-6C10-486E-AB8F-7C495882DB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44" name="直線コネクタ 843">
          <a:extLst>
            <a:ext uri="{FF2B5EF4-FFF2-40B4-BE49-F238E27FC236}">
              <a16:creationId xmlns:a16="http://schemas.microsoft.com/office/drawing/2014/main" id="{6CF15196-4187-454B-BDC5-210BA8F26CEE}"/>
            </a:ext>
          </a:extLst>
        </xdr:cNvPr>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45" name="【庁舎】&#10;一人当たり面積最小値テキスト">
          <a:extLst>
            <a:ext uri="{FF2B5EF4-FFF2-40B4-BE49-F238E27FC236}">
              <a16:creationId xmlns:a16="http://schemas.microsoft.com/office/drawing/2014/main" id="{9FBE7B05-7D4E-476B-A2BD-5A89B14A937A}"/>
            </a:ext>
          </a:extLst>
        </xdr:cNvPr>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46" name="直線コネクタ 845">
          <a:extLst>
            <a:ext uri="{FF2B5EF4-FFF2-40B4-BE49-F238E27FC236}">
              <a16:creationId xmlns:a16="http://schemas.microsoft.com/office/drawing/2014/main" id="{19C981D5-3515-483B-A348-DDB63D7C3B30}"/>
            </a:ext>
          </a:extLst>
        </xdr:cNvPr>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47" name="【庁舎】&#10;一人当たり面積最大値テキスト">
          <a:extLst>
            <a:ext uri="{FF2B5EF4-FFF2-40B4-BE49-F238E27FC236}">
              <a16:creationId xmlns:a16="http://schemas.microsoft.com/office/drawing/2014/main" id="{3EEDD543-F066-4527-AE65-BC42D411DF6A}"/>
            </a:ext>
          </a:extLst>
        </xdr:cNvPr>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48" name="直線コネクタ 847">
          <a:extLst>
            <a:ext uri="{FF2B5EF4-FFF2-40B4-BE49-F238E27FC236}">
              <a16:creationId xmlns:a16="http://schemas.microsoft.com/office/drawing/2014/main" id="{5EAD2066-CCB8-4D5B-B51F-7317DC22AAEC}"/>
            </a:ext>
          </a:extLst>
        </xdr:cNvPr>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49" name="【庁舎】&#10;一人当たり面積平均値テキスト">
          <a:extLst>
            <a:ext uri="{FF2B5EF4-FFF2-40B4-BE49-F238E27FC236}">
              <a16:creationId xmlns:a16="http://schemas.microsoft.com/office/drawing/2014/main" id="{CFC6B16A-ACAB-43C8-BC78-091A1AD99A57}"/>
            </a:ext>
          </a:extLst>
        </xdr:cNvPr>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0" name="フローチャート: 判断 849">
          <a:extLst>
            <a:ext uri="{FF2B5EF4-FFF2-40B4-BE49-F238E27FC236}">
              <a16:creationId xmlns:a16="http://schemas.microsoft.com/office/drawing/2014/main" id="{CCFB0B06-6D9B-4D0E-B88F-4A58504BC893}"/>
            </a:ext>
          </a:extLst>
        </xdr:cNvPr>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1" name="フローチャート: 判断 850">
          <a:extLst>
            <a:ext uri="{FF2B5EF4-FFF2-40B4-BE49-F238E27FC236}">
              <a16:creationId xmlns:a16="http://schemas.microsoft.com/office/drawing/2014/main" id="{DC612D11-3686-4A46-A4F3-BD4CEC868007}"/>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2" name="フローチャート: 判断 851">
          <a:extLst>
            <a:ext uri="{FF2B5EF4-FFF2-40B4-BE49-F238E27FC236}">
              <a16:creationId xmlns:a16="http://schemas.microsoft.com/office/drawing/2014/main" id="{5C8FD4D0-2B44-4E3C-9516-27A08B5666AD}"/>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53" name="フローチャート: 判断 852">
          <a:extLst>
            <a:ext uri="{FF2B5EF4-FFF2-40B4-BE49-F238E27FC236}">
              <a16:creationId xmlns:a16="http://schemas.microsoft.com/office/drawing/2014/main" id="{DC9B6B09-33F1-4B71-B708-6007A44D5749}"/>
            </a:ext>
          </a:extLst>
        </xdr:cNvPr>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E26F5AB-D20C-45E9-856E-21BE06B8DD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9F99406C-9477-4658-8761-8425FE2BF4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49A6371E-0C87-4174-AEF1-7B6EF33983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165BC8E9-0620-43E3-9BCE-288E1E7048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6EE17070-7DA2-4A53-B127-EAC3E3CCA6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4173</xdr:rowOff>
    </xdr:from>
    <xdr:to>
      <xdr:col>116</xdr:col>
      <xdr:colOff>114300</xdr:colOff>
      <xdr:row>106</xdr:row>
      <xdr:rowOff>105773</xdr:rowOff>
    </xdr:to>
    <xdr:sp macro="" textlink="">
      <xdr:nvSpPr>
        <xdr:cNvPr id="859" name="楕円 858">
          <a:extLst>
            <a:ext uri="{FF2B5EF4-FFF2-40B4-BE49-F238E27FC236}">
              <a16:creationId xmlns:a16="http://schemas.microsoft.com/office/drawing/2014/main" id="{83D50074-CD77-4CA8-8C3E-C89171EB1B5E}"/>
            </a:ext>
          </a:extLst>
        </xdr:cNvPr>
        <xdr:cNvSpPr/>
      </xdr:nvSpPr>
      <xdr:spPr>
        <a:xfrm>
          <a:off x="22110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27050</xdr:rowOff>
    </xdr:from>
    <xdr:ext cx="469744" cy="259045"/>
    <xdr:sp macro="" textlink="">
      <xdr:nvSpPr>
        <xdr:cNvPr id="860" name="【庁舎】&#10;一人当たり面積該当値テキスト">
          <a:extLst>
            <a:ext uri="{FF2B5EF4-FFF2-40B4-BE49-F238E27FC236}">
              <a16:creationId xmlns:a16="http://schemas.microsoft.com/office/drawing/2014/main" id="{29834C31-2783-40AF-A854-810CD35C4F7C}"/>
            </a:ext>
          </a:extLst>
        </xdr:cNvPr>
        <xdr:cNvSpPr txBox="1"/>
      </xdr:nvSpPr>
      <xdr:spPr>
        <a:xfrm>
          <a:off x="22199600" y="1802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861" name="楕円 860">
          <a:extLst>
            <a:ext uri="{FF2B5EF4-FFF2-40B4-BE49-F238E27FC236}">
              <a16:creationId xmlns:a16="http://schemas.microsoft.com/office/drawing/2014/main" id="{D8AA84B4-4C42-487E-8D58-E35EE925D35A}"/>
            </a:ext>
          </a:extLst>
        </xdr:cNvPr>
        <xdr:cNvSpPr/>
      </xdr:nvSpPr>
      <xdr:spPr>
        <a:xfrm>
          <a:off x="2127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54973</xdr:rowOff>
    </xdr:to>
    <xdr:cxnSp macro="">
      <xdr:nvCxnSpPr>
        <xdr:cNvPr id="862" name="直線コネクタ 861">
          <a:extLst>
            <a:ext uri="{FF2B5EF4-FFF2-40B4-BE49-F238E27FC236}">
              <a16:creationId xmlns:a16="http://schemas.microsoft.com/office/drawing/2014/main" id="{40A46495-5485-4ECE-9102-5958AA1736A8}"/>
            </a:ext>
          </a:extLst>
        </xdr:cNvPr>
        <xdr:cNvCxnSpPr/>
      </xdr:nvCxnSpPr>
      <xdr:spPr>
        <a:xfrm>
          <a:off x="21323300" y="182237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5806</xdr:rowOff>
    </xdr:from>
    <xdr:to>
      <xdr:col>107</xdr:col>
      <xdr:colOff>101600</xdr:colOff>
      <xdr:row>106</xdr:row>
      <xdr:rowOff>107406</xdr:rowOff>
    </xdr:to>
    <xdr:sp macro="" textlink="">
      <xdr:nvSpPr>
        <xdr:cNvPr id="863" name="楕円 862">
          <a:extLst>
            <a:ext uri="{FF2B5EF4-FFF2-40B4-BE49-F238E27FC236}">
              <a16:creationId xmlns:a16="http://schemas.microsoft.com/office/drawing/2014/main" id="{325F4ACF-3106-4AD5-A440-D54C3CFC1BE9}"/>
            </a:ext>
          </a:extLst>
        </xdr:cNvPr>
        <xdr:cNvSpPr/>
      </xdr:nvSpPr>
      <xdr:spPr>
        <a:xfrm>
          <a:off x="2038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56606</xdr:rowOff>
    </xdr:to>
    <xdr:cxnSp macro="">
      <xdr:nvCxnSpPr>
        <xdr:cNvPr id="864" name="直線コネクタ 863">
          <a:extLst>
            <a:ext uri="{FF2B5EF4-FFF2-40B4-BE49-F238E27FC236}">
              <a16:creationId xmlns:a16="http://schemas.microsoft.com/office/drawing/2014/main" id="{E87BE7C7-796E-44E8-A90F-13A40A932807}"/>
            </a:ext>
          </a:extLst>
        </xdr:cNvPr>
        <xdr:cNvCxnSpPr/>
      </xdr:nvCxnSpPr>
      <xdr:spPr>
        <a:xfrm flipV="1">
          <a:off x="20434300" y="1822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865" name="楕円 864">
          <a:extLst>
            <a:ext uri="{FF2B5EF4-FFF2-40B4-BE49-F238E27FC236}">
              <a16:creationId xmlns:a16="http://schemas.microsoft.com/office/drawing/2014/main" id="{B2178099-ED4E-43B4-8134-43DD1900B50F}"/>
            </a:ext>
          </a:extLst>
        </xdr:cNvPr>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56606</xdr:rowOff>
    </xdr:from>
    <xdr:to>
      <xdr:col>107</xdr:col>
      <xdr:colOff>50800</xdr:colOff>
      <xdr:row>106</xdr:row>
      <xdr:rowOff>72934</xdr:rowOff>
    </xdr:to>
    <xdr:cxnSp macro="">
      <xdr:nvCxnSpPr>
        <xdr:cNvPr id="866" name="直線コネクタ 865">
          <a:extLst>
            <a:ext uri="{FF2B5EF4-FFF2-40B4-BE49-F238E27FC236}">
              <a16:creationId xmlns:a16="http://schemas.microsoft.com/office/drawing/2014/main" id="{CD8FE15B-912C-40CE-9D01-FAA666F23BA6}"/>
            </a:ext>
          </a:extLst>
        </xdr:cNvPr>
        <xdr:cNvCxnSpPr/>
      </xdr:nvCxnSpPr>
      <xdr:spPr>
        <a:xfrm flipV="1">
          <a:off x="19545300" y="182303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67" name="n_1aveValue【庁舎】&#10;一人当たり面積">
          <a:extLst>
            <a:ext uri="{FF2B5EF4-FFF2-40B4-BE49-F238E27FC236}">
              <a16:creationId xmlns:a16="http://schemas.microsoft.com/office/drawing/2014/main" id="{CE9EC597-9DF9-47C1-B74F-AD830AC64FFD}"/>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68" name="n_2aveValue【庁舎】&#10;一人当たり面積">
          <a:extLst>
            <a:ext uri="{FF2B5EF4-FFF2-40B4-BE49-F238E27FC236}">
              <a16:creationId xmlns:a16="http://schemas.microsoft.com/office/drawing/2014/main" id="{84D81FD8-334C-4CA8-902A-9BDFBE4C2F0B}"/>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69" name="n_3aveValue【庁舎】&#10;一人当たり面積">
          <a:extLst>
            <a:ext uri="{FF2B5EF4-FFF2-40B4-BE49-F238E27FC236}">
              <a16:creationId xmlns:a16="http://schemas.microsoft.com/office/drawing/2014/main" id="{2ABDA73B-9973-46EF-9103-6114C369A71E}"/>
            </a:ext>
          </a:extLst>
        </xdr:cNvPr>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117401</xdr:rowOff>
    </xdr:from>
    <xdr:ext cx="469744" cy="259045"/>
    <xdr:sp macro="" textlink="">
      <xdr:nvSpPr>
        <xdr:cNvPr id="870" name="n_1mainValue【庁舎】&#10;一人当たり面積">
          <a:extLst>
            <a:ext uri="{FF2B5EF4-FFF2-40B4-BE49-F238E27FC236}">
              <a16:creationId xmlns:a16="http://schemas.microsoft.com/office/drawing/2014/main" id="{9790A159-4C8D-48C1-9AEA-985486A00C78}"/>
            </a:ext>
          </a:extLst>
        </xdr:cNvPr>
        <xdr:cNvSpPr txBox="1"/>
      </xdr:nvSpPr>
      <xdr:spPr>
        <a:xfrm>
          <a:off x="210757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123933</xdr:rowOff>
    </xdr:from>
    <xdr:ext cx="469744" cy="259045"/>
    <xdr:sp macro="" textlink="">
      <xdr:nvSpPr>
        <xdr:cNvPr id="871" name="n_2mainValue【庁舎】&#10;一人当たり面積">
          <a:extLst>
            <a:ext uri="{FF2B5EF4-FFF2-40B4-BE49-F238E27FC236}">
              <a16:creationId xmlns:a16="http://schemas.microsoft.com/office/drawing/2014/main" id="{C00C63CE-CC08-4C3D-B268-A0AC6D04C8A1}"/>
            </a:ext>
          </a:extLst>
        </xdr:cNvPr>
        <xdr:cNvSpPr txBox="1"/>
      </xdr:nvSpPr>
      <xdr:spPr>
        <a:xfrm>
          <a:off x="20199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140261</xdr:rowOff>
    </xdr:from>
    <xdr:ext cx="469744" cy="259045"/>
    <xdr:sp macro="" textlink="">
      <xdr:nvSpPr>
        <xdr:cNvPr id="872" name="n_3mainValue【庁舎】&#10;一人当たり面積">
          <a:extLst>
            <a:ext uri="{FF2B5EF4-FFF2-40B4-BE49-F238E27FC236}">
              <a16:creationId xmlns:a16="http://schemas.microsoft.com/office/drawing/2014/main" id="{4CD1D9D7-6B36-4235-812B-D213D19B6D43}"/>
            </a:ext>
          </a:extLst>
        </xdr:cNvPr>
        <xdr:cNvSpPr txBox="1"/>
      </xdr:nvSpPr>
      <xdr:spPr>
        <a:xfrm>
          <a:off x="19310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a:extLst>
            <a:ext uri="{FF2B5EF4-FFF2-40B4-BE49-F238E27FC236}">
              <a16:creationId xmlns:a16="http://schemas.microsoft.com/office/drawing/2014/main" id="{E3D5D23C-6BE9-4CFC-AA6E-42CBB5F7BC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a:extLst>
            <a:ext uri="{FF2B5EF4-FFF2-40B4-BE49-F238E27FC236}">
              <a16:creationId xmlns:a16="http://schemas.microsoft.com/office/drawing/2014/main" id="{68F7F7E6-1DF5-4359-A8A9-236482B751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a:extLst>
            <a:ext uri="{FF2B5EF4-FFF2-40B4-BE49-F238E27FC236}">
              <a16:creationId xmlns:a16="http://schemas.microsoft.com/office/drawing/2014/main" id="{80529016-FB97-4967-9683-93FE79030E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図書館、体育館・プール、</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、消防施設、庁舎</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また、どの施設においても昨年との比較では微増となっており、ほぼ動きがなく償却が進んでいる。</a:t>
          </a:r>
          <a:endParaRPr lang="ja-JP" altLang="ja-JP" sz="1400">
            <a:effectLst/>
          </a:endParaRPr>
        </a:p>
        <a:p>
          <a:r>
            <a:rPr kumimoji="1" lang="ja-JP" altLang="ja-JP" sz="1100">
              <a:solidFill>
                <a:schemeClr val="dk1"/>
              </a:solidFill>
              <a:effectLst/>
              <a:latin typeface="+mn-lt"/>
              <a:ea typeface="+mn-ea"/>
              <a:cs typeface="+mn-cs"/>
            </a:rPr>
            <a:t>本庁舎について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、新庁舎建設事業を</a:t>
          </a:r>
          <a:r>
            <a:rPr kumimoji="1" lang="ja-JP" altLang="en-US" sz="1100">
              <a:solidFill>
                <a:schemeClr val="dk1"/>
              </a:solidFill>
              <a:effectLst/>
              <a:latin typeface="+mn-lt"/>
              <a:ea typeface="+mn-ea"/>
              <a:cs typeface="+mn-cs"/>
            </a:rPr>
            <a:t>行っているため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数値が下がると見込まれる。</a:t>
          </a:r>
          <a:endParaRPr lang="ja-JP" altLang="ja-JP" sz="1400">
            <a:effectLst/>
          </a:endParaRPr>
        </a:p>
        <a:p>
          <a:r>
            <a:rPr kumimoji="1" lang="ja-JP" altLang="ja-JP" sz="1100">
              <a:solidFill>
                <a:schemeClr val="dk1"/>
              </a:solidFill>
              <a:effectLst/>
              <a:latin typeface="+mn-lt"/>
              <a:ea typeface="+mn-ea"/>
              <a:cs typeface="+mn-cs"/>
            </a:rPr>
            <a:t>今後も公共施設等総合管理計画を基本に、施設の長寿命化を図りながら、計画的な集約化・複合化、除却等を進めていく必要がある。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人口減少が進み、高齢化率も高い（Ｈ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ポイント増）本市においては、社会福祉費や高齢者保健福祉費等の需要が逓増する一方で、地場基幹産業の回復も厳しい状況にあり、若干上昇しつつあるものの、類似団体平均を下回る傾向にある。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総合振興計画、総合戦略を基に、産業の振興、定住促進、人口減少対策等を進めることにより、財政基盤の強化を図るとともに、自主財源の確保の取り組み等健全な財政運営に努めていく。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ﾎﾟｲﾝﾄの悪化となった。分子の経常一般財源支出は、物件費の増はあったものの、人件費、繰出金の減等の影響が大きく、</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％）、分母の経常一般財源収入は、普通交付税の合併算定替え縮減の影響等が大きく、</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％）となり、経常収支比率は悪化した。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これまでも、経常経費の削減に取り組んでいるが、普通交付税の縮減や税収入等経常収入の伸びが見込めない中、近年、増加傾向にある歳出経費について見直し、抑制を行っていく必要がある。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66</xdr:row>
      <xdr:rowOff>10160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3738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93133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4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317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111760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317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年度に公立保育所・幼稚園の廃止に伴う嘱託保育士報酬の減等により、減少した。一方で、物件費等については、</a:t>
          </a:r>
          <a:r>
            <a:rPr kumimoji="1" lang="en-US" altLang="ja-JP" sz="1300" baseline="0">
              <a:latin typeface="ＭＳ Ｐゴシック" panose="020B0600070205080204" pitchFamily="50" charset="-128"/>
              <a:ea typeface="ＭＳ Ｐゴシック" panose="020B0600070205080204" pitchFamily="50" charset="-128"/>
            </a:rPr>
            <a:t>H30</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月豪雨災害による災害対策経費、また、公共施設の民間譲渡に向けた業務委託費等により、前年度と比較して</a:t>
          </a:r>
          <a:r>
            <a:rPr kumimoji="1" lang="en-US" altLang="ja-JP" sz="1300" baseline="0">
              <a:latin typeface="ＭＳ Ｐゴシック" panose="020B0600070205080204" pitchFamily="50" charset="-128"/>
              <a:ea typeface="ＭＳ Ｐゴシック" panose="020B0600070205080204" pitchFamily="50" charset="-128"/>
            </a:rPr>
            <a:t>164</a:t>
          </a:r>
          <a:r>
            <a:rPr kumimoji="1" lang="ja-JP" altLang="en-US" sz="1300" baseline="0">
              <a:latin typeface="ＭＳ Ｐゴシック" panose="020B0600070205080204" pitchFamily="50" charset="-128"/>
              <a:ea typeface="ＭＳ Ｐゴシック" panose="020B0600070205080204" pitchFamily="50" charset="-128"/>
            </a:rPr>
            <a:t>百万円の増となったため、人口</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人あたりの決算額も増になった。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人件費の抑制を行っていくほか、指定管理委託料の増加や公共施設の老朽化により増加が見込まれる物件費、維持補修費についても、事業の精査、施設の統合廃止により歳出総額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19652</xdr:rowOff>
    </xdr:from>
    <xdr:to>
      <xdr:col>23</xdr:col>
      <xdr:colOff>133350</xdr:colOff>
      <xdr:row>82</xdr:row>
      <xdr:rowOff>46903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78552"/>
          <a:ext cx="8382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19652</xdr:rowOff>
    </xdr:from>
    <xdr:to>
      <xdr:col>19</xdr:col>
      <xdr:colOff>133350</xdr:colOff>
      <xdr:row>82</xdr:row>
      <xdr:rowOff>37950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78552"/>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156905</xdr:rowOff>
    </xdr:from>
    <xdr:to>
      <xdr:col>15</xdr:col>
      <xdr:colOff>82550</xdr:colOff>
      <xdr:row>82</xdr:row>
      <xdr:rowOff>37950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44355"/>
          <a:ext cx="889000" cy="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145903</xdr:rowOff>
    </xdr:from>
    <xdr:to>
      <xdr:col>11</xdr:col>
      <xdr:colOff>31750</xdr:colOff>
      <xdr:row>81</xdr:row>
      <xdr:rowOff>156905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33353"/>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167553</xdr:rowOff>
    </xdr:from>
    <xdr:to>
      <xdr:col>23</xdr:col>
      <xdr:colOff>184150</xdr:colOff>
      <xdr:row>82</xdr:row>
      <xdr:rowOff>97703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139630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2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140302</xdr:rowOff>
    </xdr:from>
    <xdr:to>
      <xdr:col>19</xdr:col>
      <xdr:colOff>184150</xdr:colOff>
      <xdr:row>82</xdr:row>
      <xdr:rowOff>70452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55229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1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158600</xdr:rowOff>
    </xdr:from>
    <xdr:to>
      <xdr:col>15</xdr:col>
      <xdr:colOff>133350</xdr:colOff>
      <xdr:row>82</xdr:row>
      <xdr:rowOff>88750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73527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106105</xdr:rowOff>
    </xdr:from>
    <xdr:to>
      <xdr:col>11</xdr:col>
      <xdr:colOff>82550</xdr:colOff>
      <xdr:row>82</xdr:row>
      <xdr:rowOff>36255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21032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95103</xdr:rowOff>
    </xdr:from>
    <xdr:to>
      <xdr:col>7</xdr:col>
      <xdr:colOff>31750</xdr:colOff>
      <xdr:row>82</xdr:row>
      <xdr:rowOff>25253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10030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年度以降は、カット率の引き下げしたことにより、数値は大きく上昇しており、給与カットが終了した平成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166007</xdr:rowOff>
    </xdr:from>
    <xdr:to>
      <xdr:col>81</xdr:col>
      <xdr:colOff>44450</xdr:colOff>
      <xdr:row>89</xdr:row>
      <xdr:rowOff>907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405345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80934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166007</xdr:rowOff>
    </xdr:from>
    <xdr:to>
      <xdr:col>81</xdr:col>
      <xdr:colOff>133350</xdr:colOff>
      <xdr:row>81</xdr:row>
      <xdr:rowOff>166007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405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86</xdr:row>
      <xdr:rowOff>9677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98171"/>
          <a:ext cx="889000" cy="3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140909</xdr:rowOff>
    </xdr:from>
    <xdr:to>
      <xdr:col>77</xdr:col>
      <xdr:colOff>95250</xdr:colOff>
      <xdr:row>85</xdr:row>
      <xdr:rowOff>71059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83</xdr:row>
      <xdr:rowOff>167821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83</xdr:row>
      <xdr:rowOff>156332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950043"/>
          <a:ext cx="8890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163891</xdr:rowOff>
    </xdr:from>
    <xdr:to>
      <xdr:col>68</xdr:col>
      <xdr:colOff>203200</xdr:colOff>
      <xdr:row>85</xdr:row>
      <xdr:rowOff>94041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78818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9875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年台半ば～後半において、行政需要に対応するため大量採用をしたことにより、類似団体平均を若干上回っていたが、平成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年度にはほぼ同水準に近づいた。平成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年度の市町村合併時に策定した定員管理計画の目標職員数は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年度に達成し、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次定員管理計画においても、さらに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人の削減を達成した。現在、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次定員管理計画の実施中で、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人削減を掲げている。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今後、団塊世代の職員の大量退職を踏まえ、職員の採用数については、定年延長や再任用制度など総合的な観点から、適正な人事管理に努める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78359</xdr:rowOff>
    </xdr:from>
    <xdr:to>
      <xdr:col>81</xdr:col>
      <xdr:colOff>44450</xdr:colOff>
      <xdr:row>61</xdr:row>
      <xdr:rowOff>85598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3680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78359</xdr:rowOff>
    </xdr:from>
    <xdr:to>
      <xdr:col>77</xdr:col>
      <xdr:colOff>44450</xdr:colOff>
      <xdr:row>61</xdr:row>
      <xdr:rowOff>94767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36809"/>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85598</xdr:rowOff>
    </xdr:from>
    <xdr:to>
      <xdr:col>72</xdr:col>
      <xdr:colOff>203200</xdr:colOff>
      <xdr:row>61</xdr:row>
      <xdr:rowOff>94767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44048"/>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73051</xdr:rowOff>
    </xdr:from>
    <xdr:to>
      <xdr:col>68</xdr:col>
      <xdr:colOff>152400</xdr:colOff>
      <xdr:row>61</xdr:row>
      <xdr:rowOff>85598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1501"/>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6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27559</xdr:rowOff>
    </xdr:from>
    <xdr:to>
      <xdr:col>77</xdr:col>
      <xdr:colOff>95250</xdr:colOff>
      <xdr:row>61</xdr:row>
      <xdr:rowOff>129159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113936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7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43967</xdr:rowOff>
    </xdr:from>
    <xdr:to>
      <xdr:col>73</xdr:col>
      <xdr:colOff>44450</xdr:colOff>
      <xdr:row>61</xdr:row>
      <xdr:rowOff>145567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34798</xdr:rowOff>
    </xdr:from>
    <xdr:to>
      <xdr:col>68</xdr:col>
      <xdr:colOff>203200</xdr:colOff>
      <xdr:row>61</xdr:row>
      <xdr:rowOff>136398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22251</xdr:rowOff>
    </xdr:from>
    <xdr:to>
      <xdr:col>64</xdr:col>
      <xdr:colOff>152400</xdr:colOff>
      <xdr:row>61</xdr:row>
      <xdr:rowOff>123851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108628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比率は年々改善傾向にあったが、平成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年度は前年度と比較して、合併算定替え及び保育所・幼稚園の減による普通交付税の減、一部事務組合等における公債費の増等により、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新規普通建設事業、公営企業の事業計画の見直し・精査・事業繰り延べのほか、地方債の繰上げ償還の検討等により、実質公債費の抑制を図っていく。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10668</xdr:rowOff>
    </xdr:from>
    <xdr:to>
      <xdr:col>81</xdr:col>
      <xdr:colOff>44450</xdr:colOff>
      <xdr:row>44</xdr:row>
      <xdr:rowOff>39624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544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10668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58928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544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155448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027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21099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160274</xdr:rowOff>
    </xdr:from>
    <xdr:to>
      <xdr:col>81</xdr:col>
      <xdr:colOff>95250</xdr:colOff>
      <xdr:row>44</xdr:row>
      <xdr:rowOff>90424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132351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5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104648</xdr:rowOff>
    </xdr:from>
    <xdr:to>
      <xdr:col>64</xdr:col>
      <xdr:colOff>152400</xdr:colOff>
      <xdr:row>45</xdr:row>
      <xdr:rowOff>34798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19575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年度以降は大規模な建設事業の実施に伴い発行額が償還額を上回る状況が続いていた。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年度以降、算入公債費等の増により良化傾向にあり、平成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年度においては地方債発行を抑えたことにより地方債現在高が減少したこと、充当可能基金の増加等により、前年度比率は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ポイントの減となって改善をされている。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しかし、類似団体平均と比較すると、依然高い水準にあるため、今後も新規事業は必要最小限にとどめる等、健全な財政運営に努める。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120853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270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92930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9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120853</xdr:rowOff>
    </xdr:from>
    <xdr:to>
      <xdr:col>81</xdr:col>
      <xdr:colOff>133350</xdr:colOff>
      <xdr:row>21</xdr:row>
      <xdr:rowOff>120853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2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79959</xdr:rowOff>
    </xdr:from>
    <xdr:to>
      <xdr:col>81</xdr:col>
      <xdr:colOff>44450</xdr:colOff>
      <xdr:row>21</xdr:row>
      <xdr:rowOff>5029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0895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39438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22911</xdr:rowOff>
    </xdr:from>
    <xdr:to>
      <xdr:col>81</xdr:col>
      <xdr:colOff>95250</xdr:colOff>
      <xdr:row>16</xdr:row>
      <xdr:rowOff>124511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5029</xdr:rowOff>
    </xdr:from>
    <xdr:to>
      <xdr:col>77</xdr:col>
      <xdr:colOff>44450</xdr:colOff>
      <xdr:row>21</xdr:row>
      <xdr:rowOff>67767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60547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20980</xdr:rowOff>
    </xdr:from>
    <xdr:to>
      <xdr:col>77</xdr:col>
      <xdr:colOff>95250</xdr:colOff>
      <xdr:row>16</xdr:row>
      <xdr:rowOff>122580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7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132757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67767</xdr:rowOff>
    </xdr:from>
    <xdr:to>
      <xdr:col>72</xdr:col>
      <xdr:colOff>203200</xdr:colOff>
      <xdr:row>22</xdr:row>
      <xdr:rowOff>32410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668217"/>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10363</xdr:rowOff>
    </xdr:from>
    <xdr:to>
      <xdr:col>73</xdr:col>
      <xdr:colOff>44450</xdr:colOff>
      <xdr:row>16</xdr:row>
      <xdr:rowOff>111963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122140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2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32410</xdr:rowOff>
    </xdr:from>
    <xdr:to>
      <xdr:col>68</xdr:col>
      <xdr:colOff>152400</xdr:colOff>
      <xdr:row>22</xdr:row>
      <xdr:rowOff>127965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80431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57658</xdr:rowOff>
    </xdr:from>
    <xdr:to>
      <xdr:col>68</xdr:col>
      <xdr:colOff>203200</xdr:colOff>
      <xdr:row>16</xdr:row>
      <xdr:rowOff>159258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169435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72492</xdr:rowOff>
    </xdr:from>
    <xdr:to>
      <xdr:col>64</xdr:col>
      <xdr:colOff>152400</xdr:colOff>
      <xdr:row>18</xdr:row>
      <xdr:rowOff>2642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12819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29159</xdr:rowOff>
    </xdr:from>
    <xdr:to>
      <xdr:col>81</xdr:col>
      <xdr:colOff>95250</xdr:colOff>
      <xdr:row>20</xdr:row>
      <xdr:rowOff>130759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4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1236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4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125679</xdr:rowOff>
    </xdr:from>
    <xdr:to>
      <xdr:col>77</xdr:col>
      <xdr:colOff>95250</xdr:colOff>
      <xdr:row>21</xdr:row>
      <xdr:rowOff>55829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40606</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4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16967</xdr:rowOff>
    </xdr:from>
    <xdr:to>
      <xdr:col>73</xdr:col>
      <xdr:colOff>44450</xdr:colOff>
      <xdr:row>21</xdr:row>
      <xdr:rowOff>118567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103344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0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153060</xdr:rowOff>
    </xdr:from>
    <xdr:to>
      <xdr:col>68</xdr:col>
      <xdr:colOff>203200</xdr:colOff>
      <xdr:row>22</xdr:row>
      <xdr:rowOff>83210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7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67987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8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77165</xdr:rowOff>
    </xdr:from>
    <xdr:to>
      <xdr:col>64</xdr:col>
      <xdr:colOff>152400</xdr:colOff>
      <xdr:row>23</xdr:row>
      <xdr:rowOff>7315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8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163542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93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年度以降は給与ｶｯﾄにより、類似団体との比較において低い水準となっている。平成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年度で給与ｶｯﾄは終了したが、平成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年度においては、公立保育所・幼稚園の廃止に伴う嘱託職員人件費の減等により、前年度と比較して、若干の減となっている。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今後も一時的な給与ｶｯﾄによらず、計画に基づき適正な人事管理を行うなど構造的な面からも総人件費の抑制を図っていく。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4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33</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74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xdr:rowOff>
    </xdr:from>
    <xdr:to>
      <xdr:col>11</xdr:col>
      <xdr:colOff>9525</xdr:colOff>
      <xdr:row>33</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7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137160</xdr:rowOff>
    </xdr:from>
    <xdr:to>
      <xdr:col>11</xdr:col>
      <xdr:colOff>60325</xdr:colOff>
      <xdr:row>33</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年度以降増加の傾向にあり、</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年度も、放課後児童クラブ委託費、風の国等の指定管理委託料の増に伴い、前年度より増加している。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行財政改革の推進による指定管理制度など民間等の活用により、人件費から物件費へ移行し増加するといった傾向がある。また、</a:t>
          </a:r>
          <a:r>
            <a:rPr kumimoji="1" lang="en-US" altLang="ja-JP" sz="1200" baseline="0">
              <a:latin typeface="ＭＳ Ｐゴシック" panose="020B0600070205080204" pitchFamily="50" charset="-128"/>
              <a:ea typeface="ＭＳ Ｐゴシック" panose="020B0600070205080204" pitchFamily="50" charset="-128"/>
            </a:rPr>
            <a:t>ICT</a:t>
          </a:r>
          <a:r>
            <a:rPr kumimoji="1" lang="ja-JP" altLang="en-US" sz="1200" baseline="0">
              <a:latin typeface="ＭＳ Ｐゴシック" panose="020B0600070205080204" pitchFamily="50" charset="-128"/>
              <a:ea typeface="ＭＳ Ｐゴシック" panose="020B0600070205080204" pitchFamily="50" charset="-128"/>
            </a:rPr>
            <a:t>化の推進に伴い、ｼｽﾃﾑ関連経費の増加が見込まれるため、管理・運営について改善・費用の節減に努め、総額の圧縮を図る。</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91077</xdr:rowOff>
    </xdr:from>
    <xdr:to>
      <xdr:col>82</xdr:col>
      <xdr:colOff>107950</xdr:colOff>
      <xdr:row>16</xdr:row>
      <xdr:rowOff>156391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83427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64951</xdr:rowOff>
    </xdr:from>
    <xdr:to>
      <xdr:col>78</xdr:col>
      <xdr:colOff>69850</xdr:colOff>
      <xdr:row>16</xdr:row>
      <xdr:rowOff>91077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08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64951</xdr:rowOff>
    </xdr:from>
    <xdr:to>
      <xdr:col>73</xdr:col>
      <xdr:colOff>180975</xdr:colOff>
      <xdr:row>16</xdr:row>
      <xdr:rowOff>91077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808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84546</xdr:rowOff>
    </xdr:from>
    <xdr:to>
      <xdr:col>69</xdr:col>
      <xdr:colOff>92075</xdr:colOff>
      <xdr:row>16</xdr:row>
      <xdr:rowOff>91077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827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105591</xdr:rowOff>
    </xdr:from>
    <xdr:to>
      <xdr:col>82</xdr:col>
      <xdr:colOff>158750</xdr:colOff>
      <xdr:row>17</xdr:row>
      <xdr:rowOff>35741</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122118</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9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40277</xdr:rowOff>
    </xdr:from>
    <xdr:to>
      <xdr:col>78</xdr:col>
      <xdr:colOff>120650</xdr:colOff>
      <xdr:row>16</xdr:row>
      <xdr:rowOff>141877</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152054</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552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xdr:rowOff>
    </xdr:from>
    <xdr:to>
      <xdr:col>74</xdr:col>
      <xdr:colOff>31750</xdr:colOff>
      <xdr:row>16</xdr:row>
      <xdr:rowOff>115751</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40277</xdr:rowOff>
    </xdr:from>
    <xdr:to>
      <xdr:col>69</xdr:col>
      <xdr:colOff>142875</xdr:colOff>
      <xdr:row>16</xdr:row>
      <xdr:rowOff>141877</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152054</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55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33746</xdr:rowOff>
    </xdr:from>
    <xdr:to>
      <xdr:col>65</xdr:col>
      <xdr:colOff>53975</xdr:colOff>
      <xdr:row>16</xdr:row>
      <xdr:rowOff>135346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145523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4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年度に、統合保育所（公設民営）の新設に伴う委託費増により、ポイントが増加したが、それ以降はほぼ横ばいで推移していた。平成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年度は、私立認定こども園の新設による委託費の増、児童支援事業費の増等により、再びポイントが増加している。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今後も、これらの扶助費は増加が見込まれるため、単独で行っている助成事業に等について、検証、見直しを行っていく。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a:extLst>
            <a:ext uri="{FF2B5EF4-FFF2-40B4-BE49-F238E27FC236}">
              <a16:creationId xmlns:a16="http://schemas.microsoft.com/office/drawing/2014/main" id="{00000000-0008-0000-0400-0000B9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a:extLst>
            <a:ext uri="{FF2B5EF4-FFF2-40B4-BE49-F238E27FC236}">
              <a16:creationId xmlns:a16="http://schemas.microsoft.com/office/drawing/2014/main" id="{00000000-0008-0000-0400-0000BB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a:extLst>
            <a:ext uri="{FF2B5EF4-FFF2-40B4-BE49-F238E27FC236}">
              <a16:creationId xmlns:a16="http://schemas.microsoft.com/office/drawing/2014/main" id="{00000000-0008-0000-0400-0000BD000000}"/>
            </a:ext>
          </a:extLst>
        </xdr:cNvPr>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987800" y="9853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a:extLst>
            <a:ext uri="{FF2B5EF4-FFF2-40B4-BE49-F238E27FC236}">
              <a16:creationId xmlns:a16="http://schemas.microsoft.com/office/drawing/2014/main" id="{00000000-0008-0000-0400-0000C0000000}"/>
            </a:ext>
          </a:extLst>
        </xdr:cNvPr>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80735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098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80735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2209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58965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320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1" name="扶助費該当値テキスト">
          <a:extLst>
            <a:ext uri="{FF2B5EF4-FFF2-40B4-BE49-F238E27FC236}">
              <a16:creationId xmlns:a16="http://schemas.microsoft.com/office/drawing/2014/main" id="{00000000-0008-0000-0400-0000D3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年度においては、後期高齢者医療事業、介護保険事業等への繰出金の減により比率が減少している。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その他に係る経常収支比率が類似団体を上回っている主な要因は公共下水道事業等の特別会計への繰出金である。特に、下水道事業は、今後も建設費に伴う起債償還金への繰出金増が見込まれるため、平成</a:t>
          </a:r>
          <a:r>
            <a:rPr kumimoji="1" lang="en-US" altLang="ja-JP" sz="1200" baseline="0">
              <a:latin typeface="ＭＳ Ｐゴシック" panose="020B0600070205080204" pitchFamily="50" charset="-128"/>
              <a:ea typeface="ＭＳ Ｐゴシック" panose="020B0600070205080204" pitchFamily="50" charset="-128"/>
            </a:rPr>
            <a:t>28</a:t>
          </a:r>
          <a:r>
            <a:rPr kumimoji="1" lang="ja-JP" altLang="en-US" sz="1200" baseline="0">
              <a:latin typeface="ＭＳ Ｐゴシック" panose="020B0600070205080204" pitchFamily="50" charset="-128"/>
              <a:ea typeface="ＭＳ Ｐゴシック" panose="020B0600070205080204" pitchFamily="50" charset="-128"/>
            </a:rPr>
            <a:t>年度から平準化債の活用により平準化を行っているほか、収支の見直し、事業計画の精査を行い総事業費の抑制を図っていく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88138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796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88138</xdr:rowOff>
    </xdr:from>
    <xdr:to>
      <xdr:col>78</xdr:col>
      <xdr:colOff>69850</xdr:colOff>
      <xdr:row>57</xdr:row>
      <xdr:rowOff>170434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860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170434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933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90424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004800" y="99339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39624</xdr:rowOff>
    </xdr:from>
    <xdr:to>
      <xdr:col>65</xdr:col>
      <xdr:colOff>53975</xdr:colOff>
      <xdr:row>58</xdr:row>
      <xdr:rowOff>141224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126001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補助費は、類似団体と比較して若干低くなっていたが、平成</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年度の簡易水道事業統合による水道会計補助金の増、平成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年度は消防事務組合への負担金が増となり、数値、類似団体平均が前年度を上回った。　また、経常経費に影響を与えるものではないが、地域医療支援補助金などの臨時的なものも増加しており、総額も増加傾向にある。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今後も、補助金の交付要綱に定める基準により、交付先の決算状況等に応じた補助額の設定等、適正化を図っていく。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144145</xdr:rowOff>
    </xdr:from>
    <xdr:to>
      <xdr:col>82</xdr:col>
      <xdr:colOff>107950</xdr:colOff>
      <xdr:row>37</xdr:row>
      <xdr:rowOff>167005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487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144145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436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58420</xdr:rowOff>
    </xdr:from>
    <xdr:to>
      <xdr:col>73</xdr:col>
      <xdr:colOff>180975</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02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67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88282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93345</xdr:rowOff>
    </xdr:from>
    <xdr:to>
      <xdr:col>78</xdr:col>
      <xdr:colOff>120650</xdr:colOff>
      <xdr:row>38</xdr:row>
      <xdr:rowOff>23495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xdr:rowOff>
    </xdr:from>
    <xdr:to>
      <xdr:col>69</xdr:col>
      <xdr:colOff>142875</xdr:colOff>
      <xdr:row>37</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119397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年度以降、大型建設事業等の実施、また平成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年度より市全体が過疎指定を受けたことに伴う過疎債事業の実施、平成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年度の災害復旧に伴う市債の償還も影響し、類似団体より高い水準で推移している。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現在、新庁舎建設に着手しており、償還額の増加が見込まれるため、新規発行額が償還額以内となるよう、起債対象事業の精査・調整を行うほか、地方債の繰上げ償還も検討していく。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79</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83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年度以降、公債費以外でも類似団体平均を下回っている。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年度は、人件費、繰出金は減となったが、物件費、補助費等の増があり、比率は若干増加した。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体において、平均を下回っている要因は人件費によるものであるが、それ以外の扶助費、繰出金等の伸びを抑えていき、さらに改善していく必要がある。今後も、対象事業の精査、計画の見直しにより総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023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06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40132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06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167790</xdr:rowOff>
    </xdr:from>
    <xdr:to>
      <xdr:col>29</xdr:col>
      <xdr:colOff>127000</xdr:colOff>
      <xdr:row>16</xdr:row>
      <xdr:rowOff>170437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58615"/>
          <a:ext cx="6477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155214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6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165033</xdr:rowOff>
    </xdr:from>
    <xdr:to>
      <xdr:col>26</xdr:col>
      <xdr:colOff>50800</xdr:colOff>
      <xdr:row>16</xdr:row>
      <xdr:rowOff>167790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55858"/>
          <a:ext cx="698500" cy="2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165033</xdr:rowOff>
    </xdr:from>
    <xdr:to>
      <xdr:col>22</xdr:col>
      <xdr:colOff>114300</xdr:colOff>
      <xdr:row>17</xdr:row>
      <xdr:rowOff>18871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55858"/>
          <a:ext cx="698500" cy="2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18871</xdr:rowOff>
    </xdr:from>
    <xdr:to>
      <xdr:col>18</xdr:col>
      <xdr:colOff>177800</xdr:colOff>
      <xdr:row>17</xdr:row>
      <xdr:rowOff>18935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81146"/>
          <a:ext cx="6985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119637</xdr:rowOff>
    </xdr:from>
    <xdr:to>
      <xdr:col>29</xdr:col>
      <xdr:colOff>177800</xdr:colOff>
      <xdr:row>17</xdr:row>
      <xdr:rowOff>49787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136164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116990</xdr:rowOff>
    </xdr:from>
    <xdr:to>
      <xdr:col>26</xdr:col>
      <xdr:colOff>101600</xdr:colOff>
      <xdr:row>17</xdr:row>
      <xdr:rowOff>47140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57317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114233</xdr:rowOff>
    </xdr:from>
    <xdr:to>
      <xdr:col>22</xdr:col>
      <xdr:colOff>165100</xdr:colOff>
      <xdr:row>17</xdr:row>
      <xdr:rowOff>44383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0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54560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7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139521</xdr:rowOff>
    </xdr:from>
    <xdr:to>
      <xdr:col>19</xdr:col>
      <xdr:colOff>38100</xdr:colOff>
      <xdr:row>17</xdr:row>
      <xdr:rowOff>69671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79848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139585</xdr:rowOff>
    </xdr:from>
    <xdr:to>
      <xdr:col>15</xdr:col>
      <xdr:colOff>101600</xdr:colOff>
      <xdr:row>17</xdr:row>
      <xdr:rowOff>69735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79912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9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172834</xdr:rowOff>
    </xdr:from>
    <xdr:to>
      <xdr:col>29</xdr:col>
      <xdr:colOff>127000</xdr:colOff>
      <xdr:row>35</xdr:row>
      <xdr:rowOff>191922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3184"/>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191922</xdr:rowOff>
    </xdr:from>
    <xdr:to>
      <xdr:col>26</xdr:col>
      <xdr:colOff>50800</xdr:colOff>
      <xdr:row>35</xdr:row>
      <xdr:rowOff>207372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02272"/>
          <a:ext cx="6985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207372</xdr:rowOff>
    </xdr:from>
    <xdr:to>
      <xdr:col>22</xdr:col>
      <xdr:colOff>114300</xdr:colOff>
      <xdr:row>35</xdr:row>
      <xdr:rowOff>215087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17722"/>
          <a:ext cx="6985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210020</xdr:rowOff>
    </xdr:from>
    <xdr:to>
      <xdr:col>18</xdr:col>
      <xdr:colOff>177800</xdr:colOff>
      <xdr:row>35</xdr:row>
      <xdr:rowOff>215087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20370"/>
          <a:ext cx="6985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136155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8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122034</xdr:rowOff>
    </xdr:from>
    <xdr:to>
      <xdr:col>29</xdr:col>
      <xdr:colOff>177800</xdr:colOff>
      <xdr:row>35</xdr:row>
      <xdr:rowOff>223634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310011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141122</xdr:rowOff>
    </xdr:from>
    <xdr:to>
      <xdr:col>26</xdr:col>
      <xdr:colOff>101600</xdr:colOff>
      <xdr:row>35</xdr:row>
      <xdr:rowOff>242722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252899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156572</xdr:rowOff>
    </xdr:from>
    <xdr:to>
      <xdr:col>22</xdr:col>
      <xdr:colOff>165100</xdr:colOff>
      <xdr:row>35</xdr:row>
      <xdr:rowOff>258172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6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268349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3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164287</xdr:rowOff>
    </xdr:from>
    <xdr:to>
      <xdr:col>19</xdr:col>
      <xdr:colOff>38100</xdr:colOff>
      <xdr:row>35</xdr:row>
      <xdr:rowOff>265887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276064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4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159220</xdr:rowOff>
    </xdr:from>
    <xdr:to>
      <xdr:col>15</xdr:col>
      <xdr:colOff>101600</xdr:colOff>
      <xdr:row>35</xdr:row>
      <xdr:rowOff>260820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6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270997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3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42911</xdr:rowOff>
    </xdr:from>
    <xdr:to>
      <xdr:col>24</xdr:col>
      <xdr:colOff>63500</xdr:colOff>
      <xdr:row>36</xdr:row>
      <xdr:rowOff>49892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15111"/>
          <a:ext cx="8382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40090</xdr:rowOff>
    </xdr:from>
    <xdr:to>
      <xdr:col>19</xdr:col>
      <xdr:colOff>177800</xdr:colOff>
      <xdr:row>36</xdr:row>
      <xdr:rowOff>42911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12290"/>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40090</xdr:rowOff>
    </xdr:from>
    <xdr:to>
      <xdr:col>15</xdr:col>
      <xdr:colOff>50800</xdr:colOff>
      <xdr:row>36</xdr:row>
      <xdr:rowOff>58017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2290"/>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58017</xdr:rowOff>
    </xdr:from>
    <xdr:to>
      <xdr:col>10</xdr:col>
      <xdr:colOff>114300</xdr:colOff>
      <xdr:row>36</xdr:row>
      <xdr:rowOff>58241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0217"/>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170542</xdr:rowOff>
    </xdr:from>
    <xdr:to>
      <xdr:col>24</xdr:col>
      <xdr:colOff>114300</xdr:colOff>
      <xdr:row>36</xdr:row>
      <xdr:rowOff>100692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21969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163561</xdr:rowOff>
    </xdr:from>
    <xdr:to>
      <xdr:col>20</xdr:col>
      <xdr:colOff>38100</xdr:colOff>
      <xdr:row>36</xdr:row>
      <xdr:rowOff>93711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110238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160740</xdr:rowOff>
    </xdr:from>
    <xdr:to>
      <xdr:col>15</xdr:col>
      <xdr:colOff>101600</xdr:colOff>
      <xdr:row>36</xdr:row>
      <xdr:rowOff>90890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107417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7217</xdr:rowOff>
    </xdr:from>
    <xdr:to>
      <xdr:col>10</xdr:col>
      <xdr:colOff>165100</xdr:colOff>
      <xdr:row>36</xdr:row>
      <xdr:rowOff>108817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125344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7441</xdr:rowOff>
    </xdr:from>
    <xdr:to>
      <xdr:col>6</xdr:col>
      <xdr:colOff>38100</xdr:colOff>
      <xdr:row>36</xdr:row>
      <xdr:rowOff>109041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125568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83062</xdr:rowOff>
    </xdr:from>
    <xdr:to>
      <xdr:col>24</xdr:col>
      <xdr:colOff>63500</xdr:colOff>
      <xdr:row>56</xdr:row>
      <xdr:rowOff>165663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84262"/>
          <a:ext cx="8382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149965</xdr:rowOff>
    </xdr:from>
    <xdr:to>
      <xdr:col>19</xdr:col>
      <xdr:colOff>177800</xdr:colOff>
      <xdr:row>56</xdr:row>
      <xdr:rowOff>165663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5116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149965</xdr:rowOff>
    </xdr:from>
    <xdr:to>
      <xdr:col>15</xdr:col>
      <xdr:colOff>50800</xdr:colOff>
      <xdr:row>57</xdr:row>
      <xdr:rowOff>52386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51165"/>
          <a:ext cx="8890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52386</xdr:rowOff>
    </xdr:from>
    <xdr:to>
      <xdr:col>10</xdr:col>
      <xdr:colOff>114300</xdr:colOff>
      <xdr:row>57</xdr:row>
      <xdr:rowOff>88134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5036"/>
          <a:ext cx="889000" cy="3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32262</xdr:rowOff>
    </xdr:from>
    <xdr:to>
      <xdr:col>24</xdr:col>
      <xdr:colOff>114300</xdr:colOff>
      <xdr:row>56</xdr:row>
      <xdr:rowOff>133862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55139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114863</xdr:rowOff>
    </xdr:from>
    <xdr:to>
      <xdr:col>20</xdr:col>
      <xdr:colOff>38100</xdr:colOff>
      <xdr:row>57</xdr:row>
      <xdr:rowOff>45013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61540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99165</xdr:rowOff>
    </xdr:from>
    <xdr:to>
      <xdr:col>15</xdr:col>
      <xdr:colOff>101600</xdr:colOff>
      <xdr:row>57</xdr:row>
      <xdr:rowOff>29315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45842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xdr:rowOff>
    </xdr:from>
    <xdr:to>
      <xdr:col>10</xdr:col>
      <xdr:colOff>165100</xdr:colOff>
      <xdr:row>57</xdr:row>
      <xdr:rowOff>103186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119713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37334</xdr:rowOff>
    </xdr:from>
    <xdr:to>
      <xdr:col>6</xdr:col>
      <xdr:colOff>38100</xdr:colOff>
      <xdr:row>57</xdr:row>
      <xdr:rowOff>138934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130061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103787</xdr:rowOff>
    </xdr:from>
    <xdr:to>
      <xdr:col>24</xdr:col>
      <xdr:colOff>63500</xdr:colOff>
      <xdr:row>77</xdr:row>
      <xdr:rowOff>110485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05437"/>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91422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9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48397</xdr:rowOff>
    </xdr:from>
    <xdr:to>
      <xdr:col>19</xdr:col>
      <xdr:colOff>177800</xdr:colOff>
      <xdr:row>77</xdr:row>
      <xdr:rowOff>110485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50047"/>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19116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48397</xdr:rowOff>
    </xdr:from>
    <xdr:to>
      <xdr:col>15</xdr:col>
      <xdr:colOff>50800</xdr:colOff>
      <xdr:row>77</xdr:row>
      <xdr:rowOff>116520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50047"/>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93363</xdr:rowOff>
    </xdr:from>
    <xdr:to>
      <xdr:col>10</xdr:col>
      <xdr:colOff>114300</xdr:colOff>
      <xdr:row>77</xdr:row>
      <xdr:rowOff>116520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9501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49108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52987</xdr:rowOff>
    </xdr:from>
    <xdr:to>
      <xdr:col>24</xdr:col>
      <xdr:colOff>114300</xdr:colOff>
      <xdr:row>77</xdr:row>
      <xdr:rowOff>154587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75864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0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59685</xdr:rowOff>
    </xdr:from>
    <xdr:to>
      <xdr:col>20</xdr:col>
      <xdr:colOff>38100</xdr:colOff>
      <xdr:row>77</xdr:row>
      <xdr:rowOff>161285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6362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169047</xdr:rowOff>
    </xdr:from>
    <xdr:to>
      <xdr:col>15</xdr:col>
      <xdr:colOff>101600</xdr:colOff>
      <xdr:row>77</xdr:row>
      <xdr:rowOff>99197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115724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7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65720</xdr:rowOff>
    </xdr:from>
    <xdr:to>
      <xdr:col>10</xdr:col>
      <xdr:colOff>165100</xdr:colOff>
      <xdr:row>77</xdr:row>
      <xdr:rowOff>167320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42563</xdr:rowOff>
    </xdr:from>
    <xdr:to>
      <xdr:col>6</xdr:col>
      <xdr:colOff>38100</xdr:colOff>
      <xdr:row>77</xdr:row>
      <xdr:rowOff>144163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160690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29308</xdr:rowOff>
    </xdr:from>
    <xdr:to>
      <xdr:col>24</xdr:col>
      <xdr:colOff>63500</xdr:colOff>
      <xdr:row>96</xdr:row>
      <xdr:rowOff>69763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88508"/>
          <a:ext cx="8382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29049</xdr:rowOff>
    </xdr:from>
    <xdr:to>
      <xdr:col>19</xdr:col>
      <xdr:colOff>177800</xdr:colOff>
      <xdr:row>96</xdr:row>
      <xdr:rowOff>69763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88249"/>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29049</xdr:rowOff>
    </xdr:from>
    <xdr:to>
      <xdr:col>15</xdr:col>
      <xdr:colOff>50800</xdr:colOff>
      <xdr:row>96</xdr:row>
      <xdr:rowOff>84837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88249"/>
          <a:ext cx="8890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84837</xdr:rowOff>
    </xdr:from>
    <xdr:to>
      <xdr:col>10</xdr:col>
      <xdr:colOff>114300</xdr:colOff>
      <xdr:row>96</xdr:row>
      <xdr:rowOff>102110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44037"/>
          <a:ext cx="889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149958</xdr:rowOff>
    </xdr:from>
    <xdr:to>
      <xdr:col>24</xdr:col>
      <xdr:colOff>114300</xdr:colOff>
      <xdr:row>96</xdr:row>
      <xdr:rowOff>80108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8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18963</xdr:rowOff>
    </xdr:from>
    <xdr:to>
      <xdr:col>20</xdr:col>
      <xdr:colOff>38100</xdr:colOff>
      <xdr:row>96</xdr:row>
      <xdr:rowOff>120563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137090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149699</xdr:rowOff>
    </xdr:from>
    <xdr:to>
      <xdr:col>15</xdr:col>
      <xdr:colOff>101600</xdr:colOff>
      <xdr:row>96</xdr:row>
      <xdr:rowOff>79849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96376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2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34037</xdr:rowOff>
    </xdr:from>
    <xdr:to>
      <xdr:col>10</xdr:col>
      <xdr:colOff>165100</xdr:colOff>
      <xdr:row>96</xdr:row>
      <xdr:rowOff>135637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152164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2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51310</xdr:rowOff>
    </xdr:from>
    <xdr:to>
      <xdr:col>6</xdr:col>
      <xdr:colOff>38100</xdr:colOff>
      <xdr:row>96</xdr:row>
      <xdr:rowOff>152910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169437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2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70442</xdr:rowOff>
    </xdr:from>
    <xdr:to>
      <xdr:col>55</xdr:col>
      <xdr:colOff>0</xdr:colOff>
      <xdr:row>35</xdr:row>
      <xdr:rowOff>89660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71192"/>
          <a:ext cx="8382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89660</xdr:rowOff>
    </xdr:from>
    <xdr:to>
      <xdr:col>50</xdr:col>
      <xdr:colOff>114300</xdr:colOff>
      <xdr:row>35</xdr:row>
      <xdr:rowOff>127378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90410"/>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55979</xdr:rowOff>
    </xdr:from>
    <xdr:to>
      <xdr:col>45</xdr:col>
      <xdr:colOff>177800</xdr:colOff>
      <xdr:row>35</xdr:row>
      <xdr:rowOff>127378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56729"/>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55979</xdr:rowOff>
    </xdr:from>
    <xdr:to>
      <xdr:col>41</xdr:col>
      <xdr:colOff>50800</xdr:colOff>
      <xdr:row>36</xdr:row>
      <xdr:rowOff>50660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56729"/>
          <a:ext cx="889000" cy="1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19642</xdr:rowOff>
    </xdr:from>
    <xdr:to>
      <xdr:col>55</xdr:col>
      <xdr:colOff>50800</xdr:colOff>
      <xdr:row>35</xdr:row>
      <xdr:rowOff>121242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42519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38860</xdr:rowOff>
    </xdr:from>
    <xdr:to>
      <xdr:col>50</xdr:col>
      <xdr:colOff>165100</xdr:colOff>
      <xdr:row>35</xdr:row>
      <xdr:rowOff>140460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156987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58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76578</xdr:rowOff>
    </xdr:from>
    <xdr:to>
      <xdr:col>46</xdr:col>
      <xdr:colOff>38100</xdr:colOff>
      <xdr:row>36</xdr:row>
      <xdr:rowOff>6728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23255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8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5179</xdr:rowOff>
    </xdr:from>
    <xdr:to>
      <xdr:col>41</xdr:col>
      <xdr:colOff>101600</xdr:colOff>
      <xdr:row>35</xdr:row>
      <xdr:rowOff>106779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123306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7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171310</xdr:rowOff>
    </xdr:from>
    <xdr:to>
      <xdr:col>36</xdr:col>
      <xdr:colOff>165100</xdr:colOff>
      <xdr:row>36</xdr:row>
      <xdr:rowOff>101460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117987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57445</xdr:rowOff>
    </xdr:from>
    <xdr:to>
      <xdr:col>55</xdr:col>
      <xdr:colOff>0</xdr:colOff>
      <xdr:row>57</xdr:row>
      <xdr:rowOff>101488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30095"/>
          <a:ext cx="8382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129555</xdr:rowOff>
    </xdr:from>
    <xdr:to>
      <xdr:col>50</xdr:col>
      <xdr:colOff>114300</xdr:colOff>
      <xdr:row>57</xdr:row>
      <xdr:rowOff>57445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30755"/>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129555</xdr:rowOff>
    </xdr:from>
    <xdr:to>
      <xdr:col>45</xdr:col>
      <xdr:colOff>177800</xdr:colOff>
      <xdr:row>57</xdr:row>
      <xdr:rowOff>97839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30755"/>
          <a:ext cx="889000" cy="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118916</xdr:rowOff>
    </xdr:from>
    <xdr:to>
      <xdr:col>41</xdr:col>
      <xdr:colOff>50800</xdr:colOff>
      <xdr:row>57</xdr:row>
      <xdr:rowOff>97839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48666"/>
          <a:ext cx="889000" cy="3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50688</xdr:rowOff>
    </xdr:from>
    <xdr:to>
      <xdr:col>55</xdr:col>
      <xdr:colOff>50800</xdr:colOff>
      <xdr:row>57</xdr:row>
      <xdr:rowOff>152288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29115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6645</xdr:rowOff>
    </xdr:from>
    <xdr:to>
      <xdr:col>50</xdr:col>
      <xdr:colOff>165100</xdr:colOff>
      <xdr:row>57</xdr:row>
      <xdr:rowOff>108245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99372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78755</xdr:rowOff>
    </xdr:from>
    <xdr:to>
      <xdr:col>46</xdr:col>
      <xdr:colOff>38100</xdr:colOff>
      <xdr:row>57</xdr:row>
      <xdr:rowOff>8905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25432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4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47039</xdr:rowOff>
    </xdr:from>
    <xdr:to>
      <xdr:col>41</xdr:col>
      <xdr:colOff>101600</xdr:colOff>
      <xdr:row>57</xdr:row>
      <xdr:rowOff>148639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139766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68116</xdr:rowOff>
    </xdr:from>
    <xdr:to>
      <xdr:col>36</xdr:col>
      <xdr:colOff>165100</xdr:colOff>
      <xdr:row>55</xdr:row>
      <xdr:rowOff>169716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14793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7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107162</xdr:rowOff>
    </xdr:from>
    <xdr:to>
      <xdr:col>55</xdr:col>
      <xdr:colOff>0</xdr:colOff>
      <xdr:row>79</xdr:row>
      <xdr:rowOff>13393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0262"/>
          <a:ext cx="838200" cy="7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2628</xdr:rowOff>
    </xdr:from>
    <xdr:to>
      <xdr:col>50</xdr:col>
      <xdr:colOff>114300</xdr:colOff>
      <xdr:row>79</xdr:row>
      <xdr:rowOff>13393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75728"/>
          <a:ext cx="889000" cy="1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136434</xdr:rowOff>
    </xdr:from>
    <xdr:to>
      <xdr:col>45</xdr:col>
      <xdr:colOff>177800</xdr:colOff>
      <xdr:row>78</xdr:row>
      <xdr:rowOff>2628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38084"/>
          <a:ext cx="889000" cy="3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82223</xdr:rowOff>
    </xdr:from>
    <xdr:to>
      <xdr:col>41</xdr:col>
      <xdr:colOff>50800</xdr:colOff>
      <xdr:row>77</xdr:row>
      <xdr:rowOff>136434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83873"/>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56362</xdr:rowOff>
    </xdr:from>
    <xdr:to>
      <xdr:col>55</xdr:col>
      <xdr:colOff>50800</xdr:colOff>
      <xdr:row>78</xdr:row>
      <xdr:rowOff>157962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79239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134043</xdr:rowOff>
    </xdr:from>
    <xdr:to>
      <xdr:col>50</xdr:col>
      <xdr:colOff>165100</xdr:colOff>
      <xdr:row>79</xdr:row>
      <xdr:rowOff>64193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55320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123278</xdr:rowOff>
    </xdr:from>
    <xdr:to>
      <xdr:col>46</xdr:col>
      <xdr:colOff>38100</xdr:colOff>
      <xdr:row>78</xdr:row>
      <xdr:rowOff>53428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69955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0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85634</xdr:rowOff>
    </xdr:from>
    <xdr:to>
      <xdr:col>41</xdr:col>
      <xdr:colOff>101600</xdr:colOff>
      <xdr:row>78</xdr:row>
      <xdr:rowOff>15784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8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31423</xdr:rowOff>
    </xdr:from>
    <xdr:to>
      <xdr:col>36</xdr:col>
      <xdr:colOff>165100</xdr:colOff>
      <xdr:row>77</xdr:row>
      <xdr:rowOff>133023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124150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68439</xdr:rowOff>
    </xdr:from>
    <xdr:to>
      <xdr:col>55</xdr:col>
      <xdr:colOff>0</xdr:colOff>
      <xdr:row>97</xdr:row>
      <xdr:rowOff>114686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99089"/>
          <a:ext cx="838200" cy="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106502</xdr:rowOff>
    </xdr:from>
    <xdr:to>
      <xdr:col>50</xdr:col>
      <xdr:colOff>114300</xdr:colOff>
      <xdr:row>97</xdr:row>
      <xdr:rowOff>68439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565702"/>
          <a:ext cx="889000" cy="1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106502</xdr:rowOff>
    </xdr:from>
    <xdr:to>
      <xdr:col>45</xdr:col>
      <xdr:colOff>177800</xdr:colOff>
      <xdr:row>97</xdr:row>
      <xdr:rowOff>140791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565702"/>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100443</xdr:rowOff>
    </xdr:from>
    <xdr:to>
      <xdr:col>41</xdr:col>
      <xdr:colOff>50800</xdr:colOff>
      <xdr:row>97</xdr:row>
      <xdr:rowOff>140791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3109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63886</xdr:rowOff>
    </xdr:from>
    <xdr:to>
      <xdr:col>55</xdr:col>
      <xdr:colOff>50800</xdr:colOff>
      <xdr:row>97</xdr:row>
      <xdr:rowOff>165486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150263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17639</xdr:rowOff>
    </xdr:from>
    <xdr:to>
      <xdr:col>50</xdr:col>
      <xdr:colOff>165100</xdr:colOff>
      <xdr:row>97</xdr:row>
      <xdr:rowOff>119239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110366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55702</xdr:rowOff>
    </xdr:from>
    <xdr:to>
      <xdr:col>46</xdr:col>
      <xdr:colOff>38100</xdr:colOff>
      <xdr:row>96</xdr:row>
      <xdr:rowOff>157302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2379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89991</xdr:rowOff>
    </xdr:from>
    <xdr:to>
      <xdr:col>41</xdr:col>
      <xdr:colOff>101600</xdr:colOff>
      <xdr:row>98</xdr:row>
      <xdr:rowOff>20141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11268</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81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49643</xdr:rowOff>
    </xdr:from>
    <xdr:to>
      <xdr:col>36</xdr:col>
      <xdr:colOff>165100</xdr:colOff>
      <xdr:row>97</xdr:row>
      <xdr:rowOff>151243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142370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105867</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763717"/>
          <a:ext cx="1269" cy="967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52544</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5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105867</xdr:rowOff>
    </xdr:from>
    <xdr:to>
      <xdr:col>86</xdr:col>
      <xdr:colOff>25400</xdr:colOff>
      <xdr:row>33</xdr:row>
      <xdr:rowOff>105867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763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152749</xdr:rowOff>
    </xdr:from>
    <xdr:to>
      <xdr:col>85</xdr:col>
      <xdr:colOff>127000</xdr:colOff>
      <xdr:row>38</xdr:row>
      <xdr:rowOff>105315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496399"/>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26598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48171</xdr:rowOff>
    </xdr:from>
    <xdr:to>
      <xdr:col>85</xdr:col>
      <xdr:colOff>177800</xdr:colOff>
      <xdr:row>38</xdr:row>
      <xdr:rowOff>149771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48603</xdr:rowOff>
    </xdr:from>
    <xdr:to>
      <xdr:col>81</xdr:col>
      <xdr:colOff>50800</xdr:colOff>
      <xdr:row>38</xdr:row>
      <xdr:rowOff>105315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220803"/>
          <a:ext cx="889000" cy="3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114351</xdr:rowOff>
    </xdr:from>
    <xdr:to>
      <xdr:col>81</xdr:col>
      <xdr:colOff>101600</xdr:colOff>
      <xdr:row>39</xdr:row>
      <xdr:rowOff>44501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35628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106953</xdr:rowOff>
    </xdr:from>
    <xdr:to>
      <xdr:col>76</xdr:col>
      <xdr:colOff>114300</xdr:colOff>
      <xdr:row>36</xdr:row>
      <xdr:rowOff>48603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5421903"/>
          <a:ext cx="889000" cy="7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81394</xdr:rowOff>
    </xdr:from>
    <xdr:to>
      <xdr:col>76</xdr:col>
      <xdr:colOff>165100</xdr:colOff>
      <xdr:row>39</xdr:row>
      <xdr:rowOff>11544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2671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106953</xdr:rowOff>
    </xdr:from>
    <xdr:to>
      <xdr:col>71</xdr:col>
      <xdr:colOff>177800</xdr:colOff>
      <xdr:row>31</xdr:row>
      <xdr:rowOff>140462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5421903"/>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99930</xdr:rowOff>
    </xdr:from>
    <xdr:to>
      <xdr:col>72</xdr:col>
      <xdr:colOff>38100</xdr:colOff>
      <xdr:row>39</xdr:row>
      <xdr:rowOff>30080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21207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101949</xdr:rowOff>
    </xdr:from>
    <xdr:to>
      <xdr:col>85</xdr:col>
      <xdr:colOff>177800</xdr:colOff>
      <xdr:row>38</xdr:row>
      <xdr:rowOff>32099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124826</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54515</xdr:rowOff>
    </xdr:from>
    <xdr:to>
      <xdr:col>81</xdr:col>
      <xdr:colOff>101600</xdr:colOff>
      <xdr:row>38</xdr:row>
      <xdr:rowOff>156115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4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169253</xdr:rowOff>
    </xdr:from>
    <xdr:to>
      <xdr:col>76</xdr:col>
      <xdr:colOff>165100</xdr:colOff>
      <xdr:row>36</xdr:row>
      <xdr:rowOff>99403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115930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9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56153</xdr:rowOff>
    </xdr:from>
    <xdr:to>
      <xdr:col>72</xdr:col>
      <xdr:colOff>38100</xdr:colOff>
      <xdr:row>31</xdr:row>
      <xdr:rowOff>157753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3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2830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51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89662</xdr:rowOff>
    </xdr:from>
    <xdr:to>
      <xdr:col>67</xdr:col>
      <xdr:colOff>101600</xdr:colOff>
      <xdr:row>32</xdr:row>
      <xdr:rowOff>19812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36339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1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165577</xdr:rowOff>
    </xdr:from>
    <xdr:to>
      <xdr:col>85</xdr:col>
      <xdr:colOff>127000</xdr:colOff>
      <xdr:row>75</xdr:row>
      <xdr:rowOff>2212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52877"/>
          <a:ext cx="8382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2212</xdr:rowOff>
    </xdr:from>
    <xdr:to>
      <xdr:col>81</xdr:col>
      <xdr:colOff>50800</xdr:colOff>
      <xdr:row>75</xdr:row>
      <xdr:rowOff>31931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6096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31931</xdr:rowOff>
    </xdr:from>
    <xdr:to>
      <xdr:col>76</xdr:col>
      <xdr:colOff>114300</xdr:colOff>
      <xdr:row>75</xdr:row>
      <xdr:rowOff>64879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90681"/>
          <a:ext cx="889000" cy="3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64879</xdr:rowOff>
    </xdr:from>
    <xdr:to>
      <xdr:col>71</xdr:col>
      <xdr:colOff>177800</xdr:colOff>
      <xdr:row>75</xdr:row>
      <xdr:rowOff>79045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23629"/>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114777</xdr:rowOff>
    </xdr:from>
    <xdr:to>
      <xdr:col>85</xdr:col>
      <xdr:colOff>177800</xdr:colOff>
      <xdr:row>75</xdr:row>
      <xdr:rowOff>44927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137654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122862</xdr:rowOff>
    </xdr:from>
    <xdr:to>
      <xdr:col>81</xdr:col>
      <xdr:colOff>101600</xdr:colOff>
      <xdr:row>75</xdr:row>
      <xdr:rowOff>53012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1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69539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152581</xdr:rowOff>
    </xdr:from>
    <xdr:to>
      <xdr:col>76</xdr:col>
      <xdr:colOff>165100</xdr:colOff>
      <xdr:row>75</xdr:row>
      <xdr:rowOff>82731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99258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6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14079</xdr:rowOff>
    </xdr:from>
    <xdr:to>
      <xdr:col>72</xdr:col>
      <xdr:colOff>38100</xdr:colOff>
      <xdr:row>75</xdr:row>
      <xdr:rowOff>115679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132206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6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28245</xdr:rowOff>
    </xdr:from>
    <xdr:to>
      <xdr:col>67</xdr:col>
      <xdr:colOff>101600</xdr:colOff>
      <xdr:row>75</xdr:row>
      <xdr:rowOff>129845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146372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6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55834</xdr:rowOff>
    </xdr:from>
    <xdr:to>
      <xdr:col>85</xdr:col>
      <xdr:colOff>127000</xdr:colOff>
      <xdr:row>98</xdr:row>
      <xdr:rowOff>81628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57934"/>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19403</xdr:rowOff>
    </xdr:from>
    <xdr:to>
      <xdr:col>81</xdr:col>
      <xdr:colOff>50800</xdr:colOff>
      <xdr:row>98</xdr:row>
      <xdr:rowOff>55834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21503"/>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9520</xdr:rowOff>
    </xdr:from>
    <xdr:to>
      <xdr:col>76</xdr:col>
      <xdr:colOff>114300</xdr:colOff>
      <xdr:row>98</xdr:row>
      <xdr:rowOff>19403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11620"/>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9520</xdr:rowOff>
    </xdr:from>
    <xdr:to>
      <xdr:col>71</xdr:col>
      <xdr:colOff>177800</xdr:colOff>
      <xdr:row>98</xdr:row>
      <xdr:rowOff>82511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11620"/>
          <a:ext cx="889000" cy="7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30828</xdr:rowOff>
    </xdr:from>
    <xdr:to>
      <xdr:col>85</xdr:col>
      <xdr:colOff>177800</xdr:colOff>
      <xdr:row>98</xdr:row>
      <xdr:rowOff>132428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5034</xdr:rowOff>
    </xdr:from>
    <xdr:to>
      <xdr:col>81</xdr:col>
      <xdr:colOff>101600</xdr:colOff>
      <xdr:row>98</xdr:row>
      <xdr:rowOff>106634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123161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140053</xdr:rowOff>
    </xdr:from>
    <xdr:to>
      <xdr:col>76</xdr:col>
      <xdr:colOff>165100</xdr:colOff>
      <xdr:row>98</xdr:row>
      <xdr:rowOff>70203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86730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130170</xdr:rowOff>
    </xdr:from>
    <xdr:to>
      <xdr:col>72</xdr:col>
      <xdr:colOff>38100</xdr:colOff>
      <xdr:row>98</xdr:row>
      <xdr:rowOff>60320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76847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31711</xdr:rowOff>
    </xdr:from>
    <xdr:to>
      <xdr:col>67</xdr:col>
      <xdr:colOff>101600</xdr:colOff>
      <xdr:row>98</xdr:row>
      <xdr:rowOff>133311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124438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2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43612</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16294</xdr:rowOff>
    </xdr:from>
    <xdr:to>
      <xdr:col>102</xdr:col>
      <xdr:colOff>114300</xdr:colOff>
      <xdr:row>39</xdr:row>
      <xdr:rowOff>44412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0284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164262</xdr:rowOff>
    </xdr:from>
    <xdr:to>
      <xdr:col>116</xdr:col>
      <xdr:colOff>114300</xdr:colOff>
      <xdr:row>39</xdr:row>
      <xdr:rowOff>94412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79189</xdr:rowOff>
    </xdr:from>
    <xdr:ext cx="313932"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136944</xdr:rowOff>
    </xdr:from>
    <xdr:to>
      <xdr:col>98</xdr:col>
      <xdr:colOff>38100</xdr:colOff>
      <xdr:row>39</xdr:row>
      <xdr:rowOff>67094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58221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4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49468</xdr:rowOff>
    </xdr:from>
    <xdr:to>
      <xdr:col>116</xdr:col>
      <xdr:colOff>63500</xdr:colOff>
      <xdr:row>59</xdr:row>
      <xdr:rowOff>51329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65018"/>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51329</xdr:rowOff>
    </xdr:from>
    <xdr:to>
      <xdr:col>111</xdr:col>
      <xdr:colOff>177800</xdr:colOff>
      <xdr:row>59</xdr:row>
      <xdr:rowOff>55281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66879"/>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66874</xdr:rowOff>
    </xdr:from>
    <xdr:to>
      <xdr:col>107</xdr:col>
      <xdr:colOff>50800</xdr:colOff>
      <xdr:row>59</xdr:row>
      <xdr:rowOff>55281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668074"/>
          <a:ext cx="889000" cy="5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66874</xdr:rowOff>
    </xdr:from>
    <xdr:to>
      <xdr:col>102</xdr:col>
      <xdr:colOff>114300</xdr:colOff>
      <xdr:row>59</xdr:row>
      <xdr:rowOff>56457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68074"/>
          <a:ext cx="889000" cy="50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170118</xdr:rowOff>
    </xdr:from>
    <xdr:to>
      <xdr:col>116</xdr:col>
      <xdr:colOff>114300</xdr:colOff>
      <xdr:row>59</xdr:row>
      <xdr:rowOff>100268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85045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529</xdr:rowOff>
    </xdr:from>
    <xdr:to>
      <xdr:col>112</xdr:col>
      <xdr:colOff>38100</xdr:colOff>
      <xdr:row>59</xdr:row>
      <xdr:rowOff>102129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93256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0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4481</xdr:rowOff>
    </xdr:from>
    <xdr:to>
      <xdr:col>107</xdr:col>
      <xdr:colOff>101600</xdr:colOff>
      <xdr:row>59</xdr:row>
      <xdr:rowOff>106081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97208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16074</xdr:rowOff>
    </xdr:from>
    <xdr:to>
      <xdr:col>102</xdr:col>
      <xdr:colOff>165100</xdr:colOff>
      <xdr:row>56</xdr:row>
      <xdr:rowOff>117674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134201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3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5657</xdr:rowOff>
    </xdr:from>
    <xdr:to>
      <xdr:col>98</xdr:col>
      <xdr:colOff>38100</xdr:colOff>
      <xdr:row>59</xdr:row>
      <xdr:rowOff>107257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98384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169151</xdr:rowOff>
    </xdr:from>
    <xdr:to>
      <xdr:col>116</xdr:col>
      <xdr:colOff>63500</xdr:colOff>
      <xdr:row>76</xdr:row>
      <xdr:rowOff>18822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27901"/>
          <a:ext cx="8382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132994</xdr:rowOff>
    </xdr:from>
    <xdr:to>
      <xdr:col>111</xdr:col>
      <xdr:colOff>177800</xdr:colOff>
      <xdr:row>75</xdr:row>
      <xdr:rowOff>169151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9174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74143</xdr:rowOff>
    </xdr:from>
    <xdr:to>
      <xdr:col>107</xdr:col>
      <xdr:colOff>50800</xdr:colOff>
      <xdr:row>75</xdr:row>
      <xdr:rowOff>132994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32893"/>
          <a:ext cx="889000" cy="5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74143</xdr:rowOff>
    </xdr:from>
    <xdr:to>
      <xdr:col>102</xdr:col>
      <xdr:colOff>114300</xdr:colOff>
      <xdr:row>75</xdr:row>
      <xdr:rowOff>106680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32893"/>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139471</xdr:rowOff>
    </xdr:from>
    <xdr:to>
      <xdr:col>116</xdr:col>
      <xdr:colOff>114300</xdr:colOff>
      <xdr:row>76</xdr:row>
      <xdr:rowOff>69621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162348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118351</xdr:rowOff>
    </xdr:from>
    <xdr:to>
      <xdr:col>112</xdr:col>
      <xdr:colOff>38100</xdr:colOff>
      <xdr:row>76</xdr:row>
      <xdr:rowOff>48501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65028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82194</xdr:rowOff>
    </xdr:from>
    <xdr:to>
      <xdr:col>107</xdr:col>
      <xdr:colOff>101600</xdr:colOff>
      <xdr:row>76</xdr:row>
      <xdr:rowOff>12343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4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28871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23343</xdr:rowOff>
    </xdr:from>
    <xdr:to>
      <xdr:col>102</xdr:col>
      <xdr:colOff>165100</xdr:colOff>
      <xdr:row>75</xdr:row>
      <xdr:rowOff>124943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141470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55880</xdr:rowOff>
    </xdr:from>
    <xdr:to>
      <xdr:col>98</xdr:col>
      <xdr:colOff>38100</xdr:colOff>
      <xdr:row>75</xdr:row>
      <xdr:rowOff>157480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年度に類似団体平均を大きく上回っているのは補助費等、公債費、繰出金である。これらは、近年増加傾向にある扶助費とともに、恒常的に類似団体平均を上回っている歳出である。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補助費等は、簡易水道事業が水道事業に統合したことによる水道事業会計補助金の増に加え、平成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年度は、７月豪雨災害に伴う災害復旧支援関連の補助金が増えたことが大きな要因となった。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公債費は、平成２５年豪雨災害に伴う災害復旧債の償還、過疎債を活用した事業に伴う償還金が増えている。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繰出金は、簡易水道事業と水道事業が統合により、簡易水道事業会計への繰出金は減少している。平成</a:t>
          </a:r>
          <a:r>
            <a:rPr kumimoji="1" lang="en-US" altLang="ja-JP" sz="1300">
              <a:effectLst/>
              <a:latin typeface="ＭＳ Ｐゴシック" panose="020B0600070205080204" pitchFamily="50" charset="-128"/>
              <a:ea typeface="ＭＳ Ｐゴシック" panose="020B0600070205080204" pitchFamily="50" charset="-128"/>
            </a:rPr>
            <a:t>30</a:t>
          </a:r>
          <a:r>
            <a:rPr kumimoji="1" lang="ja-JP" altLang="en-US" sz="1300">
              <a:effectLst/>
              <a:latin typeface="ＭＳ Ｐゴシック" panose="020B0600070205080204" pitchFamily="50" charset="-128"/>
              <a:ea typeface="ＭＳ Ｐゴシック" panose="020B0600070205080204" pitchFamily="50" charset="-128"/>
            </a:rPr>
            <a:t>年度は国民健康保険、後期高齢者医療事業会計への繰出金の減少によりコストも若干減少している。しかしながら、公共下水道事業等の特別会計への繰出金は類似団体平均と比較し高い水準となっている。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この他、平成</a:t>
          </a:r>
          <a:r>
            <a:rPr kumimoji="1" lang="en-US" altLang="ja-JP" sz="1300">
              <a:effectLst/>
              <a:latin typeface="ＭＳ Ｐゴシック" panose="020B0600070205080204" pitchFamily="50" charset="-128"/>
              <a:ea typeface="ＭＳ Ｐゴシック" panose="020B0600070205080204" pitchFamily="50" charset="-128"/>
            </a:rPr>
            <a:t>30</a:t>
          </a:r>
          <a:r>
            <a:rPr kumimoji="1" lang="ja-JP" altLang="en-US" sz="1300">
              <a:effectLst/>
              <a:latin typeface="ＭＳ Ｐゴシック" panose="020B0600070205080204" pitchFamily="50" charset="-128"/>
              <a:ea typeface="ＭＳ Ｐゴシック" panose="020B0600070205080204" pitchFamily="50" charset="-128"/>
            </a:rPr>
            <a:t>年度においては、臨時的な要素であるが、平成</a:t>
          </a:r>
          <a:r>
            <a:rPr kumimoji="1" lang="en-US" altLang="ja-JP" sz="1300">
              <a:effectLst/>
              <a:latin typeface="ＭＳ Ｐゴシック" panose="020B0600070205080204" pitchFamily="50" charset="-128"/>
              <a:ea typeface="ＭＳ Ｐゴシック" panose="020B0600070205080204" pitchFamily="50" charset="-128"/>
            </a:rPr>
            <a:t>30</a:t>
          </a:r>
          <a:r>
            <a:rPr kumimoji="1" lang="ja-JP" altLang="en-US" sz="1300">
              <a:effectLst/>
              <a:latin typeface="ＭＳ Ｐゴシック" panose="020B0600070205080204" pitchFamily="50" charset="-128"/>
              <a:ea typeface="ＭＳ Ｐゴシック" panose="020B0600070205080204" pitchFamily="50" charset="-128"/>
            </a:rPr>
            <a:t>年</a:t>
          </a:r>
          <a:r>
            <a:rPr kumimoji="1" lang="en-US" altLang="ja-JP" sz="1300">
              <a:effectLst/>
              <a:latin typeface="ＭＳ Ｐゴシック" panose="020B0600070205080204" pitchFamily="50" charset="-128"/>
              <a:ea typeface="ＭＳ Ｐゴシック" panose="020B0600070205080204" pitchFamily="50" charset="-128"/>
            </a:rPr>
            <a:t>7</a:t>
          </a:r>
          <a:r>
            <a:rPr kumimoji="1" lang="ja-JP" altLang="en-US" sz="1300">
              <a:effectLst/>
              <a:latin typeface="ＭＳ Ｐゴシック" panose="020B0600070205080204" pitchFamily="50" charset="-128"/>
              <a:ea typeface="ＭＳ Ｐゴシック" panose="020B0600070205080204" pitchFamily="50" charset="-128"/>
            </a:rPr>
            <a:t>月豪雨災害により災害復旧費、物件費、維持管理費が増となっている。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23,368
268.24
15,621,918
15,025,321
518,188
8,674,732
21,124,474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80003</xdr:rowOff>
    </xdr:from>
    <xdr:to>
      <xdr:col>24</xdr:col>
      <xdr:colOff>63500</xdr:colOff>
      <xdr:row>37</xdr:row>
      <xdr:rowOff>103385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23653"/>
          <a:ext cx="8382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103385</xdr:rowOff>
    </xdr:from>
    <xdr:to>
      <xdr:col>19</xdr:col>
      <xdr:colOff>177800</xdr:colOff>
      <xdr:row>37</xdr:row>
      <xdr:rowOff>111811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47035"/>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81244</xdr:rowOff>
    </xdr:from>
    <xdr:to>
      <xdr:col>15</xdr:col>
      <xdr:colOff>50800</xdr:colOff>
      <xdr:row>37</xdr:row>
      <xdr:rowOff>111811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24894"/>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65046</xdr:rowOff>
    </xdr:from>
    <xdr:to>
      <xdr:col>10</xdr:col>
      <xdr:colOff>114300</xdr:colOff>
      <xdr:row>37</xdr:row>
      <xdr:rowOff>81244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08696"/>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29203</xdr:rowOff>
    </xdr:from>
    <xdr:to>
      <xdr:col>24</xdr:col>
      <xdr:colOff>114300</xdr:colOff>
      <xdr:row>37</xdr:row>
      <xdr:rowOff>130803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52080</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52585</xdr:rowOff>
    </xdr:from>
    <xdr:to>
      <xdr:col>20</xdr:col>
      <xdr:colOff>38100</xdr:colOff>
      <xdr:row>37</xdr:row>
      <xdr:rowOff>154185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170712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17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61011</xdr:rowOff>
    </xdr:from>
    <xdr:to>
      <xdr:col>15</xdr:col>
      <xdr:colOff>101600</xdr:colOff>
      <xdr:row>37</xdr:row>
      <xdr:rowOff>162610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153738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4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30444</xdr:rowOff>
    </xdr:from>
    <xdr:to>
      <xdr:col>10</xdr:col>
      <xdr:colOff>165100</xdr:colOff>
      <xdr:row>37</xdr:row>
      <xdr:rowOff>132044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148571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14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132373</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13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21369</xdr:rowOff>
    </xdr:from>
    <xdr:to>
      <xdr:col>24</xdr:col>
      <xdr:colOff>63500</xdr:colOff>
      <xdr:row>57</xdr:row>
      <xdr:rowOff>26604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94019"/>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115632</xdr:rowOff>
    </xdr:from>
    <xdr:to>
      <xdr:col>19</xdr:col>
      <xdr:colOff>177800</xdr:colOff>
      <xdr:row>57</xdr:row>
      <xdr:rowOff>21369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16832"/>
          <a:ext cx="889000" cy="7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115632</xdr:rowOff>
    </xdr:from>
    <xdr:to>
      <xdr:col>15</xdr:col>
      <xdr:colOff>50800</xdr:colOff>
      <xdr:row>57</xdr:row>
      <xdr:rowOff>35134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16832"/>
          <a:ext cx="889000" cy="9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35134</xdr:rowOff>
    </xdr:from>
    <xdr:to>
      <xdr:col>10</xdr:col>
      <xdr:colOff>114300</xdr:colOff>
      <xdr:row>57</xdr:row>
      <xdr:rowOff>92125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07784"/>
          <a:ext cx="889000" cy="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147254</xdr:rowOff>
    </xdr:from>
    <xdr:to>
      <xdr:col>24</xdr:col>
      <xdr:colOff>114300</xdr:colOff>
      <xdr:row>57</xdr:row>
      <xdr:rowOff>77404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170131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142019</xdr:rowOff>
    </xdr:from>
    <xdr:to>
      <xdr:col>20</xdr:col>
      <xdr:colOff>38100</xdr:colOff>
      <xdr:row>57</xdr:row>
      <xdr:rowOff>72169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88696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64832</xdr:rowOff>
    </xdr:from>
    <xdr:to>
      <xdr:col>15</xdr:col>
      <xdr:colOff>101600</xdr:colOff>
      <xdr:row>56</xdr:row>
      <xdr:rowOff>166432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4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155784</xdr:rowOff>
    </xdr:from>
    <xdr:to>
      <xdr:col>10</xdr:col>
      <xdr:colOff>165100</xdr:colOff>
      <xdr:row>57</xdr:row>
      <xdr:rowOff>85934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102461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41325</xdr:rowOff>
    </xdr:from>
    <xdr:to>
      <xdr:col>6</xdr:col>
      <xdr:colOff>38100</xdr:colOff>
      <xdr:row>57</xdr:row>
      <xdr:rowOff>142925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134052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85849</xdr:rowOff>
    </xdr:from>
    <xdr:to>
      <xdr:col>24</xdr:col>
      <xdr:colOff>63500</xdr:colOff>
      <xdr:row>76</xdr:row>
      <xdr:rowOff>133570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16049"/>
          <a:ext cx="8382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85849</xdr:rowOff>
    </xdr:from>
    <xdr:to>
      <xdr:col>19</xdr:col>
      <xdr:colOff>177800</xdr:colOff>
      <xdr:row>76</xdr:row>
      <xdr:rowOff>123439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16049"/>
          <a:ext cx="889000" cy="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123439</xdr:rowOff>
    </xdr:from>
    <xdr:to>
      <xdr:col>15</xdr:col>
      <xdr:colOff>50800</xdr:colOff>
      <xdr:row>76</xdr:row>
      <xdr:rowOff>166850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53639"/>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166850</xdr:rowOff>
    </xdr:from>
    <xdr:to>
      <xdr:col>10</xdr:col>
      <xdr:colOff>114300</xdr:colOff>
      <xdr:row>77</xdr:row>
      <xdr:rowOff>10689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97050"/>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82770</xdr:rowOff>
    </xdr:from>
    <xdr:to>
      <xdr:col>24</xdr:col>
      <xdr:colOff>114300</xdr:colOff>
      <xdr:row>77</xdr:row>
      <xdr:rowOff>12920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105646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35049</xdr:rowOff>
    </xdr:from>
    <xdr:to>
      <xdr:col>20</xdr:col>
      <xdr:colOff>38100</xdr:colOff>
      <xdr:row>76</xdr:row>
      <xdr:rowOff>136649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153177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72639</xdr:rowOff>
    </xdr:from>
    <xdr:to>
      <xdr:col>15</xdr:col>
      <xdr:colOff>101600</xdr:colOff>
      <xdr:row>77</xdr:row>
      <xdr:rowOff>2789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19316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116050</xdr:rowOff>
    </xdr:from>
    <xdr:to>
      <xdr:col>10</xdr:col>
      <xdr:colOff>165100</xdr:colOff>
      <xdr:row>77</xdr:row>
      <xdr:rowOff>46200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62727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2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131339</xdr:rowOff>
    </xdr:from>
    <xdr:to>
      <xdr:col>6</xdr:col>
      <xdr:colOff>38100</xdr:colOff>
      <xdr:row>77</xdr:row>
      <xdr:rowOff>61489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78016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118653</xdr:rowOff>
    </xdr:from>
    <xdr:to>
      <xdr:col>24</xdr:col>
      <xdr:colOff>63500</xdr:colOff>
      <xdr:row>96</xdr:row>
      <xdr:rowOff>162744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77853"/>
          <a:ext cx="8382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97554</xdr:rowOff>
    </xdr:from>
    <xdr:to>
      <xdr:col>19</xdr:col>
      <xdr:colOff>177800</xdr:colOff>
      <xdr:row>96</xdr:row>
      <xdr:rowOff>162744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56754"/>
          <a:ext cx="889000" cy="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97554</xdr:rowOff>
    </xdr:from>
    <xdr:to>
      <xdr:col>15</xdr:col>
      <xdr:colOff>50800</xdr:colOff>
      <xdr:row>96</xdr:row>
      <xdr:rowOff>160099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56754"/>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122067</xdr:rowOff>
    </xdr:from>
    <xdr:to>
      <xdr:col>10</xdr:col>
      <xdr:colOff>114300</xdr:colOff>
      <xdr:row>96</xdr:row>
      <xdr:rowOff>160099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81267"/>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67853</xdr:rowOff>
    </xdr:from>
    <xdr:to>
      <xdr:col>24</xdr:col>
      <xdr:colOff>114300</xdr:colOff>
      <xdr:row>96</xdr:row>
      <xdr:rowOff>169453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90730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111944</xdr:rowOff>
    </xdr:from>
    <xdr:to>
      <xdr:col>20</xdr:col>
      <xdr:colOff>38100</xdr:colOff>
      <xdr:row>97</xdr:row>
      <xdr:rowOff>42094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33221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46754</xdr:rowOff>
    </xdr:from>
    <xdr:to>
      <xdr:col>15</xdr:col>
      <xdr:colOff>101600</xdr:colOff>
      <xdr:row>96</xdr:row>
      <xdr:rowOff>148354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164881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109299</xdr:rowOff>
    </xdr:from>
    <xdr:to>
      <xdr:col>10</xdr:col>
      <xdr:colOff>165100</xdr:colOff>
      <xdr:row>97</xdr:row>
      <xdr:rowOff>39449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71267</xdr:rowOff>
    </xdr:from>
    <xdr:to>
      <xdr:col>6</xdr:col>
      <xdr:colOff>38100</xdr:colOff>
      <xdr:row>97</xdr:row>
      <xdr:rowOff>1417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17944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106781</xdr:rowOff>
    </xdr:from>
    <xdr:to>
      <xdr:col>55</xdr:col>
      <xdr:colOff>0</xdr:colOff>
      <xdr:row>38</xdr:row>
      <xdr:rowOff>13513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50431"/>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38</xdr:row>
      <xdr:rowOff>2311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50431"/>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162789</xdr:rowOff>
    </xdr:from>
    <xdr:to>
      <xdr:col>45</xdr:col>
      <xdr:colOff>177800</xdr:colOff>
      <xdr:row>38</xdr:row>
      <xdr:rowOff>2311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06439"/>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135585</xdr:rowOff>
    </xdr:from>
    <xdr:to>
      <xdr:col>41</xdr:col>
      <xdr:colOff>50800</xdr:colOff>
      <xdr:row>37</xdr:row>
      <xdr:rowOff>162789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136335"/>
          <a:ext cx="889000" cy="3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134163</xdr:rowOff>
    </xdr:from>
    <xdr:to>
      <xdr:col>55</xdr:col>
      <xdr:colOff>50800</xdr:colOff>
      <xdr:row>38</xdr:row>
      <xdr:rowOff>64312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79214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55981</xdr:rowOff>
    </xdr:from>
    <xdr:to>
      <xdr:col>50</xdr:col>
      <xdr:colOff>165100</xdr:colOff>
      <xdr:row>37</xdr:row>
      <xdr:rowOff>157581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2658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122961</xdr:rowOff>
    </xdr:from>
    <xdr:to>
      <xdr:col>46</xdr:col>
      <xdr:colOff>38100</xdr:colOff>
      <xdr:row>38</xdr:row>
      <xdr:rowOff>53111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44238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111989</xdr:rowOff>
    </xdr:from>
    <xdr:to>
      <xdr:col>41</xdr:col>
      <xdr:colOff>101600</xdr:colOff>
      <xdr:row>38</xdr:row>
      <xdr:rowOff>42139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33266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84785</xdr:rowOff>
    </xdr:from>
    <xdr:to>
      <xdr:col>36</xdr:col>
      <xdr:colOff>165100</xdr:colOff>
      <xdr:row>36</xdr:row>
      <xdr:rowOff>14935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31462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64513</xdr:rowOff>
    </xdr:from>
    <xdr:to>
      <xdr:col>54</xdr:col>
      <xdr:colOff>189865</xdr:colOff>
      <xdr:row>58</xdr:row>
      <xdr:rowOff>105181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979913"/>
          <a:ext cx="1270" cy="106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109008</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105181</xdr:rowOff>
    </xdr:from>
    <xdr:to>
      <xdr:col>55</xdr:col>
      <xdr:colOff>88900</xdr:colOff>
      <xdr:row>58</xdr:row>
      <xdr:rowOff>105181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11190</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7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64513</xdr:rowOff>
    </xdr:from>
    <xdr:to>
      <xdr:col>55</xdr:col>
      <xdr:colOff>88900</xdr:colOff>
      <xdr:row>52</xdr:row>
      <xdr:rowOff>64513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97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34933</xdr:rowOff>
    </xdr:from>
    <xdr:to>
      <xdr:col>55</xdr:col>
      <xdr:colOff>0</xdr:colOff>
      <xdr:row>55</xdr:row>
      <xdr:rowOff>168709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464683"/>
          <a:ext cx="8382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44101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45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65674</xdr:rowOff>
    </xdr:from>
    <xdr:to>
      <xdr:col>55</xdr:col>
      <xdr:colOff>50800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168709</xdr:rowOff>
    </xdr:from>
    <xdr:to>
      <xdr:col>50</xdr:col>
      <xdr:colOff>114300</xdr:colOff>
      <xdr:row>55</xdr:row>
      <xdr:rowOff>169715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5984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15954</xdr:rowOff>
    </xdr:from>
    <xdr:to>
      <xdr:col>50</xdr:col>
      <xdr:colOff>165100</xdr:colOff>
      <xdr:row>56</xdr:row>
      <xdr:rowOff>117554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108681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169715</xdr:rowOff>
    </xdr:from>
    <xdr:to>
      <xdr:col>45</xdr:col>
      <xdr:colOff>177800</xdr:colOff>
      <xdr:row>56</xdr:row>
      <xdr:rowOff>19045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59946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51021</xdr:rowOff>
    </xdr:from>
    <xdr:to>
      <xdr:col>46</xdr:col>
      <xdr:colOff>38100</xdr:colOff>
      <xdr:row>56</xdr:row>
      <xdr:rowOff>152621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143748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39367</xdr:rowOff>
    </xdr:from>
    <xdr:to>
      <xdr:col>41</xdr:col>
      <xdr:colOff>50800</xdr:colOff>
      <xdr:row>56</xdr:row>
      <xdr:rowOff>19045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8783317"/>
          <a:ext cx="889000" cy="83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90798</xdr:rowOff>
    </xdr:from>
    <xdr:to>
      <xdr:col>41</xdr:col>
      <xdr:colOff>101600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155583</xdr:rowOff>
    </xdr:from>
    <xdr:to>
      <xdr:col>55</xdr:col>
      <xdr:colOff>50800</xdr:colOff>
      <xdr:row>55</xdr:row>
      <xdr:rowOff>85733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7010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2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117909</xdr:rowOff>
    </xdr:from>
    <xdr:to>
      <xdr:col>50</xdr:col>
      <xdr:colOff>165100</xdr:colOff>
      <xdr:row>56</xdr:row>
      <xdr:rowOff>48059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64586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3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118915</xdr:rowOff>
    </xdr:from>
    <xdr:to>
      <xdr:col>46</xdr:col>
      <xdr:colOff>38100</xdr:colOff>
      <xdr:row>56</xdr:row>
      <xdr:rowOff>49065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65592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139695</xdr:rowOff>
    </xdr:from>
    <xdr:to>
      <xdr:col>41</xdr:col>
      <xdr:colOff>101600</xdr:colOff>
      <xdr:row>56</xdr:row>
      <xdr:rowOff>69845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86372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3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160017</xdr:rowOff>
    </xdr:from>
    <xdr:to>
      <xdr:col>36</xdr:col>
      <xdr:colOff>165100</xdr:colOff>
      <xdr:row>51</xdr:row>
      <xdr:rowOff>90167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8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106694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5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76130</xdr:rowOff>
    </xdr:from>
    <xdr:to>
      <xdr:col>55</xdr:col>
      <xdr:colOff>0</xdr:colOff>
      <xdr:row>77</xdr:row>
      <xdr:rowOff>136995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77780"/>
          <a:ext cx="8382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84302</xdr:rowOff>
    </xdr:from>
    <xdr:to>
      <xdr:col>50</xdr:col>
      <xdr:colOff>114300</xdr:colOff>
      <xdr:row>77</xdr:row>
      <xdr:rowOff>136995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85952"/>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112820</xdr:rowOff>
    </xdr:from>
    <xdr:to>
      <xdr:col>45</xdr:col>
      <xdr:colOff>177800</xdr:colOff>
      <xdr:row>77</xdr:row>
      <xdr:rowOff>84302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800120"/>
          <a:ext cx="889000" cy="48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112820</xdr:rowOff>
    </xdr:from>
    <xdr:to>
      <xdr:col>41</xdr:col>
      <xdr:colOff>50800</xdr:colOff>
      <xdr:row>77</xdr:row>
      <xdr:rowOff>129432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800120"/>
          <a:ext cx="889000" cy="5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25330</xdr:rowOff>
    </xdr:from>
    <xdr:to>
      <xdr:col>55</xdr:col>
      <xdr:colOff>50800</xdr:colOff>
      <xdr:row>77</xdr:row>
      <xdr:rowOff>126930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48207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86195</xdr:rowOff>
    </xdr:from>
    <xdr:to>
      <xdr:col>50</xdr:col>
      <xdr:colOff>165100</xdr:colOff>
      <xdr:row>78</xdr:row>
      <xdr:rowOff>16345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7472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33502</xdr:rowOff>
    </xdr:from>
    <xdr:to>
      <xdr:col>46</xdr:col>
      <xdr:colOff>38100</xdr:colOff>
      <xdr:row>77</xdr:row>
      <xdr:rowOff>135102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151629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62020</xdr:rowOff>
    </xdr:from>
    <xdr:to>
      <xdr:col>41</xdr:col>
      <xdr:colOff>101600</xdr:colOff>
      <xdr:row>74</xdr:row>
      <xdr:rowOff>163620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7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8697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5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78632</xdr:rowOff>
    </xdr:from>
    <xdr:to>
      <xdr:col>36</xdr:col>
      <xdr:colOff>165100</xdr:colOff>
      <xdr:row>78</xdr:row>
      <xdr:rowOff>8782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171359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86212</xdr:rowOff>
    </xdr:from>
    <xdr:to>
      <xdr:col>55</xdr:col>
      <xdr:colOff>0</xdr:colOff>
      <xdr:row>97</xdr:row>
      <xdr:rowOff>102324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16862"/>
          <a:ext cx="8382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11396</xdr:rowOff>
    </xdr:from>
    <xdr:to>
      <xdr:col>50</xdr:col>
      <xdr:colOff>114300</xdr:colOff>
      <xdr:row>97</xdr:row>
      <xdr:rowOff>86212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42046"/>
          <a:ext cx="889000" cy="7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9001</xdr:rowOff>
    </xdr:from>
    <xdr:to>
      <xdr:col>45</xdr:col>
      <xdr:colOff>177800</xdr:colOff>
      <xdr:row>97</xdr:row>
      <xdr:rowOff>11396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3965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102118</xdr:rowOff>
    </xdr:from>
    <xdr:to>
      <xdr:col>41</xdr:col>
      <xdr:colOff>50800</xdr:colOff>
      <xdr:row>97</xdr:row>
      <xdr:rowOff>9001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61318"/>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51524</xdr:rowOff>
    </xdr:from>
    <xdr:to>
      <xdr:col>55</xdr:col>
      <xdr:colOff>50800</xdr:colOff>
      <xdr:row>97</xdr:row>
      <xdr:rowOff>153124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156271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35412</xdr:rowOff>
    </xdr:from>
    <xdr:to>
      <xdr:col>50</xdr:col>
      <xdr:colOff>165100</xdr:colOff>
      <xdr:row>97</xdr:row>
      <xdr:rowOff>137012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128139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132046</xdr:rowOff>
    </xdr:from>
    <xdr:to>
      <xdr:col>46</xdr:col>
      <xdr:colOff>38100</xdr:colOff>
      <xdr:row>97</xdr:row>
      <xdr:rowOff>62196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78723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3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129651</xdr:rowOff>
    </xdr:from>
    <xdr:to>
      <xdr:col>41</xdr:col>
      <xdr:colOff>101600</xdr:colOff>
      <xdr:row>97</xdr:row>
      <xdr:rowOff>59801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76328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3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51318</xdr:rowOff>
    </xdr:from>
    <xdr:to>
      <xdr:col>36</xdr:col>
      <xdr:colOff>165100</xdr:colOff>
      <xdr:row>96</xdr:row>
      <xdr:rowOff>152918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169445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2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45936</xdr:rowOff>
    </xdr:from>
    <xdr:to>
      <xdr:col>85</xdr:col>
      <xdr:colOff>127000</xdr:colOff>
      <xdr:row>36</xdr:row>
      <xdr:rowOff>73577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18136"/>
          <a:ext cx="8382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73577</xdr:rowOff>
    </xdr:from>
    <xdr:to>
      <xdr:col>81</xdr:col>
      <xdr:colOff>50800</xdr:colOff>
      <xdr:row>36</xdr:row>
      <xdr:rowOff>96513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45777"/>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96513</xdr:rowOff>
    </xdr:from>
    <xdr:to>
      <xdr:col>76</xdr:col>
      <xdr:colOff>114300</xdr:colOff>
      <xdr:row>36</xdr:row>
      <xdr:rowOff>110496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68713"/>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59938</xdr:rowOff>
    </xdr:from>
    <xdr:to>
      <xdr:col>71</xdr:col>
      <xdr:colOff>177800</xdr:colOff>
      <xdr:row>36</xdr:row>
      <xdr:rowOff>110496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32138"/>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166586</xdr:rowOff>
    </xdr:from>
    <xdr:to>
      <xdr:col>85</xdr:col>
      <xdr:colOff>177800</xdr:colOff>
      <xdr:row>36</xdr:row>
      <xdr:rowOff>96736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18013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22777</xdr:rowOff>
    </xdr:from>
    <xdr:to>
      <xdr:col>81</xdr:col>
      <xdr:colOff>101600</xdr:colOff>
      <xdr:row>36</xdr:row>
      <xdr:rowOff>124377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140904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45713</xdr:rowOff>
    </xdr:from>
    <xdr:to>
      <xdr:col>76</xdr:col>
      <xdr:colOff>165100</xdr:colOff>
      <xdr:row>36</xdr:row>
      <xdr:rowOff>147313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163840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59696</xdr:rowOff>
    </xdr:from>
    <xdr:to>
      <xdr:col>72</xdr:col>
      <xdr:colOff>38100</xdr:colOff>
      <xdr:row>36</xdr:row>
      <xdr:rowOff>161296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152423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9138</xdr:rowOff>
    </xdr:from>
    <xdr:to>
      <xdr:col>67</xdr:col>
      <xdr:colOff>101600</xdr:colOff>
      <xdr:row>36</xdr:row>
      <xdr:rowOff>110738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127265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9973</xdr:rowOff>
    </xdr:from>
    <xdr:to>
      <xdr:col>85</xdr:col>
      <xdr:colOff>127000</xdr:colOff>
      <xdr:row>58</xdr:row>
      <xdr:rowOff>14577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54073"/>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14577</xdr:rowOff>
    </xdr:from>
    <xdr:to>
      <xdr:col>81</xdr:col>
      <xdr:colOff>50800</xdr:colOff>
      <xdr:row>58</xdr:row>
      <xdr:rowOff>28601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58677"/>
          <a:ext cx="8890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28601</xdr:rowOff>
    </xdr:from>
    <xdr:to>
      <xdr:col>76</xdr:col>
      <xdr:colOff>114300</xdr:colOff>
      <xdr:row>58</xdr:row>
      <xdr:rowOff>42702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72701"/>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37777</xdr:rowOff>
    </xdr:from>
    <xdr:to>
      <xdr:col>71</xdr:col>
      <xdr:colOff>177800</xdr:colOff>
      <xdr:row>58</xdr:row>
      <xdr:rowOff>42702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81877"/>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130623</xdr:rowOff>
    </xdr:from>
    <xdr:to>
      <xdr:col>85</xdr:col>
      <xdr:colOff>177800</xdr:colOff>
      <xdr:row>58</xdr:row>
      <xdr:rowOff>60773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45550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135227</xdr:rowOff>
    </xdr:from>
    <xdr:to>
      <xdr:col>81</xdr:col>
      <xdr:colOff>101600</xdr:colOff>
      <xdr:row>58</xdr:row>
      <xdr:rowOff>65377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56504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0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149251</xdr:rowOff>
    </xdr:from>
    <xdr:to>
      <xdr:col>76</xdr:col>
      <xdr:colOff>165100</xdr:colOff>
      <xdr:row>58</xdr:row>
      <xdr:rowOff>79401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70528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163352</xdr:rowOff>
    </xdr:from>
    <xdr:to>
      <xdr:col>72</xdr:col>
      <xdr:colOff>38100</xdr:colOff>
      <xdr:row>58</xdr:row>
      <xdr:rowOff>93502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84629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158427</xdr:rowOff>
    </xdr:from>
    <xdr:to>
      <xdr:col>67</xdr:col>
      <xdr:colOff>101600</xdr:colOff>
      <xdr:row>58</xdr:row>
      <xdr:rowOff>88577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79704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105867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621717"/>
          <a:ext cx="1269" cy="967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52544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3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105867</xdr:rowOff>
    </xdr:from>
    <xdr:to>
      <xdr:col>86</xdr:col>
      <xdr:colOff>25400</xdr:colOff>
      <xdr:row>73</xdr:row>
      <xdr:rowOff>105867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621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152749</xdr:rowOff>
    </xdr:from>
    <xdr:to>
      <xdr:col>85</xdr:col>
      <xdr:colOff>127000</xdr:colOff>
      <xdr:row>78</xdr:row>
      <xdr:rowOff>105315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54399"/>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26598</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9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48171</xdr:rowOff>
    </xdr:from>
    <xdr:to>
      <xdr:col>85</xdr:col>
      <xdr:colOff>177800</xdr:colOff>
      <xdr:row>78</xdr:row>
      <xdr:rowOff>149771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45898</xdr:rowOff>
    </xdr:from>
    <xdr:to>
      <xdr:col>81</xdr:col>
      <xdr:colOff>50800</xdr:colOff>
      <xdr:row>78</xdr:row>
      <xdr:rowOff>105315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076098"/>
          <a:ext cx="889000" cy="4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114351</xdr:rowOff>
    </xdr:from>
    <xdr:to>
      <xdr:col>81</xdr:col>
      <xdr:colOff>101600</xdr:colOff>
      <xdr:row>79</xdr:row>
      <xdr:rowOff>44501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35628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106953</xdr:rowOff>
    </xdr:from>
    <xdr:to>
      <xdr:col>76</xdr:col>
      <xdr:colOff>114300</xdr:colOff>
      <xdr:row>76</xdr:row>
      <xdr:rowOff>45898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279903"/>
          <a:ext cx="889000" cy="7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81338</xdr:rowOff>
    </xdr:from>
    <xdr:to>
      <xdr:col>76</xdr:col>
      <xdr:colOff>165100</xdr:colOff>
      <xdr:row>79</xdr:row>
      <xdr:rowOff>11488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2615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106953</xdr:rowOff>
    </xdr:from>
    <xdr:to>
      <xdr:col>71</xdr:col>
      <xdr:colOff>177800</xdr:colOff>
      <xdr:row>71</xdr:row>
      <xdr:rowOff>140462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279903"/>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99930</xdr:rowOff>
    </xdr:from>
    <xdr:to>
      <xdr:col>72</xdr:col>
      <xdr:colOff>38100</xdr:colOff>
      <xdr:row>79</xdr:row>
      <xdr:rowOff>30080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21207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101949</xdr:rowOff>
    </xdr:from>
    <xdr:to>
      <xdr:col>85</xdr:col>
      <xdr:colOff>177800</xdr:colOff>
      <xdr:row>78</xdr:row>
      <xdr:rowOff>32099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124826</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54515</xdr:rowOff>
    </xdr:from>
    <xdr:to>
      <xdr:col>81</xdr:col>
      <xdr:colOff>101600</xdr:colOff>
      <xdr:row>78</xdr:row>
      <xdr:rowOff>156115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1192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166548</xdr:rowOff>
    </xdr:from>
    <xdr:to>
      <xdr:col>76</xdr:col>
      <xdr:colOff>165100</xdr:colOff>
      <xdr:row>76</xdr:row>
      <xdr:rowOff>96698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113225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56153</xdr:rowOff>
    </xdr:from>
    <xdr:to>
      <xdr:col>72</xdr:col>
      <xdr:colOff>38100</xdr:colOff>
      <xdr:row>71</xdr:row>
      <xdr:rowOff>157753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2830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0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89662</xdr:rowOff>
    </xdr:from>
    <xdr:to>
      <xdr:col>67</xdr:col>
      <xdr:colOff>101600</xdr:colOff>
      <xdr:row>72</xdr:row>
      <xdr:rowOff>19812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36339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165577</xdr:rowOff>
    </xdr:from>
    <xdr:to>
      <xdr:col>85</xdr:col>
      <xdr:colOff>127000</xdr:colOff>
      <xdr:row>95</xdr:row>
      <xdr:rowOff>2212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281877"/>
          <a:ext cx="8382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2212</xdr:rowOff>
    </xdr:from>
    <xdr:to>
      <xdr:col>81</xdr:col>
      <xdr:colOff>50800</xdr:colOff>
      <xdr:row>95</xdr:row>
      <xdr:rowOff>31930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899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31930</xdr:rowOff>
    </xdr:from>
    <xdr:to>
      <xdr:col>76</xdr:col>
      <xdr:colOff>114300</xdr:colOff>
      <xdr:row>95</xdr:row>
      <xdr:rowOff>64880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19680"/>
          <a:ext cx="8890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64880</xdr:rowOff>
    </xdr:from>
    <xdr:to>
      <xdr:col>71</xdr:col>
      <xdr:colOff>177800</xdr:colOff>
      <xdr:row>95</xdr:row>
      <xdr:rowOff>79045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52630"/>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114777</xdr:rowOff>
    </xdr:from>
    <xdr:to>
      <xdr:col>85</xdr:col>
      <xdr:colOff>177800</xdr:colOff>
      <xdr:row>95</xdr:row>
      <xdr:rowOff>44927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137654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122862</xdr:rowOff>
    </xdr:from>
    <xdr:to>
      <xdr:col>81</xdr:col>
      <xdr:colOff>101600</xdr:colOff>
      <xdr:row>95</xdr:row>
      <xdr:rowOff>53012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69539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152580</xdr:rowOff>
    </xdr:from>
    <xdr:to>
      <xdr:col>76</xdr:col>
      <xdr:colOff>165100</xdr:colOff>
      <xdr:row>95</xdr:row>
      <xdr:rowOff>82730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99257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14080</xdr:rowOff>
    </xdr:from>
    <xdr:to>
      <xdr:col>72</xdr:col>
      <xdr:colOff>38100</xdr:colOff>
      <xdr:row>95</xdr:row>
      <xdr:rowOff>115680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132207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28245</xdr:rowOff>
    </xdr:from>
    <xdr:to>
      <xdr:col>67</xdr:col>
      <xdr:colOff>101600</xdr:colOff>
      <xdr:row>95</xdr:row>
      <xdr:rowOff>129845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146372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るのは、民生費、公債費である。これらは恒常的に類似団体平均を上回っている歳出である。また、例年と比較し増加しているのは、農林水産業費、消防費、災害復旧費で、いず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月豪雨災害による歳出増が主な要因である。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年度の認定こども園施設整備等補助金の減により、全体は前年度より減となったが、私立認定こども園の新設による委託費の増や児童支援事業の増等、扶助費の増により、依然として高い水準にある。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公債費は、平成</a:t>
          </a:r>
          <a:r>
            <a:rPr kumimoji="1" lang="en-US" altLang="ja-JP" sz="1300">
              <a:effectLst/>
              <a:latin typeface="ＭＳ Ｐゴシック" panose="020B0600070205080204" pitchFamily="50" charset="-128"/>
              <a:ea typeface="ＭＳ Ｐゴシック" panose="020B0600070205080204" pitchFamily="50" charset="-128"/>
            </a:rPr>
            <a:t>25</a:t>
          </a:r>
          <a:r>
            <a:rPr kumimoji="1" lang="ja-JP" altLang="en-US" sz="1300">
              <a:effectLst/>
              <a:latin typeface="ＭＳ Ｐゴシック" panose="020B0600070205080204" pitchFamily="50" charset="-128"/>
              <a:ea typeface="ＭＳ Ｐゴシック" panose="020B0600070205080204" pitchFamily="50" charset="-128"/>
            </a:rPr>
            <a:t>年豪雨災害に伴う災害復旧債の償還、過疎債を活用した事業に伴う償還額が増えている。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年度以降、適切な財源確保と歳出の精査により財政調整基金の取り崩しをせず、実質収支も黒字の財政運営を継続している。平成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年度は、翌年度への繰り越し財源が減った分、実質収支は若干増加し、単年度収支、実質単年度収支は若干の黒字となった。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合併算定替えの縮減や人口減による普通交付税の減額による財政運営が厳しくなる状況を見据え、歳入の確保と経費削減に努め、実質収支の黒字の維持、単年度収支の黒字決算となるよう財政体質を構築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年度決算において、特別会計では一般会計や基金からの繰り入れをしているため、赤字額は発生していない。また、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各特別会計への繰出金は、前年度と比較し減少している。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一般会計においては、翌年度への繰越財源が減少した分、実質収支は若干増加した。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国民健康保険会計は、平成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年度からの広域化に伴い歳入歳出とも減少しているほか、前年度に引き続き医療費給付の減等もあり黒字となっている。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4" sqref="R14:V1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15621918</v>
      </c>
      <c r="BO4" s="430"/>
      <c r="BP4" s="430"/>
      <c r="BQ4" s="430"/>
      <c r="BR4" s="430"/>
      <c r="BS4" s="430"/>
      <c r="BT4" s="430"/>
      <c r="BU4" s="431"/>
      <c r="BV4" s="429">
        <v>15650517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5.7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15025321</v>
      </c>
      <c r="BO5" s="467"/>
      <c r="BP5" s="467"/>
      <c r="BQ5" s="467"/>
      <c r="BR5" s="467"/>
      <c r="BS5" s="467"/>
      <c r="BT5" s="467"/>
      <c r="BU5" s="468"/>
      <c r="BV5" s="466">
        <v>15031823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96.6</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596597</v>
      </c>
      <c r="BO6" s="467"/>
      <c r="BP6" s="467"/>
      <c r="BQ6" s="467"/>
      <c r="BR6" s="467"/>
      <c r="BS6" s="467"/>
      <c r="BT6" s="467"/>
      <c r="BU6" s="468"/>
      <c r="BV6" s="466">
        <v>618694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101.1</v>
      </c>
      <c r="CU6" s="504"/>
      <c r="CV6" s="504"/>
      <c r="CW6" s="504"/>
      <c r="CX6" s="504"/>
      <c r="CY6" s="504"/>
      <c r="CZ6" s="504"/>
      <c r="DA6" s="505"/>
      <c r="DB6" s="503">
        <v>100.2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78409</v>
      </c>
      <c r="BO7" s="467"/>
      <c r="BP7" s="467"/>
      <c r="BQ7" s="467"/>
      <c r="BR7" s="467"/>
      <c r="BS7" s="467"/>
      <c r="BT7" s="467"/>
      <c r="BU7" s="468"/>
      <c r="BV7" s="466">
        <v>119818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8674732</v>
      </c>
      <c r="CU7" s="467"/>
      <c r="CV7" s="467"/>
      <c r="CW7" s="467"/>
      <c r="CX7" s="467"/>
      <c r="CY7" s="467"/>
      <c r="CZ7" s="467"/>
      <c r="DA7" s="468"/>
      <c r="DB7" s="466">
        <v>8773757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518188</v>
      </c>
      <c r="BO8" s="467"/>
      <c r="BP8" s="467"/>
      <c r="BQ8" s="467"/>
      <c r="BR8" s="467"/>
      <c r="BS8" s="467"/>
      <c r="BT8" s="467"/>
      <c r="BU8" s="468"/>
      <c r="BV8" s="466">
        <v>498876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0.34</v>
      </c>
      <c r="CU8" s="507"/>
      <c r="CV8" s="507"/>
      <c r="CW8" s="507"/>
      <c r="CX8" s="507"/>
      <c r="CY8" s="507"/>
      <c r="CZ8" s="507"/>
      <c r="DA8" s="508"/>
      <c r="DB8" s="506">
        <v>0.34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24468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19312</v>
      </c>
      <c r="BO9" s="467"/>
      <c r="BP9" s="467"/>
      <c r="BQ9" s="467"/>
      <c r="BR9" s="467"/>
      <c r="BS9" s="467"/>
      <c r="BT9" s="467"/>
      <c r="BU9" s="468"/>
      <c r="BV9" s="466">
        <v>122007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19.7</v>
      </c>
      <c r="CU9" s="464"/>
      <c r="CV9" s="464"/>
      <c r="CW9" s="464"/>
      <c r="CX9" s="464"/>
      <c r="CY9" s="464"/>
      <c r="CZ9" s="464"/>
      <c r="DA9" s="465"/>
      <c r="DB9" s="463">
        <v>20.100000000000001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25697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35</v>
      </c>
      <c r="BO10" s="467"/>
      <c r="BP10" s="467"/>
      <c r="BQ10" s="467"/>
      <c r="BR10" s="467"/>
      <c r="BS10" s="467"/>
      <c r="BT10" s="467"/>
      <c r="BU10" s="468"/>
      <c r="BV10" s="466">
        <v>81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23664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23368</v>
      </c>
      <c r="S13" s="548"/>
      <c r="T13" s="548"/>
      <c r="U13" s="548"/>
      <c r="V13" s="549"/>
      <c r="W13" s="482" t="s">
        <v>140</v>
      </c>
      <c r="X13" s="483"/>
      <c r="Y13" s="483"/>
      <c r="Z13" s="483"/>
      <c r="AA13" s="483"/>
      <c r="AB13" s="473"/>
      <c r="AC13" s="517">
        <v>583</v>
      </c>
      <c r="AD13" s="518"/>
      <c r="AE13" s="518"/>
      <c r="AF13" s="518"/>
      <c r="AG13" s="557"/>
      <c r="AH13" s="517">
        <v>517</v>
      </c>
      <c r="AI13" s="518"/>
      <c r="AJ13" s="518"/>
      <c r="AK13" s="518"/>
      <c r="AL13" s="519"/>
      <c r="AM13" s="495" t="s">
        <v>141</v>
      </c>
      <c r="AN13" s="496"/>
      <c r="AO13" s="496"/>
      <c r="AP13" s="496"/>
      <c r="AQ13" s="496"/>
      <c r="AR13" s="496"/>
      <c r="AS13" s="496"/>
      <c r="AT13" s="497"/>
      <c r="AU13" s="498" t="s">
        <v>119</v>
      </c>
      <c r="AV13" s="499"/>
      <c r="AW13" s="499"/>
      <c r="AX13" s="499"/>
      <c r="AY13" s="500" t="s">
        <v>142</v>
      </c>
      <c r="AZ13" s="501"/>
      <c r="BA13" s="501"/>
      <c r="BB13" s="501"/>
      <c r="BC13" s="501"/>
      <c r="BD13" s="501"/>
      <c r="BE13" s="501"/>
      <c r="BF13" s="501"/>
      <c r="BG13" s="501"/>
      <c r="BH13" s="501"/>
      <c r="BI13" s="501"/>
      <c r="BJ13" s="501"/>
      <c r="BK13" s="501"/>
      <c r="BL13" s="501"/>
      <c r="BM13" s="502"/>
      <c r="BN13" s="466">
        <v>19347</v>
      </c>
      <c r="BO13" s="467"/>
      <c r="BP13" s="467"/>
      <c r="BQ13" s="467"/>
      <c r="BR13" s="467"/>
      <c r="BS13" s="467"/>
      <c r="BT13" s="467"/>
      <c r="BU13" s="468"/>
      <c r="BV13" s="466">
        <v>122088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13.7</v>
      </c>
      <c r="CU13" s="464"/>
      <c r="CV13" s="464"/>
      <c r="CW13" s="464"/>
      <c r="CX13" s="464"/>
      <c r="CY13" s="464"/>
      <c r="CZ13" s="464"/>
      <c r="DA13" s="465"/>
      <c r="DB13" s="463">
        <v>13.4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23944</v>
      </c>
      <c r="S14" s="548"/>
      <c r="T14" s="548"/>
      <c r="U14" s="548"/>
      <c r="V14" s="549"/>
      <c r="W14" s="456"/>
      <c r="X14" s="457"/>
      <c r="Y14" s="457"/>
      <c r="Z14" s="457"/>
      <c r="AA14" s="457"/>
      <c r="AB14" s="446"/>
      <c r="AC14" s="550">
        <v>5.2</v>
      </c>
      <c r="AD14" s="551"/>
      <c r="AE14" s="551"/>
      <c r="AF14" s="551"/>
      <c r="AG14" s="552"/>
      <c r="AH14" s="550">
        <v>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109.6</v>
      </c>
      <c r="CU14" s="562"/>
      <c r="CV14" s="562"/>
      <c r="CW14" s="562"/>
      <c r="CX14" s="562"/>
      <c r="CY14" s="562"/>
      <c r="CZ14" s="562"/>
      <c r="DA14" s="563"/>
      <c r="DB14" s="561">
        <v>119.6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23655</v>
      </c>
      <c r="S15" s="548"/>
      <c r="T15" s="548"/>
      <c r="U15" s="548"/>
      <c r="V15" s="549"/>
      <c r="W15" s="482" t="s">
        <v>147</v>
      </c>
      <c r="X15" s="483"/>
      <c r="Y15" s="483"/>
      <c r="Z15" s="483"/>
      <c r="AA15" s="483"/>
      <c r="AB15" s="473"/>
      <c r="AC15" s="517">
        <v>2855</v>
      </c>
      <c r="AD15" s="518"/>
      <c r="AE15" s="518"/>
      <c r="AF15" s="518"/>
      <c r="AG15" s="557"/>
      <c r="AH15" s="517">
        <v>2982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2620225</v>
      </c>
      <c r="BO15" s="430"/>
      <c r="BP15" s="430"/>
      <c r="BQ15" s="430"/>
      <c r="BR15" s="430"/>
      <c r="BS15" s="430"/>
      <c r="BT15" s="430"/>
      <c r="BU15" s="431"/>
      <c r="BV15" s="429">
        <v>2540282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25.4</v>
      </c>
      <c r="AD16" s="551"/>
      <c r="AE16" s="551"/>
      <c r="AF16" s="551"/>
      <c r="AG16" s="552"/>
      <c r="AH16" s="550">
        <v>26.2</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7527382</v>
      </c>
      <c r="BO16" s="467"/>
      <c r="BP16" s="467"/>
      <c r="BQ16" s="467"/>
      <c r="BR16" s="467"/>
      <c r="BS16" s="467"/>
      <c r="BT16" s="467"/>
      <c r="BU16" s="468"/>
      <c r="BV16" s="466">
        <v>7573430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7824</v>
      </c>
      <c r="AD17" s="518"/>
      <c r="AE17" s="518"/>
      <c r="AF17" s="518"/>
      <c r="AG17" s="557"/>
      <c r="AH17" s="517">
        <v>7882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3310679</v>
      </c>
      <c r="BO17" s="467"/>
      <c r="BP17" s="467"/>
      <c r="BQ17" s="467"/>
      <c r="BR17" s="467"/>
      <c r="BS17" s="467"/>
      <c r="BT17" s="467"/>
      <c r="BU17" s="468"/>
      <c r="BV17" s="466">
        <v>3207167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268.24</v>
      </c>
      <c r="M18" s="579"/>
      <c r="N18" s="579"/>
      <c r="O18" s="579"/>
      <c r="P18" s="579"/>
      <c r="Q18" s="579"/>
      <c r="R18" s="580"/>
      <c r="S18" s="580"/>
      <c r="T18" s="580"/>
      <c r="U18" s="580"/>
      <c r="V18" s="581"/>
      <c r="W18" s="484"/>
      <c r="X18" s="485"/>
      <c r="Y18" s="485"/>
      <c r="Z18" s="485"/>
      <c r="AA18" s="485"/>
      <c r="AB18" s="476"/>
      <c r="AC18" s="582">
        <v>69.5</v>
      </c>
      <c r="AD18" s="583"/>
      <c r="AE18" s="583"/>
      <c r="AF18" s="583"/>
      <c r="AG18" s="584"/>
      <c r="AH18" s="582">
        <v>69.3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8592556</v>
      </c>
      <c r="BO18" s="467"/>
      <c r="BP18" s="467"/>
      <c r="BQ18" s="467"/>
      <c r="BR18" s="467"/>
      <c r="BS18" s="467"/>
      <c r="BT18" s="467"/>
      <c r="BU18" s="468"/>
      <c r="BV18" s="466">
        <v>8626354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91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10887909</v>
      </c>
      <c r="BO19" s="467"/>
      <c r="BP19" s="467"/>
      <c r="BQ19" s="467"/>
      <c r="BR19" s="467"/>
      <c r="BS19" s="467"/>
      <c r="BT19" s="467"/>
      <c r="BU19" s="468"/>
      <c r="BV19" s="466">
        <v>10864433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10123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21124474</v>
      </c>
      <c r="BO23" s="467"/>
      <c r="BP23" s="467"/>
      <c r="BQ23" s="467"/>
      <c r="BR23" s="467"/>
      <c r="BS23" s="467"/>
      <c r="BT23" s="467"/>
      <c r="BU23" s="468"/>
      <c r="BV23" s="466">
        <v>21898733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7011</v>
      </c>
      <c r="R24" s="518"/>
      <c r="S24" s="518"/>
      <c r="T24" s="518"/>
      <c r="U24" s="518"/>
      <c r="V24" s="557"/>
      <c r="W24" s="616"/>
      <c r="X24" s="604"/>
      <c r="Y24" s="605"/>
      <c r="Z24" s="516" t="s">
        <v>171</v>
      </c>
      <c r="AA24" s="496"/>
      <c r="AB24" s="496"/>
      <c r="AC24" s="496"/>
      <c r="AD24" s="496"/>
      <c r="AE24" s="496"/>
      <c r="AF24" s="496"/>
      <c r="AG24" s="497"/>
      <c r="AH24" s="517">
        <v>231</v>
      </c>
      <c r="AI24" s="518"/>
      <c r="AJ24" s="518"/>
      <c r="AK24" s="518"/>
      <c r="AL24" s="557"/>
      <c r="AM24" s="517">
        <v>737352</v>
      </c>
      <c r="AN24" s="518"/>
      <c r="AO24" s="518"/>
      <c r="AP24" s="518"/>
      <c r="AQ24" s="518"/>
      <c r="AR24" s="557"/>
      <c r="AS24" s="517">
        <v>3192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13079217</v>
      </c>
      <c r="BO24" s="467"/>
      <c r="BP24" s="467"/>
      <c r="BQ24" s="467"/>
      <c r="BR24" s="467"/>
      <c r="BS24" s="467"/>
      <c r="BT24" s="467"/>
      <c r="BU24" s="468"/>
      <c r="BV24" s="466">
        <v>13862387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5879</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333978</v>
      </c>
      <c r="BO25" s="430"/>
      <c r="BP25" s="430"/>
      <c r="BQ25" s="430"/>
      <c r="BR25" s="430"/>
      <c r="BS25" s="430"/>
      <c r="BT25" s="430"/>
      <c r="BU25" s="431"/>
      <c r="BV25" s="429">
        <v>598178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5089</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3530</v>
      </c>
      <c r="R27" s="518"/>
      <c r="S27" s="518"/>
      <c r="T27" s="518"/>
      <c r="U27" s="518"/>
      <c r="V27" s="557"/>
      <c r="W27" s="616"/>
      <c r="X27" s="604"/>
      <c r="Y27" s="605"/>
      <c r="Z27" s="516" t="s">
        <v>183</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397204</v>
      </c>
      <c r="BO27" s="640"/>
      <c r="BP27" s="640"/>
      <c r="BQ27" s="640"/>
      <c r="BR27" s="640"/>
      <c r="BS27" s="640"/>
      <c r="BT27" s="640"/>
      <c r="BU27" s="641"/>
      <c r="BV27" s="639">
        <v>396226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3120</v>
      </c>
      <c r="R28" s="518"/>
      <c r="S28" s="518"/>
      <c r="T28" s="518"/>
      <c r="U28" s="518"/>
      <c r="V28" s="557"/>
      <c r="W28" s="616"/>
      <c r="X28" s="604"/>
      <c r="Y28" s="605"/>
      <c r="Z28" s="516" t="s">
        <v>186</v>
      </c>
      <c r="AA28" s="496"/>
      <c r="AB28" s="496"/>
      <c r="AC28" s="496"/>
      <c r="AD28" s="496"/>
      <c r="AE28" s="496"/>
      <c r="AF28" s="496"/>
      <c r="AG28" s="497"/>
      <c r="AH28" s="517" t="s">
        <v>175</v>
      </c>
      <c r="AI28" s="518"/>
      <c r="AJ28" s="518"/>
      <c r="AK28" s="518"/>
      <c r="AL28" s="557"/>
      <c r="AM28" s="517" t="s">
        <v>128</v>
      </c>
      <c r="AN28" s="518"/>
      <c r="AO28" s="518"/>
      <c r="AP28" s="518"/>
      <c r="AQ28" s="518"/>
      <c r="AR28" s="557"/>
      <c r="AS28" s="517" t="s">
        <v>175</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634741</v>
      </c>
      <c r="BO28" s="430"/>
      <c r="BP28" s="430"/>
      <c r="BQ28" s="430"/>
      <c r="BR28" s="430"/>
      <c r="BS28" s="430"/>
      <c r="BT28" s="430"/>
      <c r="BU28" s="431"/>
      <c r="BV28" s="429">
        <v>634706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16</v>
      </c>
      <c r="M29" s="518"/>
      <c r="N29" s="518"/>
      <c r="O29" s="518"/>
      <c r="P29" s="557"/>
      <c r="Q29" s="517">
        <v>2940</v>
      </c>
      <c r="R29" s="518"/>
      <c r="S29" s="518"/>
      <c r="T29" s="518"/>
      <c r="U29" s="518"/>
      <c r="V29" s="557"/>
      <c r="W29" s="617"/>
      <c r="X29" s="618"/>
      <c r="Y29" s="619"/>
      <c r="Z29" s="516" t="s">
        <v>189</v>
      </c>
      <c r="AA29" s="496"/>
      <c r="AB29" s="496"/>
      <c r="AC29" s="496"/>
      <c r="AD29" s="496"/>
      <c r="AE29" s="496"/>
      <c r="AF29" s="496"/>
      <c r="AG29" s="497"/>
      <c r="AH29" s="517">
        <v>232</v>
      </c>
      <c r="AI29" s="518"/>
      <c r="AJ29" s="518"/>
      <c r="AK29" s="518"/>
      <c r="AL29" s="557"/>
      <c r="AM29" s="517">
        <v>741212</v>
      </c>
      <c r="AN29" s="518"/>
      <c r="AO29" s="518"/>
      <c r="AP29" s="518"/>
      <c r="AQ29" s="518"/>
      <c r="AR29" s="557"/>
      <c r="AS29" s="517">
        <v>3195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1929367</v>
      </c>
      <c r="BO29" s="467"/>
      <c r="BP29" s="467"/>
      <c r="BQ29" s="467"/>
      <c r="BR29" s="467"/>
      <c r="BS29" s="467"/>
      <c r="BT29" s="467"/>
      <c r="BU29" s="468"/>
      <c r="BV29" s="466">
        <v>1756572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3269509</v>
      </c>
      <c r="BO30" s="640"/>
      <c r="BP30" s="640"/>
      <c r="BQ30" s="640"/>
      <c r="BR30" s="640"/>
      <c r="BS30" s="640"/>
      <c r="BT30" s="640"/>
      <c r="BU30" s="641"/>
      <c r="BV30" s="639">
        <v>3156129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江津邑智消防組合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江津市土地開発公社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国民健康保険診療所事業特別会計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浜田市江津市旧有福村有財産共同管理組合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株式会社　風の国</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島根県市町村総合事務組合（普通会計）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ふるさと支援センターめぐみ</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浜田広域行政組合(普通会計）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江津市教育文化財団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　〃　　　(介護保険特別会計）</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島根県石央地区地場産業振興センター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島根県後期高齢者医療広域連合（普通会計）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s63OYnuNwpauSmrbkt90nm+JJ9pK9YZAmpHv/meIn8dtDMI6vesUpXJzd9hM192bS3ipAk2nSA0+ZqQOzMiNQ==" saltValue="CpY46+UVSFeYgnmIdBh0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75" zoomScaleNormal="75" zoomScaleSheetLayoutView="100" workbookViewId="0">
      <selection activeCell="P39" sqref="P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566</v>
      </c>
      <c r="D34" s="1244"/>
      <c r="E34" s="1245"/>
      <c r="F34" s="32">
        <v>5.89</v>
      </c>
      <c r="G34" s="33">
        <v>5.44</v>
      </c>
      <c r="H34" s="33">
        <v>4.26</v>
      </c>
      <c r="I34" s="33">
        <v>5.68</v>
      </c>
      <c r="J34" s="34">
        <v>5.97</v>
      </c>
      <c r="K34" s="22"/>
      <c r="L34" s="22"/>
      <c r="M34" s="22"/>
      <c r="N34" s="22"/>
      <c r="O34" s="22"/>
      <c r="P34" s="22"/>
    </row>
    <row r="35" spans="1:16" ht="39" customHeight="1" x14ac:dyDescent="0.15">
      <c r="A35" s="22"/>
      <c r="B35" s="35"/>
      <c r="C35" s="1238" t="s">
        <v>567</v>
      </c>
      <c r="D35" s="1239"/>
      <c r="E35" s="1240"/>
      <c r="F35" s="36">
        <v>3.23</v>
      </c>
      <c r="G35" s="37">
        <v>4.6900000000000004</v>
      </c>
      <c r="H35" s="37">
        <v>4.18</v>
      </c>
      <c r="I35" s="37">
        <v>5.09</v>
      </c>
      <c r="J35" s="38">
        <v>4.17</v>
      </c>
      <c r="K35" s="22"/>
      <c r="L35" s="22"/>
      <c r="M35" s="22"/>
      <c r="N35" s="22"/>
      <c r="O35" s="22"/>
      <c r="P35" s="22"/>
    </row>
    <row r="36" spans="1:16" ht="39" customHeight="1" x14ac:dyDescent="0.15">
      <c r="A36" s="22"/>
      <c r="B36" s="35"/>
      <c r="C36" s="1238" t="s">
        <v>568</v>
      </c>
      <c r="D36" s="1239"/>
      <c r="E36" s="1240"/>
      <c r="F36" s="36">
        <v>0.01</v>
      </c>
      <c r="G36" s="37">
        <v>0.03</v>
      </c>
      <c r="H36" s="37">
        <v>1.52</v>
      </c>
      <c r="I36" s="37">
        <v>1.33</v>
      </c>
      <c r="J36" s="38">
        <v>0.4</v>
      </c>
      <c r="K36" s="22"/>
      <c r="L36" s="22"/>
      <c r="M36" s="22"/>
      <c r="N36" s="22"/>
      <c r="O36" s="22"/>
      <c r="P36" s="22"/>
    </row>
    <row r="37" spans="1:16" ht="39" customHeight="1" x14ac:dyDescent="0.15">
      <c r="A37" s="22"/>
      <c r="B37" s="35"/>
      <c r="C37" s="1238" t="s">
        <v>569</v>
      </c>
      <c r="D37" s="1239"/>
      <c r="E37" s="1240"/>
      <c r="F37" s="36">
        <v>0</v>
      </c>
      <c r="G37" s="37">
        <v>0</v>
      </c>
      <c r="H37" s="37">
        <v>0</v>
      </c>
      <c r="I37" s="37">
        <v>0.06</v>
      </c>
      <c r="J37" s="38">
        <v>0.08</v>
      </c>
      <c r="K37" s="22"/>
      <c r="L37" s="22"/>
      <c r="M37" s="22"/>
      <c r="N37" s="22"/>
      <c r="O37" s="22"/>
      <c r="P37" s="22"/>
    </row>
    <row r="38" spans="1:16" ht="39" customHeight="1" x14ac:dyDescent="0.15">
      <c r="A38" s="22"/>
      <c r="B38" s="35"/>
      <c r="C38" s="1238" t="s">
        <v>570</v>
      </c>
      <c r="D38" s="1239"/>
      <c r="E38" s="1240"/>
      <c r="F38" s="36">
        <v>0.05</v>
      </c>
      <c r="G38" s="37">
        <v>0.04</v>
      </c>
      <c r="H38" s="37">
        <v>0.01</v>
      </c>
      <c r="I38" s="37">
        <v>0.03</v>
      </c>
      <c r="J38" s="38">
        <v>0.03</v>
      </c>
      <c r="K38" s="22"/>
      <c r="L38" s="22"/>
      <c r="M38" s="22"/>
      <c r="N38" s="22"/>
      <c r="O38" s="22"/>
      <c r="P38" s="22"/>
    </row>
    <row r="39" spans="1:16" ht="39" customHeight="1" x14ac:dyDescent="0.15">
      <c r="A39" s="22"/>
      <c r="B39" s="35"/>
      <c r="C39" s="1238" t="s">
        <v>571</v>
      </c>
      <c r="D39" s="1239"/>
      <c r="E39" s="1240"/>
      <c r="F39" s="36">
        <v>7.0000000000000007E-2</v>
      </c>
      <c r="G39" s="37">
        <v>0</v>
      </c>
      <c r="H39" s="37">
        <v>0</v>
      </c>
      <c r="I39" s="37">
        <v>0</v>
      </c>
      <c r="J39" s="38">
        <v>0</v>
      </c>
      <c r="K39" s="22"/>
      <c r="L39" s="22"/>
      <c r="M39" s="22"/>
      <c r="N39" s="22"/>
      <c r="O39" s="22"/>
      <c r="P39" s="22"/>
    </row>
    <row r="40" spans="1:16" ht="39" customHeight="1" x14ac:dyDescent="0.15">
      <c r="A40" s="22"/>
      <c r="B40" s="35"/>
      <c r="C40" s="1238" t="s">
        <v>572</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574</v>
      </c>
      <c r="D43" s="1242"/>
      <c r="E43" s="1243"/>
      <c r="F43" s="41">
        <v>0</v>
      </c>
      <c r="G43" s="42">
        <v>0</v>
      </c>
      <c r="H43" s="42">
        <v>0</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OstNXFP8xaKv2WFnDRh81eQQsf/JyIC2lBz8yndLXxvmKD8z2wdb4DENhjtumPTfBTmOkSZlwlG5Y1zDcwhJg==" saltValue="l08/zyc3HbA23Rj22r8U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5" zoomScaleNormal="75"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2130</v>
      </c>
      <c r="L45" s="60">
        <v>2155</v>
      </c>
      <c r="M45" s="60">
        <v>2211</v>
      </c>
      <c r="N45" s="60">
        <v>2288</v>
      </c>
      <c r="O45" s="61">
        <v>2286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14</v>
      </c>
      <c r="F48" s="1254"/>
      <c r="G48" s="1254"/>
      <c r="H48" s="1254"/>
      <c r="I48" s="1254"/>
      <c r="J48" s="1255"/>
      <c r="K48" s="63">
        <v>459</v>
      </c>
      <c r="L48" s="64">
        <v>502</v>
      </c>
      <c r="M48" s="64">
        <v>471</v>
      </c>
      <c r="N48" s="64">
        <v>474</v>
      </c>
      <c r="O48" s="65">
        <v>465</v>
      </c>
      <c r="P48" s="48"/>
      <c r="Q48" s="48"/>
      <c r="R48" s="48"/>
      <c r="S48" s="48"/>
      <c r="T48" s="48"/>
      <c r="U48" s="48"/>
    </row>
    <row r="49" spans="1:21" ht="30.75" customHeight="1" x14ac:dyDescent="0.15">
      <c r="A49" s="48"/>
      <c r="B49" s="1248"/>
      <c r="C49" s="1249"/>
      <c r="D49" s="62"/>
      <c r="E49" s="1254" t="s">
        <v>15</v>
      </c>
      <c r="F49" s="1254"/>
      <c r="G49" s="1254"/>
      <c r="H49" s="1254"/>
      <c r="I49" s="1254"/>
      <c r="J49" s="1255"/>
      <c r="K49" s="63">
        <v>96</v>
      </c>
      <c r="L49" s="64">
        <v>114</v>
      </c>
      <c r="M49" s="64">
        <v>128</v>
      </c>
      <c r="N49" s="64">
        <v>133</v>
      </c>
      <c r="O49" s="65">
        <v>145</v>
      </c>
      <c r="P49" s="48"/>
      <c r="Q49" s="48"/>
      <c r="R49" s="48"/>
      <c r="S49" s="48"/>
      <c r="T49" s="48"/>
      <c r="U49" s="48"/>
    </row>
    <row r="50" spans="1:21" ht="30.75" customHeight="1" x14ac:dyDescent="0.15">
      <c r="A50" s="48"/>
      <c r="B50" s="1248"/>
      <c r="C50" s="1249"/>
      <c r="D50" s="62"/>
      <c r="E50" s="1254" t="s">
        <v>16</v>
      </c>
      <c r="F50" s="1254"/>
      <c r="G50" s="1254"/>
      <c r="H50" s="1254"/>
      <c r="I50" s="1254"/>
      <c r="J50" s="1255"/>
      <c r="K50" s="63">
        <v>107</v>
      </c>
      <c r="L50" s="64">
        <v>49</v>
      </c>
      <c r="M50" s="64">
        <v>42</v>
      </c>
      <c r="N50" s="64">
        <v>42</v>
      </c>
      <c r="O50" s="65">
        <v>38</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t="s">
        <v>518</v>
      </c>
      <c r="O51" s="65" t="s">
        <v>518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1823</v>
      </c>
      <c r="L52" s="64">
        <v>1874</v>
      </c>
      <c r="M52" s="64">
        <v>1909</v>
      </c>
      <c r="N52" s="64">
        <v>1988</v>
      </c>
      <c r="O52" s="65">
        <v>1973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969</v>
      </c>
      <c r="L53" s="69">
        <v>946</v>
      </c>
      <c r="M53" s="69">
        <v>943</v>
      </c>
      <c r="N53" s="69">
        <v>949</v>
      </c>
      <c r="O53" s="70">
        <v>961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601</v>
      </c>
      <c r="L57" s="83" t="s">
        <v>601</v>
      </c>
      <c r="M57" s="83" t="s">
        <v>601</v>
      </c>
      <c r="N57" s="83" t="s">
        <v>601</v>
      </c>
      <c r="O57" s="84" t="s">
        <v>601</v>
      </c>
    </row>
    <row r="58" spans="1:21" ht="31.5" customHeight="1" thickBot="1" x14ac:dyDescent="0.2">
      <c r="B58" s="1264"/>
      <c r="C58" s="1265"/>
      <c r="D58" s="1269" t="s">
        <v>26</v>
      </c>
      <c r="E58" s="1270"/>
      <c r="F58" s="1270"/>
      <c r="G58" s="1270"/>
      <c r="H58" s="1270"/>
      <c r="I58" s="1270"/>
      <c r="J58" s="1271"/>
      <c r="K58" s="85" t="s">
        <v>601</v>
      </c>
      <c r="L58" s="86" t="s">
        <v>601</v>
      </c>
      <c r="M58" s="86" t="s">
        <v>601</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3BTld2TxQDVFposn9Ams4RhVOvyuwKTPG4ue//YXS+3hDSQ6j7Qoqp7aaDm2etukS5ivn3P/IGGqsKgrYJFQ==" saltValue="sSumGKcTHVgykRry9Qss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6" zoomScale="75" zoomScaleNormal="75" zoomScaleSheetLayoutView="100" workbookViewId="0">
      <selection activeCell="S41" sqref="S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72" t="s">
        <v>29</v>
      </c>
      <c r="C41" s="1273"/>
      <c r="D41" s="101"/>
      <c r="E41" s="1278" t="s">
        <v>30</v>
      </c>
      <c r="F41" s="1278"/>
      <c r="G41" s="1278"/>
      <c r="H41" s="1279"/>
      <c r="I41" s="102">
        <v>22277</v>
      </c>
      <c r="J41" s="103">
        <v>22437</v>
      </c>
      <c r="K41" s="103">
        <v>22596</v>
      </c>
      <c r="L41" s="103">
        <v>21899</v>
      </c>
      <c r="M41" s="104">
        <v>21124</v>
      </c>
    </row>
    <row r="42" spans="2:13" ht="27.75" customHeight="1" x14ac:dyDescent="0.15">
      <c r="B42" s="1274"/>
      <c r="C42" s="1275"/>
      <c r="D42" s="105"/>
      <c r="E42" s="1280" t="s">
        <v>31</v>
      </c>
      <c r="F42" s="1280"/>
      <c r="G42" s="1280"/>
      <c r="H42" s="1281"/>
      <c r="I42" s="106">
        <v>643</v>
      </c>
      <c r="J42" s="107">
        <v>620</v>
      </c>
      <c r="K42" s="107">
        <v>581</v>
      </c>
      <c r="L42" s="107">
        <v>541</v>
      </c>
      <c r="M42" s="108">
        <v>277</v>
      </c>
    </row>
    <row r="43" spans="2:13" ht="27.75" customHeight="1" x14ac:dyDescent="0.15">
      <c r="B43" s="1274"/>
      <c r="C43" s="1275"/>
      <c r="D43" s="105"/>
      <c r="E43" s="1280" t="s">
        <v>32</v>
      </c>
      <c r="F43" s="1280"/>
      <c r="G43" s="1280"/>
      <c r="H43" s="1281"/>
      <c r="I43" s="106">
        <v>7312</v>
      </c>
      <c r="J43" s="107">
        <v>7269</v>
      </c>
      <c r="K43" s="107">
        <v>7138</v>
      </c>
      <c r="L43" s="107">
        <v>7359</v>
      </c>
      <c r="M43" s="108">
        <v>7848</v>
      </c>
    </row>
    <row r="44" spans="2:13" ht="27.75" customHeight="1" x14ac:dyDescent="0.15">
      <c r="B44" s="1274"/>
      <c r="C44" s="1275"/>
      <c r="D44" s="105"/>
      <c r="E44" s="1280" t="s">
        <v>33</v>
      </c>
      <c r="F44" s="1280"/>
      <c r="G44" s="1280"/>
      <c r="H44" s="1281"/>
      <c r="I44" s="106">
        <v>989</v>
      </c>
      <c r="J44" s="107">
        <v>905</v>
      </c>
      <c r="K44" s="107">
        <v>860</v>
      </c>
      <c r="L44" s="107">
        <v>724</v>
      </c>
      <c r="M44" s="108">
        <v>587</v>
      </c>
    </row>
    <row r="45" spans="2:13" ht="27.75" customHeight="1" x14ac:dyDescent="0.15">
      <c r="B45" s="1274"/>
      <c r="C45" s="1275"/>
      <c r="D45" s="105"/>
      <c r="E45" s="1280" t="s">
        <v>34</v>
      </c>
      <c r="F45" s="1280"/>
      <c r="G45" s="1280"/>
      <c r="H45" s="1281"/>
      <c r="I45" s="106">
        <v>3194</v>
      </c>
      <c r="J45" s="107">
        <v>3113</v>
      </c>
      <c r="K45" s="107">
        <v>3081</v>
      </c>
      <c r="L45" s="107">
        <v>2996</v>
      </c>
      <c r="M45" s="108">
        <v>2913</v>
      </c>
    </row>
    <row r="46" spans="2:13" ht="27.75" customHeight="1" x14ac:dyDescent="0.15">
      <c r="B46" s="1274"/>
      <c r="C46" s="1275"/>
      <c r="D46" s="109"/>
      <c r="E46" s="1280" t="s">
        <v>35</v>
      </c>
      <c r="F46" s="1280"/>
      <c r="G46" s="1280"/>
      <c r="H46" s="1281"/>
      <c r="I46" s="106">
        <v>40</v>
      </c>
      <c r="J46" s="107">
        <v>48</v>
      </c>
      <c r="K46" s="107">
        <v>2</v>
      </c>
      <c r="L46" s="107" t="s">
        <v>518</v>
      </c>
      <c r="M46" s="108" t="s">
        <v>518</v>
      </c>
    </row>
    <row r="47" spans="2:13" ht="27.75" customHeight="1" x14ac:dyDescent="0.15">
      <c r="B47" s="1274"/>
      <c r="C47" s="1275"/>
      <c r="D47" s="110"/>
      <c r="E47" s="1282" t="s">
        <v>36</v>
      </c>
      <c r="F47" s="1283"/>
      <c r="G47" s="1283"/>
      <c r="H47" s="1284"/>
      <c r="I47" s="106" t="s">
        <v>518</v>
      </c>
      <c r="J47" s="107" t="s">
        <v>518</v>
      </c>
      <c r="K47" s="107" t="s">
        <v>518</v>
      </c>
      <c r="L47" s="107" t="s">
        <v>518</v>
      </c>
      <c r="M47" s="108" t="s">
        <v>518</v>
      </c>
    </row>
    <row r="48" spans="2:13" ht="27.75" customHeight="1" x14ac:dyDescent="0.15">
      <c r="B48" s="1274"/>
      <c r="C48" s="1275"/>
      <c r="D48" s="105"/>
      <c r="E48" s="1280" t="s">
        <v>37</v>
      </c>
      <c r="F48" s="1280"/>
      <c r="G48" s="1280"/>
      <c r="H48" s="1281"/>
      <c r="I48" s="106" t="s">
        <v>518</v>
      </c>
      <c r="J48" s="107" t="s">
        <v>518</v>
      </c>
      <c r="K48" s="107" t="s">
        <v>518</v>
      </c>
      <c r="L48" s="107" t="s">
        <v>518</v>
      </c>
      <c r="M48" s="108" t="s">
        <v>518</v>
      </c>
    </row>
    <row r="49" spans="2:13" ht="27.75" customHeight="1" x14ac:dyDescent="0.15">
      <c r="B49" s="1276"/>
      <c r="C49" s="1277"/>
      <c r="D49" s="105"/>
      <c r="E49" s="1280" t="s">
        <v>38</v>
      </c>
      <c r="F49" s="1280"/>
      <c r="G49" s="1280"/>
      <c r="H49" s="1281"/>
      <c r="I49" s="106" t="s">
        <v>518</v>
      </c>
      <c r="J49" s="107" t="s">
        <v>518</v>
      </c>
      <c r="K49" s="107" t="s">
        <v>518</v>
      </c>
      <c r="L49" s="107" t="s">
        <v>518</v>
      </c>
      <c r="M49" s="108" t="s">
        <v>518</v>
      </c>
    </row>
    <row r="50" spans="2:13" ht="27.75" customHeight="1" x14ac:dyDescent="0.15">
      <c r="B50" s="1285" t="s">
        <v>39</v>
      </c>
      <c r="C50" s="1286"/>
      <c r="D50" s="111"/>
      <c r="E50" s="1280" t="s">
        <v>40</v>
      </c>
      <c r="F50" s="1280"/>
      <c r="G50" s="1280"/>
      <c r="H50" s="1281"/>
      <c r="I50" s="106">
        <v>3277</v>
      </c>
      <c r="J50" s="107">
        <v>3862</v>
      </c>
      <c r="K50" s="107">
        <v>4225</v>
      </c>
      <c r="L50" s="107">
        <v>4714</v>
      </c>
      <c r="M50" s="108">
        <v>5038</v>
      </c>
    </row>
    <row r="51" spans="2:13" ht="27.75" customHeight="1" x14ac:dyDescent="0.15">
      <c r="B51" s="1274"/>
      <c r="C51" s="1275"/>
      <c r="D51" s="105"/>
      <c r="E51" s="1280" t="s">
        <v>41</v>
      </c>
      <c r="F51" s="1280"/>
      <c r="G51" s="1280"/>
      <c r="H51" s="1281"/>
      <c r="I51" s="106">
        <v>1989</v>
      </c>
      <c r="J51" s="107">
        <v>1844</v>
      </c>
      <c r="K51" s="107">
        <v>2083</v>
      </c>
      <c r="L51" s="107">
        <v>1927</v>
      </c>
      <c r="M51" s="108">
        <v>1781</v>
      </c>
    </row>
    <row r="52" spans="2:13" ht="27.75" customHeight="1" x14ac:dyDescent="0.15">
      <c r="B52" s="1276"/>
      <c r="C52" s="1277"/>
      <c r="D52" s="105"/>
      <c r="E52" s="1280" t="s">
        <v>42</v>
      </c>
      <c r="F52" s="1280"/>
      <c r="G52" s="1280"/>
      <c r="H52" s="1281"/>
      <c r="I52" s="106">
        <v>18625</v>
      </c>
      <c r="J52" s="107">
        <v>18656</v>
      </c>
      <c r="K52" s="107">
        <v>19072</v>
      </c>
      <c r="L52" s="107">
        <v>18639</v>
      </c>
      <c r="M52" s="108">
        <v>18423</v>
      </c>
    </row>
    <row r="53" spans="2:13" ht="27.75" customHeight="1" thickBot="1" x14ac:dyDescent="0.2">
      <c r="B53" s="1287" t="s">
        <v>43</v>
      </c>
      <c r="C53" s="1288"/>
      <c r="D53" s="112"/>
      <c r="E53" s="1289" t="s">
        <v>44</v>
      </c>
      <c r="F53" s="1289"/>
      <c r="G53" s="1289"/>
      <c r="H53" s="1290"/>
      <c r="I53" s="113">
        <v>10564</v>
      </c>
      <c r="J53" s="114">
        <v>10030</v>
      </c>
      <c r="K53" s="114">
        <v>8878</v>
      </c>
      <c r="L53" s="114">
        <v>8237</v>
      </c>
      <c r="M53" s="115">
        <v>7506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J4AeMueMbl2eflkNahcO8M0A8KGHfePaKBhABk+/si/cMrfpjoSZbhNhjp/ulnpxMQKV27ZayI4KOflx9yqdg==" saltValue="veR0Q06fRA44m5He9e+r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4"/>
  <sheetViews>
    <sheetView showGridLines="0" zoomScale="75" zoomScaleNormal="75" zoomScaleSheetLayoutView="100" workbookViewId="0">
      <selection activeCell="O51" sqref="O5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47</v>
      </c>
      <c r="D55" s="1299"/>
      <c r="E55" s="1300"/>
      <c r="F55" s="127">
        <v>635</v>
      </c>
      <c r="G55" s="127">
        <v>635</v>
      </c>
      <c r="H55" s="128">
        <v>635</v>
      </c>
    </row>
    <row r="56" spans="2:8" ht="52.5" customHeight="1" x14ac:dyDescent="0.15">
      <c r="B56" s="129"/>
      <c r="C56" s="1301" t="s">
        <v>48</v>
      </c>
      <c r="D56" s="1301"/>
      <c r="E56" s="1302"/>
      <c r="F56" s="130">
        <v>1676</v>
      </c>
      <c r="G56" s="130">
        <v>1757</v>
      </c>
      <c r="H56" s="131">
        <v>1929</v>
      </c>
    </row>
    <row r="57" spans="2:8" ht="53.25" customHeight="1" x14ac:dyDescent="0.15">
      <c r="B57" s="129"/>
      <c r="C57" s="1303" t="s">
        <v>49</v>
      </c>
      <c r="D57" s="1303"/>
      <c r="E57" s="1304"/>
      <c r="F57" s="132">
        <v>2940</v>
      </c>
      <c r="G57" s="132">
        <v>3156</v>
      </c>
      <c r="H57" s="133">
        <v>3270</v>
      </c>
    </row>
    <row r="58" spans="2:8" ht="45.75" customHeight="1" x14ac:dyDescent="0.15">
      <c r="B58" s="134"/>
      <c r="C58" s="1291" t="s">
        <v>580</v>
      </c>
      <c r="D58" s="1292"/>
      <c r="E58" s="1293"/>
      <c r="F58" s="135">
        <v>2178</v>
      </c>
      <c r="G58" s="135">
        <v>2409</v>
      </c>
      <c r="H58" s="136">
        <v>2480</v>
      </c>
    </row>
    <row r="59" spans="2:8" ht="45.75" customHeight="1" x14ac:dyDescent="0.15">
      <c r="B59" s="134"/>
      <c r="C59" s="1291" t="s">
        <v>581</v>
      </c>
      <c r="D59" s="1292"/>
      <c r="E59" s="1293"/>
      <c r="F59" s="135">
        <v>272</v>
      </c>
      <c r="G59" s="135">
        <v>299</v>
      </c>
      <c r="H59" s="136">
        <v>317</v>
      </c>
    </row>
    <row r="60" spans="2:8" ht="45.75" customHeight="1" x14ac:dyDescent="0.15">
      <c r="B60" s="134"/>
      <c r="C60" s="1291" t="s">
        <v>582</v>
      </c>
      <c r="D60" s="1292"/>
      <c r="E60" s="1293"/>
      <c r="F60" s="135">
        <v>259</v>
      </c>
      <c r="G60" s="135">
        <v>253</v>
      </c>
      <c r="H60" s="136">
        <v>248</v>
      </c>
    </row>
    <row r="61" spans="2:8" ht="45.75" customHeight="1" x14ac:dyDescent="0.15">
      <c r="B61" s="134"/>
      <c r="C61" s="1291" t="s">
        <v>583</v>
      </c>
      <c r="D61" s="1292"/>
      <c r="E61" s="1293"/>
      <c r="F61" s="135">
        <v>72</v>
      </c>
      <c r="G61" s="135">
        <v>72</v>
      </c>
      <c r="H61" s="136">
        <v>72</v>
      </c>
    </row>
    <row r="62" spans="2:8" ht="45.75" customHeight="1" thickBot="1" x14ac:dyDescent="0.2">
      <c r="B62" s="137"/>
      <c r="C62" s="1294" t="s">
        <v>584</v>
      </c>
      <c r="D62" s="1295"/>
      <c r="E62" s="1296"/>
      <c r="F62" s="138">
        <v>45</v>
      </c>
      <c r="G62" s="138">
        <v>45</v>
      </c>
      <c r="H62" s="139">
        <v>62</v>
      </c>
    </row>
    <row r="63" spans="2:8" ht="52.5" customHeight="1" thickBot="1" x14ac:dyDescent="0.2">
      <c r="B63" s="140"/>
      <c r="C63" s="1297" t="s">
        <v>50</v>
      </c>
      <c r="D63" s="1297"/>
      <c r="E63" s="1298"/>
      <c r="F63" s="141">
        <v>5251</v>
      </c>
      <c r="G63" s="141">
        <v>5547</v>
      </c>
      <c r="H63" s="142">
        <v>5834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sheetData>
  <sheetProtection algorithmName="SHA-512" hashValue="IQ9VG09HV4Tgx4s2frYA2SmVN6JWpeQ8iUnWhtPFaHBm5AhWvOwPNr+fMLM7X66HoaiMYbS3z9ujFTONRk3EbA==" saltValue="si+P96/JQV4LKLTK3v3S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S1" zoomScaleNormal="100" zoomScaleSheetLayoutView="55" workbookViewId="0">
      <selection activeCell="CH38" sqref="CH3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140.19999999999999</v>
      </c>
      <c r="BY51" s="1307"/>
      <c r="BZ51" s="1307"/>
      <c r="CA51" s="1307"/>
      <c r="CB51" s="1307"/>
      <c r="CC51" s="1307"/>
      <c r="CD51" s="1307"/>
      <c r="CE51" s="1307"/>
      <c r="CF51" s="1307">
        <v>126.1</v>
      </c>
      <c r="CG51" s="1307"/>
      <c r="CH51" s="1307"/>
      <c r="CI51" s="1307"/>
      <c r="CJ51" s="1307"/>
      <c r="CK51" s="1307"/>
      <c r="CL51" s="1307"/>
      <c r="CM51" s="1307"/>
      <c r="CN51" s="1307">
        <v>119.6</v>
      </c>
      <c r="CO51" s="1307"/>
      <c r="CP51" s="1307"/>
      <c r="CQ51" s="1307"/>
      <c r="CR51" s="1307"/>
      <c r="CS51" s="1307"/>
      <c r="CT51" s="1307"/>
      <c r="CU51" s="1307"/>
      <c r="CV51" s="1307">
        <v>109.6</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57.5</v>
      </c>
      <c r="BY53" s="1307"/>
      <c r="BZ53" s="1307"/>
      <c r="CA53" s="1307"/>
      <c r="CB53" s="1307"/>
      <c r="CC53" s="1307"/>
      <c r="CD53" s="1307"/>
      <c r="CE53" s="1307"/>
      <c r="CF53" s="1307">
        <v>57.9</v>
      </c>
      <c r="CG53" s="1307"/>
      <c r="CH53" s="1307"/>
      <c r="CI53" s="1307"/>
      <c r="CJ53" s="1307"/>
      <c r="CK53" s="1307"/>
      <c r="CL53" s="1307"/>
      <c r="CM53" s="1307"/>
      <c r="CN53" s="1307">
        <v>59.4</v>
      </c>
      <c r="CO53" s="1307"/>
      <c r="CP53" s="1307"/>
      <c r="CQ53" s="1307"/>
      <c r="CR53" s="1307"/>
      <c r="CS53" s="1307"/>
      <c r="CT53" s="1307"/>
      <c r="CU53" s="1307"/>
      <c r="CV53" s="1307">
        <v>61</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609</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v>150.1</v>
      </c>
      <c r="BQ73" s="1307"/>
      <c r="BR73" s="1307"/>
      <c r="BS73" s="1307"/>
      <c r="BT73" s="1307"/>
      <c r="BU73" s="1307"/>
      <c r="BV73" s="1307"/>
      <c r="BW73" s="1307"/>
      <c r="BX73" s="1307">
        <v>140.19999999999999</v>
      </c>
      <c r="BY73" s="1307"/>
      <c r="BZ73" s="1307"/>
      <c r="CA73" s="1307"/>
      <c r="CB73" s="1307"/>
      <c r="CC73" s="1307"/>
      <c r="CD73" s="1307"/>
      <c r="CE73" s="1307"/>
      <c r="CF73" s="1307">
        <v>126.1</v>
      </c>
      <c r="CG73" s="1307"/>
      <c r="CH73" s="1307"/>
      <c r="CI73" s="1307"/>
      <c r="CJ73" s="1307"/>
      <c r="CK73" s="1307"/>
      <c r="CL73" s="1307"/>
      <c r="CM73" s="1307"/>
      <c r="CN73" s="1307">
        <v>119.6</v>
      </c>
      <c r="CO73" s="1307"/>
      <c r="CP73" s="1307"/>
      <c r="CQ73" s="1307"/>
      <c r="CR73" s="1307"/>
      <c r="CS73" s="1307"/>
      <c r="CT73" s="1307"/>
      <c r="CU73" s="1307"/>
      <c r="CV73" s="1307">
        <v>109.6</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611</v>
      </c>
      <c r="BC75" s="1310"/>
      <c r="BD75" s="1310"/>
      <c r="BE75" s="1310"/>
      <c r="BF75" s="1310"/>
      <c r="BG75" s="1310"/>
      <c r="BH75" s="1310"/>
      <c r="BI75" s="1310"/>
      <c r="BJ75" s="1310"/>
      <c r="BK75" s="1310"/>
      <c r="BL75" s="1310"/>
      <c r="BM75" s="1310"/>
      <c r="BN75" s="1310"/>
      <c r="BO75" s="1310"/>
      <c r="BP75" s="1307">
        <v>14.9</v>
      </c>
      <c r="BQ75" s="1307"/>
      <c r="BR75" s="1307"/>
      <c r="BS75" s="1307"/>
      <c r="BT75" s="1307"/>
      <c r="BU75" s="1307"/>
      <c r="BV75" s="1307"/>
      <c r="BW75" s="1307"/>
      <c r="BX75" s="1307">
        <v>13.9</v>
      </c>
      <c r="BY75" s="1307"/>
      <c r="BZ75" s="1307"/>
      <c r="CA75" s="1307"/>
      <c r="CB75" s="1307"/>
      <c r="CC75" s="1307"/>
      <c r="CD75" s="1307"/>
      <c r="CE75" s="1307"/>
      <c r="CF75" s="1307">
        <v>13.4</v>
      </c>
      <c r="CG75" s="1307"/>
      <c r="CH75" s="1307"/>
      <c r="CI75" s="1307"/>
      <c r="CJ75" s="1307"/>
      <c r="CK75" s="1307"/>
      <c r="CL75" s="1307"/>
      <c r="CM75" s="1307"/>
      <c r="CN75" s="1307">
        <v>13.4</v>
      </c>
      <c r="CO75" s="1307"/>
      <c r="CP75" s="1307"/>
      <c r="CQ75" s="1307"/>
      <c r="CR75" s="1307"/>
      <c r="CS75" s="1307"/>
      <c r="CT75" s="1307"/>
      <c r="CU75" s="1307"/>
      <c r="CV75" s="1307">
        <v>13.7</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611</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wdS3xPDWZLqySx3kx8cgBmWt6mm2ryR00BOYVZqWI8VCtqtJFiDoJ48+ej60FwCJkFeyL3dMuxbltt90hTiQ==" saltValue="8Avm6ZMJCVwqxRItL+TFI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Normal="100" zoomScaleSheetLayoutView="70" workbookViewId="0">
      <selection activeCell="AI113" sqref="AI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Zf81Ttgx7WjRrPYVnuoMD73jzqaboA+6rfQIYwFakaviTQpBmn39tusbfNfpEUGvpys6JQSvgtRPMQGKZyEoQ==" saltValue="+/5+sDgmvcZvqcglCGm5f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6" zoomScaleNormal="100" zoomScaleSheetLayoutView="55" workbookViewId="0">
      <selection activeCell="AI113" sqref="AI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x+XC6dSdumakUnV4aeJ0Og+KaWXv+DrTHd87HgvhC/RWDKBWXyGSSpLd6A3cyRvSR7KeEWdgjYM60xuKzPJ1A==" saltValue="UIBs52WPp4b8iExQkY5ao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117046</v>
      </c>
      <c r="E3" s="161"/>
      <c r="F3" s="162">
        <v>106614</v>
      </c>
      <c r="G3" s="163"/>
      <c r="H3" s="164"/>
    </row>
    <row r="4" spans="1:8" x14ac:dyDescent="0.15">
      <c r="A4" s="165"/>
      <c r="B4" s="166"/>
      <c r="C4" s="167"/>
      <c r="D4" s="168">
        <v>67865</v>
      </c>
      <c r="E4" s="169"/>
      <c r="F4" s="170">
        <v>45545</v>
      </c>
      <c r="G4" s="171"/>
      <c r="H4" s="172"/>
    </row>
    <row r="5" spans="1:8" x14ac:dyDescent="0.15">
      <c r="A5" s="153" t="s">
        <v>551</v>
      </c>
      <c r="B5" s="158"/>
      <c r="C5" s="159"/>
      <c r="D5" s="160">
        <v>46656</v>
      </c>
      <c r="E5" s="161"/>
      <c r="F5" s="162">
        <v>63727</v>
      </c>
      <c r="G5" s="163"/>
      <c r="H5" s="164"/>
    </row>
    <row r="6" spans="1:8" x14ac:dyDescent="0.15">
      <c r="A6" s="165"/>
      <c r="B6" s="166"/>
      <c r="C6" s="167"/>
      <c r="D6" s="168">
        <v>10837</v>
      </c>
      <c r="E6" s="169"/>
      <c r="F6" s="170">
        <v>34577</v>
      </c>
      <c r="G6" s="171"/>
      <c r="H6" s="172"/>
    </row>
    <row r="7" spans="1:8" x14ac:dyDescent="0.15">
      <c r="A7" s="153" t="s">
        <v>552</v>
      </c>
      <c r="B7" s="158"/>
      <c r="C7" s="159"/>
      <c r="D7" s="160">
        <v>77219</v>
      </c>
      <c r="E7" s="161"/>
      <c r="F7" s="162">
        <v>66954</v>
      </c>
      <c r="G7" s="163"/>
      <c r="H7" s="164"/>
    </row>
    <row r="8" spans="1:8" x14ac:dyDescent="0.15">
      <c r="A8" s="165"/>
      <c r="B8" s="166"/>
      <c r="C8" s="167"/>
      <c r="D8" s="168">
        <v>31628</v>
      </c>
      <c r="E8" s="169"/>
      <c r="F8" s="170">
        <v>37305</v>
      </c>
      <c r="G8" s="171"/>
      <c r="H8" s="172"/>
    </row>
    <row r="9" spans="1:8" x14ac:dyDescent="0.15">
      <c r="A9" s="153" t="s">
        <v>553</v>
      </c>
      <c r="B9" s="158"/>
      <c r="C9" s="159"/>
      <c r="D9" s="160">
        <v>55491</v>
      </c>
      <c r="E9" s="161"/>
      <c r="F9" s="162">
        <v>72656</v>
      </c>
      <c r="G9" s="163"/>
      <c r="H9" s="164"/>
    </row>
    <row r="10" spans="1:8" x14ac:dyDescent="0.15">
      <c r="A10" s="165"/>
      <c r="B10" s="166"/>
      <c r="C10" s="167"/>
      <c r="D10" s="168">
        <v>17082</v>
      </c>
      <c r="E10" s="169"/>
      <c r="F10" s="170">
        <v>36448</v>
      </c>
      <c r="G10" s="171"/>
      <c r="H10" s="172"/>
    </row>
    <row r="11" spans="1:8" x14ac:dyDescent="0.15">
      <c r="A11" s="153" t="s">
        <v>554</v>
      </c>
      <c r="B11" s="158"/>
      <c r="C11" s="159"/>
      <c r="D11" s="160">
        <v>45858</v>
      </c>
      <c r="E11" s="161"/>
      <c r="F11" s="162">
        <v>65080</v>
      </c>
      <c r="G11" s="163"/>
      <c r="H11" s="164"/>
    </row>
    <row r="12" spans="1:8" x14ac:dyDescent="0.15">
      <c r="A12" s="165"/>
      <c r="B12" s="166"/>
      <c r="C12" s="173"/>
      <c r="D12" s="168">
        <v>23207</v>
      </c>
      <c r="E12" s="169"/>
      <c r="F12" s="170">
        <v>38201</v>
      </c>
      <c r="G12" s="171"/>
      <c r="H12" s="172"/>
    </row>
    <row r="13" spans="1:8" x14ac:dyDescent="0.15">
      <c r="A13" s="153"/>
      <c r="B13" s="158"/>
      <c r="C13" s="174"/>
      <c r="D13" s="175">
        <v>68454</v>
      </c>
      <c r="E13" s="176"/>
      <c r="F13" s="177">
        <v>75006</v>
      </c>
      <c r="G13" s="178"/>
      <c r="H13" s="164"/>
    </row>
    <row r="14" spans="1:8" x14ac:dyDescent="0.15">
      <c r="A14" s="165"/>
      <c r="B14" s="166"/>
      <c r="C14" s="167"/>
      <c r="D14" s="168">
        <v>30124</v>
      </c>
      <c r="E14" s="169"/>
      <c r="F14" s="170">
        <v>38415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5.89</v>
      </c>
      <c r="C19" s="179">
        <f>ROUND(VALUE(SUBSTITUTE(実質収支比率等に係る経年分析!G$48,"▲","-")),2)</f>
        <v>5.45</v>
      </c>
      <c r="D19" s="179">
        <f>ROUND(VALUE(SUBSTITUTE(実質収支比率等に係る経年分析!H$48,"▲","-")),2)</f>
        <v>4.26</v>
      </c>
      <c r="E19" s="179">
        <f>ROUND(VALUE(SUBSTITUTE(実質収支比率等に係る経年分析!I$48,"▲","-")),2)</f>
        <v>5.69</v>
      </c>
      <c r="F19" s="179">
        <f>ROUND(VALUE(SUBSTITUTE(実質収支比率等に係る経年分析!J$48,"▲","-")),2)</f>
        <v>5.97</v>
      </c>
    </row>
    <row r="20" spans="1:11" x14ac:dyDescent="0.15">
      <c r="A20" s="179" t="s">
        <v>54</v>
      </c>
      <c r="B20" s="179">
        <f>ROUND(VALUE(SUBSTITUTE(実質収支比率等に係る経年分析!F$47,"▲","-")),2)</f>
        <v>7.26</v>
      </c>
      <c r="C20" s="179">
        <f>ROUND(VALUE(SUBSTITUTE(実質収支比率等に係る経年分析!G$47,"▲","-")),2)</f>
        <v>7.1</v>
      </c>
      <c r="D20" s="179">
        <f>ROUND(VALUE(SUBSTITUTE(実質収支比率等に係る経年分析!H$47,"▲","-")),2)</f>
        <v>7.17</v>
      </c>
      <c r="E20" s="179">
        <f>ROUND(VALUE(SUBSTITUTE(実質収支比率等に係る経年分析!I$47,"▲","-")),2)</f>
        <v>7.23</v>
      </c>
      <c r="F20" s="179">
        <f>ROUND(VALUE(SUBSTITUTE(実質収支比率等に係る経年分析!J$47,"▲","-")),2)</f>
        <v>7.32</v>
      </c>
    </row>
    <row r="21" spans="1:11" x14ac:dyDescent="0.15">
      <c r="A21" s="179" t="s">
        <v>55</v>
      </c>
      <c r="B21" s="179">
        <f>IF(ISNUMBER(VALUE(SUBSTITUTE(実質収支比率等に係る経年分析!F$49,"▲","-"))),ROUND(VALUE(SUBSTITUTE(実質収支比率等に係る経年分析!F$49,"▲","-")),2),NA())</f>
        <v>2.71</v>
      </c>
      <c r="C21" s="179">
        <f>IF(ISNUMBER(VALUE(SUBSTITUTE(実質収支比率等に係る経年分析!G$49,"▲","-"))),ROUND(VALUE(SUBSTITUTE(実質収支比率等に係る経年分析!G$49,"▲","-")),2),NA())</f>
        <v>-0.31</v>
      </c>
      <c r="D21" s="179">
        <f>IF(ISNUMBER(VALUE(SUBSTITUTE(実質収支比率等に係る経年分析!H$49,"▲","-"))),ROUND(VALUE(SUBSTITUTE(実質収支比率等に係る経年分析!H$49,"▲","-")),2),NA())</f>
        <v>-1.04</v>
      </c>
      <c r="E21" s="179">
        <f>IF(ISNUMBER(VALUE(SUBSTITUTE(実質収支比率等に係る経年分析!I$49,"▲","-"))),ROUND(VALUE(SUBSTITUTE(実質収支比率等に係る経年分析!I$49,"▲","-")),2),NA())</f>
        <v>1.39</v>
      </c>
      <c r="F21" s="179">
        <f>IF(ISNUMBER(VALUE(SUBSTITUTE(実質収支比率等に係る経年分析!J$49,"▲","-"))),ROUND(VALUE(SUBSTITUTE(実質収支比率等に係る経年分析!J$49,"▲","-")),2),NA())</f>
        <v>0.22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1823</v>
      </c>
      <c r="E42" s="181"/>
      <c r="F42" s="181"/>
      <c r="G42" s="181">
        <f>'実質公債費比率（分子）の構造'!L$52</f>
        <v>1874</v>
      </c>
      <c r="H42" s="181"/>
      <c r="I42" s="181"/>
      <c r="J42" s="181">
        <f>'実質公債費比率（分子）の構造'!M$52</f>
        <v>1909</v>
      </c>
      <c r="K42" s="181"/>
      <c r="L42" s="181"/>
      <c r="M42" s="181">
        <f>'実質公債費比率（分子）の構造'!N$52</f>
        <v>1988</v>
      </c>
      <c r="N42" s="181"/>
      <c r="O42" s="181"/>
      <c r="P42" s="181">
        <f>'実質公債費比率（分子）の構造'!O$52</f>
        <v>1973</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107</v>
      </c>
      <c r="C44" s="181"/>
      <c r="D44" s="181"/>
      <c r="E44" s="181">
        <f>'実質公債費比率（分子）の構造'!L$50</f>
        <v>49</v>
      </c>
      <c r="F44" s="181"/>
      <c r="G44" s="181"/>
      <c r="H44" s="181">
        <f>'実質公債費比率（分子）の構造'!M$50</f>
        <v>42</v>
      </c>
      <c r="I44" s="181"/>
      <c r="J44" s="181"/>
      <c r="K44" s="181">
        <f>'実質公債費比率（分子）の構造'!N$50</f>
        <v>42</v>
      </c>
      <c r="L44" s="181"/>
      <c r="M44" s="181"/>
      <c r="N44" s="181">
        <f>'実質公債費比率（分子）の構造'!O$50</f>
        <v>38</v>
      </c>
      <c r="O44" s="181"/>
      <c r="P44" s="181"/>
    </row>
    <row r="45" spans="1:16" x14ac:dyDescent="0.15">
      <c r="A45" s="181" t="s">
        <v>65</v>
      </c>
      <c r="B45" s="181">
        <f>'実質公債費比率（分子）の構造'!K$49</f>
        <v>96</v>
      </c>
      <c r="C45" s="181"/>
      <c r="D45" s="181"/>
      <c r="E45" s="181">
        <f>'実質公債費比率（分子）の構造'!L$49</f>
        <v>114</v>
      </c>
      <c r="F45" s="181"/>
      <c r="G45" s="181"/>
      <c r="H45" s="181">
        <f>'実質公債費比率（分子）の構造'!M$49</f>
        <v>128</v>
      </c>
      <c r="I45" s="181"/>
      <c r="J45" s="181"/>
      <c r="K45" s="181">
        <f>'実質公債費比率（分子）の構造'!N$49</f>
        <v>133</v>
      </c>
      <c r="L45" s="181"/>
      <c r="M45" s="181"/>
      <c r="N45" s="181">
        <f>'実質公債費比率（分子）の構造'!O$49</f>
        <v>145</v>
      </c>
      <c r="O45" s="181"/>
      <c r="P45" s="181"/>
    </row>
    <row r="46" spans="1:16" x14ac:dyDescent="0.15">
      <c r="A46" s="181" t="s">
        <v>66</v>
      </c>
      <c r="B46" s="181">
        <f>'実質公債費比率（分子）の構造'!K$48</f>
        <v>459</v>
      </c>
      <c r="C46" s="181"/>
      <c r="D46" s="181"/>
      <c r="E46" s="181">
        <f>'実質公債費比率（分子）の構造'!L$48</f>
        <v>502</v>
      </c>
      <c r="F46" s="181"/>
      <c r="G46" s="181"/>
      <c r="H46" s="181">
        <f>'実質公債費比率（分子）の構造'!M$48</f>
        <v>471</v>
      </c>
      <c r="I46" s="181"/>
      <c r="J46" s="181"/>
      <c r="K46" s="181">
        <f>'実質公債費比率（分子）の構造'!N$48</f>
        <v>474</v>
      </c>
      <c r="L46" s="181"/>
      <c r="M46" s="181"/>
      <c r="N46" s="181">
        <f>'実質公債費比率（分子）の構造'!O$48</f>
        <v>465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2130</v>
      </c>
      <c r="C49" s="181"/>
      <c r="D49" s="181"/>
      <c r="E49" s="181">
        <f>'実質公債費比率（分子）の構造'!L$45</f>
        <v>2155</v>
      </c>
      <c r="F49" s="181"/>
      <c r="G49" s="181"/>
      <c r="H49" s="181">
        <f>'実質公債費比率（分子）の構造'!M$45</f>
        <v>2211</v>
      </c>
      <c r="I49" s="181"/>
      <c r="J49" s="181"/>
      <c r="K49" s="181">
        <f>'実質公債費比率（分子）の構造'!N$45</f>
        <v>2288</v>
      </c>
      <c r="L49" s="181"/>
      <c r="M49" s="181"/>
      <c r="N49" s="181">
        <f>'実質公債費比率（分子）の構造'!O$45</f>
        <v>2286</v>
      </c>
      <c r="O49" s="181"/>
      <c r="P49" s="181"/>
    </row>
    <row r="50" spans="1:16" x14ac:dyDescent="0.15">
      <c r="A50" s="181" t="s">
        <v>70</v>
      </c>
      <c r="B50" s="181" t="e">
        <f>NA()</f>
        <v>#N/A</v>
      </c>
      <c r="C50" s="181">
        <f>IF(ISNUMBER('実質公債費比率（分子）の構造'!K$53),'実質公債費比率（分子）の構造'!K$53,NA())</f>
        <v>969</v>
      </c>
      <c r="D50" s="181" t="e">
        <f>NA()</f>
        <v>#N/A</v>
      </c>
      <c r="E50" s="181" t="e">
        <f>NA()</f>
        <v>#N/A</v>
      </c>
      <c r="F50" s="181">
        <f>IF(ISNUMBER('実質公債費比率（分子）の構造'!L$53),'実質公債費比率（分子）の構造'!L$53,NA())</f>
        <v>946</v>
      </c>
      <c r="G50" s="181" t="e">
        <f>NA()</f>
        <v>#N/A</v>
      </c>
      <c r="H50" s="181" t="e">
        <f>NA()</f>
        <v>#N/A</v>
      </c>
      <c r="I50" s="181">
        <f>IF(ISNUMBER('実質公債費比率（分子）の構造'!M$53),'実質公債費比率（分子）の構造'!M$53,NA())</f>
        <v>943</v>
      </c>
      <c r="J50" s="181" t="e">
        <f>NA()</f>
        <v>#N/A</v>
      </c>
      <c r="K50" s="181" t="e">
        <f>NA()</f>
        <v>#N/A</v>
      </c>
      <c r="L50" s="181">
        <f>IF(ISNUMBER('実質公債費比率（分子）の構造'!N$53),'実質公債費比率（分子）の構造'!N$53,NA())</f>
        <v>949</v>
      </c>
      <c r="M50" s="181" t="e">
        <f>NA()</f>
        <v>#N/A</v>
      </c>
      <c r="N50" s="181" t="e">
        <f>NA()</f>
        <v>#N/A</v>
      </c>
      <c r="O50" s="181">
        <f>IF(ISNUMBER('実質公債費比率（分子）の構造'!O$53),'実質公債費比率（分子）の構造'!O$53,NA())</f>
        <v>961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18625</v>
      </c>
      <c r="E56" s="180"/>
      <c r="F56" s="180"/>
      <c r="G56" s="180">
        <f>'将来負担比率（分子）の構造'!J$52</f>
        <v>18656</v>
      </c>
      <c r="H56" s="180"/>
      <c r="I56" s="180"/>
      <c r="J56" s="180">
        <f>'将来負担比率（分子）の構造'!K$52</f>
        <v>19072</v>
      </c>
      <c r="K56" s="180"/>
      <c r="L56" s="180"/>
      <c r="M56" s="180">
        <f>'将来負担比率（分子）の構造'!L$52</f>
        <v>18639</v>
      </c>
      <c r="N56" s="180"/>
      <c r="O56" s="180"/>
      <c r="P56" s="180">
        <f>'将来負担比率（分子）の構造'!M$52</f>
        <v>18423</v>
      </c>
    </row>
    <row r="57" spans="1:16" x14ac:dyDescent="0.15">
      <c r="A57" s="180" t="s">
        <v>41</v>
      </c>
      <c r="B57" s="180"/>
      <c r="C57" s="180"/>
      <c r="D57" s="180">
        <f>'将来負担比率（分子）の構造'!I$51</f>
        <v>1989</v>
      </c>
      <c r="E57" s="180"/>
      <c r="F57" s="180"/>
      <c r="G57" s="180">
        <f>'将来負担比率（分子）の構造'!J$51</f>
        <v>1844</v>
      </c>
      <c r="H57" s="180"/>
      <c r="I57" s="180"/>
      <c r="J57" s="180">
        <f>'将来負担比率（分子）の構造'!K$51</f>
        <v>2083</v>
      </c>
      <c r="K57" s="180"/>
      <c r="L57" s="180"/>
      <c r="M57" s="180">
        <f>'将来負担比率（分子）の構造'!L$51</f>
        <v>1927</v>
      </c>
      <c r="N57" s="180"/>
      <c r="O57" s="180"/>
      <c r="P57" s="180">
        <f>'将来負担比率（分子）の構造'!M$51</f>
        <v>1781</v>
      </c>
    </row>
    <row r="58" spans="1:16" x14ac:dyDescent="0.15">
      <c r="A58" s="180" t="s">
        <v>40</v>
      </c>
      <c r="B58" s="180"/>
      <c r="C58" s="180"/>
      <c r="D58" s="180">
        <f>'将来負担比率（分子）の構造'!I$50</f>
        <v>3277</v>
      </c>
      <c r="E58" s="180"/>
      <c r="F58" s="180"/>
      <c r="G58" s="180">
        <f>'将来負担比率（分子）の構造'!J$50</f>
        <v>3862</v>
      </c>
      <c r="H58" s="180"/>
      <c r="I58" s="180"/>
      <c r="J58" s="180">
        <f>'将来負担比率（分子）の構造'!K$50</f>
        <v>4225</v>
      </c>
      <c r="K58" s="180"/>
      <c r="L58" s="180"/>
      <c r="M58" s="180">
        <f>'将来負担比率（分子）の構造'!L$50</f>
        <v>4714</v>
      </c>
      <c r="N58" s="180"/>
      <c r="O58" s="180"/>
      <c r="P58" s="180">
        <f>'将来負担比率（分子）の構造'!M$50</f>
        <v>5038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40</v>
      </c>
      <c r="C61" s="180"/>
      <c r="D61" s="180"/>
      <c r="E61" s="180">
        <f>'将来負担比率（分子）の構造'!J$46</f>
        <v>48</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3194</v>
      </c>
      <c r="C62" s="180"/>
      <c r="D62" s="180"/>
      <c r="E62" s="180">
        <f>'将来負担比率（分子）の構造'!J$45</f>
        <v>3113</v>
      </c>
      <c r="F62" s="180"/>
      <c r="G62" s="180"/>
      <c r="H62" s="180">
        <f>'将来負担比率（分子）の構造'!K$45</f>
        <v>3081</v>
      </c>
      <c r="I62" s="180"/>
      <c r="J62" s="180"/>
      <c r="K62" s="180">
        <f>'将来負担比率（分子）の構造'!L$45</f>
        <v>2996</v>
      </c>
      <c r="L62" s="180"/>
      <c r="M62" s="180"/>
      <c r="N62" s="180">
        <f>'将来負担比率（分子）の構造'!M$45</f>
        <v>2913</v>
      </c>
      <c r="O62" s="180"/>
      <c r="P62" s="180"/>
    </row>
    <row r="63" spans="1:16" x14ac:dyDescent="0.15">
      <c r="A63" s="180" t="s">
        <v>33</v>
      </c>
      <c r="B63" s="180">
        <f>'将来負担比率（分子）の構造'!I$44</f>
        <v>989</v>
      </c>
      <c r="C63" s="180"/>
      <c r="D63" s="180"/>
      <c r="E63" s="180">
        <f>'将来負担比率（分子）の構造'!J$44</f>
        <v>905</v>
      </c>
      <c r="F63" s="180"/>
      <c r="G63" s="180"/>
      <c r="H63" s="180">
        <f>'将来負担比率（分子）の構造'!K$44</f>
        <v>860</v>
      </c>
      <c r="I63" s="180"/>
      <c r="J63" s="180"/>
      <c r="K63" s="180">
        <f>'将来負担比率（分子）の構造'!L$44</f>
        <v>724</v>
      </c>
      <c r="L63" s="180"/>
      <c r="M63" s="180"/>
      <c r="N63" s="180">
        <f>'将来負担比率（分子）の構造'!M$44</f>
        <v>587</v>
      </c>
      <c r="O63" s="180"/>
      <c r="P63" s="180"/>
    </row>
    <row r="64" spans="1:16" x14ac:dyDescent="0.15">
      <c r="A64" s="180" t="s">
        <v>32</v>
      </c>
      <c r="B64" s="180">
        <f>'将来負担比率（分子）の構造'!I$43</f>
        <v>7312</v>
      </c>
      <c r="C64" s="180"/>
      <c r="D64" s="180"/>
      <c r="E64" s="180">
        <f>'将来負担比率（分子）の構造'!J$43</f>
        <v>7269</v>
      </c>
      <c r="F64" s="180"/>
      <c r="G64" s="180"/>
      <c r="H64" s="180">
        <f>'将来負担比率（分子）の構造'!K$43</f>
        <v>7138</v>
      </c>
      <c r="I64" s="180"/>
      <c r="J64" s="180"/>
      <c r="K64" s="180">
        <f>'将来負担比率（分子）の構造'!L$43</f>
        <v>7359</v>
      </c>
      <c r="L64" s="180"/>
      <c r="M64" s="180"/>
      <c r="N64" s="180">
        <f>'将来負担比率（分子）の構造'!M$43</f>
        <v>7848</v>
      </c>
      <c r="O64" s="180"/>
      <c r="P64" s="180"/>
    </row>
    <row r="65" spans="1:16" x14ac:dyDescent="0.15">
      <c r="A65" s="180" t="s">
        <v>31</v>
      </c>
      <c r="B65" s="180">
        <f>'将来負担比率（分子）の構造'!I$42</f>
        <v>643</v>
      </c>
      <c r="C65" s="180"/>
      <c r="D65" s="180"/>
      <c r="E65" s="180">
        <f>'将来負担比率（分子）の構造'!J$42</f>
        <v>620</v>
      </c>
      <c r="F65" s="180"/>
      <c r="G65" s="180"/>
      <c r="H65" s="180">
        <f>'将来負担比率（分子）の構造'!K$42</f>
        <v>581</v>
      </c>
      <c r="I65" s="180"/>
      <c r="J65" s="180"/>
      <c r="K65" s="180">
        <f>'将来負担比率（分子）の構造'!L$42</f>
        <v>541</v>
      </c>
      <c r="L65" s="180"/>
      <c r="M65" s="180"/>
      <c r="N65" s="180">
        <f>'将来負担比率（分子）の構造'!M$42</f>
        <v>277</v>
      </c>
      <c r="O65" s="180"/>
      <c r="P65" s="180"/>
    </row>
    <row r="66" spans="1:16" x14ac:dyDescent="0.15">
      <c r="A66" s="180" t="s">
        <v>30</v>
      </c>
      <c r="B66" s="180">
        <f>'将来負担比率（分子）の構造'!I$41</f>
        <v>22277</v>
      </c>
      <c r="C66" s="180"/>
      <c r="D66" s="180"/>
      <c r="E66" s="180">
        <f>'将来負担比率（分子）の構造'!J$41</f>
        <v>22437</v>
      </c>
      <c r="F66" s="180"/>
      <c r="G66" s="180"/>
      <c r="H66" s="180">
        <f>'将来負担比率（分子）の構造'!K$41</f>
        <v>22596</v>
      </c>
      <c r="I66" s="180"/>
      <c r="J66" s="180"/>
      <c r="K66" s="180">
        <f>'将来負担比率（分子）の構造'!L$41</f>
        <v>21899</v>
      </c>
      <c r="L66" s="180"/>
      <c r="M66" s="180"/>
      <c r="N66" s="180">
        <f>'将来負担比率（分子）の構造'!M$41</f>
        <v>21124</v>
      </c>
      <c r="O66" s="180"/>
      <c r="P66" s="180"/>
    </row>
    <row r="67" spans="1:16" x14ac:dyDescent="0.15">
      <c r="A67" s="180" t="s">
        <v>74</v>
      </c>
      <c r="B67" s="180" t="e">
        <f>NA()</f>
        <v>#N/A</v>
      </c>
      <c r="C67" s="180">
        <f>IF(ISNUMBER('将来負担比率（分子）の構造'!I$53), IF('将来負担比率（分子）の構造'!I$53 &lt; 0, 0, '将来負担比率（分子）の構造'!I$53), NA())</f>
        <v>10564</v>
      </c>
      <c r="D67" s="180" t="e">
        <f>NA()</f>
        <v>#N/A</v>
      </c>
      <c r="E67" s="180" t="e">
        <f>NA()</f>
        <v>#N/A</v>
      </c>
      <c r="F67" s="180">
        <f>IF(ISNUMBER('将来負担比率（分子）の構造'!J$53), IF('将来負担比率（分子）の構造'!J$53 &lt; 0, 0, '将来負担比率（分子）の構造'!J$53), NA())</f>
        <v>10030</v>
      </c>
      <c r="G67" s="180" t="e">
        <f>NA()</f>
        <v>#N/A</v>
      </c>
      <c r="H67" s="180" t="e">
        <f>NA()</f>
        <v>#N/A</v>
      </c>
      <c r="I67" s="180">
        <f>IF(ISNUMBER('将来負担比率（分子）の構造'!K$53), IF('将来負担比率（分子）の構造'!K$53 &lt; 0, 0, '将来負担比率（分子）の構造'!K$53), NA())</f>
        <v>8878</v>
      </c>
      <c r="J67" s="180" t="e">
        <f>NA()</f>
        <v>#N/A</v>
      </c>
      <c r="K67" s="180" t="e">
        <f>NA()</f>
        <v>#N/A</v>
      </c>
      <c r="L67" s="180">
        <f>IF(ISNUMBER('将来負担比率（分子）の構造'!L$53), IF('将来負担比率（分子）の構造'!L$53 &lt; 0, 0, '将来負担比率（分子）の構造'!L$53), NA())</f>
        <v>8237</v>
      </c>
      <c r="M67" s="180" t="e">
        <f>NA()</f>
        <v>#N/A</v>
      </c>
      <c r="N67" s="180" t="e">
        <f>NA()</f>
        <v>#N/A</v>
      </c>
      <c r="O67" s="180">
        <f>IF(ISNUMBER('将来負担比率（分子）の構造'!M$53), IF('将来負担比率（分子）の構造'!M$53 &lt; 0, 0, '将来負担比率（分子）の構造'!M$53), NA())</f>
        <v>7506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635</v>
      </c>
      <c r="C72" s="184">
        <f>基金残高に係る経年分析!G55</f>
        <v>635</v>
      </c>
      <c r="D72" s="184">
        <f>基金残高に係る経年分析!H55</f>
        <v>635</v>
      </c>
    </row>
    <row r="73" spans="1:16" x14ac:dyDescent="0.15">
      <c r="A73" s="183" t="s">
        <v>77</v>
      </c>
      <c r="B73" s="184">
        <f>基金残高に係る経年分析!F56</f>
        <v>1676</v>
      </c>
      <c r="C73" s="184">
        <f>基金残高に係る経年分析!G56</f>
        <v>1757</v>
      </c>
      <c r="D73" s="184">
        <f>基金残高に係る経年分析!H56</f>
        <v>1929</v>
      </c>
    </row>
    <row r="74" spans="1:16" x14ac:dyDescent="0.15">
      <c r="A74" s="183" t="s">
        <v>78</v>
      </c>
      <c r="B74" s="184">
        <f>基金残高に係る経年分析!F57</f>
        <v>2940</v>
      </c>
      <c r="C74" s="184">
        <f>基金残高に係る経年分析!G57</f>
        <v>3156</v>
      </c>
      <c r="D74" s="184">
        <f>基金残高に係る経年分析!H57</f>
        <v>3270</v>
      </c>
    </row>
  </sheetData>
  <sheetProtection algorithmName="SHA-512" hashValue="ZVpJSngS8/pA0foHSYqTDKC29cgOJtAluuTyJP7yIbD6F/K01c6xdNk/RRp12TCPc6QIm1G84bfWgjsYIqnSmA==" saltValue="2T9f+FcpD3NxUzU2rs4c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35" sqref="CR35:CY3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2837243</v>
      </c>
      <c r="S5" s="669"/>
      <c r="T5" s="669"/>
      <c r="U5" s="669"/>
      <c r="V5" s="669"/>
      <c r="W5" s="669"/>
      <c r="X5" s="669"/>
      <c r="Y5" s="670"/>
      <c r="Z5" s="671">
        <v>18.2</v>
      </c>
      <c r="AA5" s="671"/>
      <c r="AB5" s="671"/>
      <c r="AC5" s="671"/>
      <c r="AD5" s="672">
        <v>2837243</v>
      </c>
      <c r="AE5" s="672"/>
      <c r="AF5" s="672"/>
      <c r="AG5" s="672"/>
      <c r="AH5" s="672"/>
      <c r="AI5" s="672"/>
      <c r="AJ5" s="672"/>
      <c r="AK5" s="672"/>
      <c r="AL5" s="673">
        <v>33.4</v>
      </c>
      <c r="AM5" s="674"/>
      <c r="AN5" s="674"/>
      <c r="AO5" s="675"/>
      <c r="AP5" s="665" t="s">
        <v>229</v>
      </c>
      <c r="AQ5" s="666"/>
      <c r="AR5" s="666"/>
      <c r="AS5" s="666"/>
      <c r="AT5" s="666"/>
      <c r="AU5" s="666"/>
      <c r="AV5" s="666"/>
      <c r="AW5" s="666"/>
      <c r="AX5" s="666"/>
      <c r="AY5" s="666"/>
      <c r="AZ5" s="666"/>
      <c r="BA5" s="666"/>
      <c r="BB5" s="666"/>
      <c r="BC5" s="666"/>
      <c r="BD5" s="666"/>
      <c r="BE5" s="666"/>
      <c r="BF5" s="667"/>
      <c r="BG5" s="679">
        <v>2831855</v>
      </c>
      <c r="BH5" s="680"/>
      <c r="BI5" s="680"/>
      <c r="BJ5" s="680"/>
      <c r="BK5" s="680"/>
      <c r="BL5" s="680"/>
      <c r="BM5" s="680"/>
      <c r="BN5" s="681"/>
      <c r="BO5" s="682">
        <v>99.8</v>
      </c>
      <c r="BP5" s="682"/>
      <c r="BQ5" s="682"/>
      <c r="BR5" s="682"/>
      <c r="BS5" s="683">
        <v>177040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141815</v>
      </c>
      <c r="S6" s="680"/>
      <c r="T6" s="680"/>
      <c r="U6" s="680"/>
      <c r="V6" s="680"/>
      <c r="W6" s="680"/>
      <c r="X6" s="680"/>
      <c r="Y6" s="681"/>
      <c r="Z6" s="682">
        <v>0.9</v>
      </c>
      <c r="AA6" s="682"/>
      <c r="AB6" s="682"/>
      <c r="AC6" s="682"/>
      <c r="AD6" s="683">
        <v>141815</v>
      </c>
      <c r="AE6" s="683"/>
      <c r="AF6" s="683"/>
      <c r="AG6" s="683"/>
      <c r="AH6" s="683"/>
      <c r="AI6" s="683"/>
      <c r="AJ6" s="683"/>
      <c r="AK6" s="683"/>
      <c r="AL6" s="684">
        <v>1.7</v>
      </c>
      <c r="AM6" s="685"/>
      <c r="AN6" s="685"/>
      <c r="AO6" s="686"/>
      <c r="AP6" s="676" t="s">
        <v>234</v>
      </c>
      <c r="AQ6" s="677"/>
      <c r="AR6" s="677"/>
      <c r="AS6" s="677"/>
      <c r="AT6" s="677"/>
      <c r="AU6" s="677"/>
      <c r="AV6" s="677"/>
      <c r="AW6" s="677"/>
      <c r="AX6" s="677"/>
      <c r="AY6" s="677"/>
      <c r="AZ6" s="677"/>
      <c r="BA6" s="677"/>
      <c r="BB6" s="677"/>
      <c r="BC6" s="677"/>
      <c r="BD6" s="677"/>
      <c r="BE6" s="677"/>
      <c r="BF6" s="678"/>
      <c r="BG6" s="679">
        <v>2831855</v>
      </c>
      <c r="BH6" s="680"/>
      <c r="BI6" s="680"/>
      <c r="BJ6" s="680"/>
      <c r="BK6" s="680"/>
      <c r="BL6" s="680"/>
      <c r="BM6" s="680"/>
      <c r="BN6" s="681"/>
      <c r="BO6" s="682">
        <v>99.8</v>
      </c>
      <c r="BP6" s="682"/>
      <c r="BQ6" s="682"/>
      <c r="BR6" s="682"/>
      <c r="BS6" s="683">
        <v>177040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131068</v>
      </c>
      <c r="CS6" s="680"/>
      <c r="CT6" s="680"/>
      <c r="CU6" s="680"/>
      <c r="CV6" s="680"/>
      <c r="CW6" s="680"/>
      <c r="CX6" s="680"/>
      <c r="CY6" s="681"/>
      <c r="CZ6" s="673">
        <v>0.9</v>
      </c>
      <c r="DA6" s="674"/>
      <c r="DB6" s="674"/>
      <c r="DC6" s="693"/>
      <c r="DD6" s="688" t="s">
        <v>128</v>
      </c>
      <c r="DE6" s="680"/>
      <c r="DF6" s="680"/>
      <c r="DG6" s="680"/>
      <c r="DH6" s="680"/>
      <c r="DI6" s="680"/>
      <c r="DJ6" s="680"/>
      <c r="DK6" s="680"/>
      <c r="DL6" s="680"/>
      <c r="DM6" s="680"/>
      <c r="DN6" s="680"/>
      <c r="DO6" s="680"/>
      <c r="DP6" s="681"/>
      <c r="DQ6" s="688">
        <v>131068</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6931</v>
      </c>
      <c r="S7" s="680"/>
      <c r="T7" s="680"/>
      <c r="U7" s="680"/>
      <c r="V7" s="680"/>
      <c r="W7" s="680"/>
      <c r="X7" s="680"/>
      <c r="Y7" s="681"/>
      <c r="Z7" s="682">
        <v>0</v>
      </c>
      <c r="AA7" s="682"/>
      <c r="AB7" s="682"/>
      <c r="AC7" s="682"/>
      <c r="AD7" s="683">
        <v>6931</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1084747</v>
      </c>
      <c r="BH7" s="680"/>
      <c r="BI7" s="680"/>
      <c r="BJ7" s="680"/>
      <c r="BK7" s="680"/>
      <c r="BL7" s="680"/>
      <c r="BM7" s="680"/>
      <c r="BN7" s="681"/>
      <c r="BO7" s="682">
        <v>38.200000000000003</v>
      </c>
      <c r="BP7" s="682"/>
      <c r="BQ7" s="682"/>
      <c r="BR7" s="682"/>
      <c r="BS7" s="683">
        <v>37591</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2240591</v>
      </c>
      <c r="CS7" s="680"/>
      <c r="CT7" s="680"/>
      <c r="CU7" s="680"/>
      <c r="CV7" s="680"/>
      <c r="CW7" s="680"/>
      <c r="CX7" s="680"/>
      <c r="CY7" s="681"/>
      <c r="CZ7" s="682">
        <v>14.9</v>
      </c>
      <c r="DA7" s="682"/>
      <c r="DB7" s="682"/>
      <c r="DC7" s="682"/>
      <c r="DD7" s="688">
        <v>348511</v>
      </c>
      <c r="DE7" s="680"/>
      <c r="DF7" s="680"/>
      <c r="DG7" s="680"/>
      <c r="DH7" s="680"/>
      <c r="DI7" s="680"/>
      <c r="DJ7" s="680"/>
      <c r="DK7" s="680"/>
      <c r="DL7" s="680"/>
      <c r="DM7" s="680"/>
      <c r="DN7" s="680"/>
      <c r="DO7" s="680"/>
      <c r="DP7" s="681"/>
      <c r="DQ7" s="688">
        <v>1550497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7402</v>
      </c>
      <c r="S8" s="680"/>
      <c r="T8" s="680"/>
      <c r="U8" s="680"/>
      <c r="V8" s="680"/>
      <c r="W8" s="680"/>
      <c r="X8" s="680"/>
      <c r="Y8" s="681"/>
      <c r="Z8" s="682">
        <v>0</v>
      </c>
      <c r="AA8" s="682"/>
      <c r="AB8" s="682"/>
      <c r="AC8" s="682"/>
      <c r="AD8" s="683">
        <v>7402</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39725</v>
      </c>
      <c r="BH8" s="680"/>
      <c r="BI8" s="680"/>
      <c r="BJ8" s="680"/>
      <c r="BK8" s="680"/>
      <c r="BL8" s="680"/>
      <c r="BM8" s="680"/>
      <c r="BN8" s="681"/>
      <c r="BO8" s="682">
        <v>1.4</v>
      </c>
      <c r="BP8" s="682"/>
      <c r="BQ8" s="682"/>
      <c r="BR8" s="682"/>
      <c r="BS8" s="688" t="s">
        <v>241</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5007519</v>
      </c>
      <c r="CS8" s="680"/>
      <c r="CT8" s="680"/>
      <c r="CU8" s="680"/>
      <c r="CV8" s="680"/>
      <c r="CW8" s="680"/>
      <c r="CX8" s="680"/>
      <c r="CY8" s="681"/>
      <c r="CZ8" s="682">
        <v>33.299999999999997</v>
      </c>
      <c r="DA8" s="682"/>
      <c r="DB8" s="682"/>
      <c r="DC8" s="682"/>
      <c r="DD8" s="688">
        <v>18151</v>
      </c>
      <c r="DE8" s="680"/>
      <c r="DF8" s="680"/>
      <c r="DG8" s="680"/>
      <c r="DH8" s="680"/>
      <c r="DI8" s="680"/>
      <c r="DJ8" s="680"/>
      <c r="DK8" s="680"/>
      <c r="DL8" s="680"/>
      <c r="DM8" s="680"/>
      <c r="DN8" s="680"/>
      <c r="DO8" s="680"/>
      <c r="DP8" s="681"/>
      <c r="DQ8" s="688">
        <v>2778117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6391</v>
      </c>
      <c r="S9" s="680"/>
      <c r="T9" s="680"/>
      <c r="U9" s="680"/>
      <c r="V9" s="680"/>
      <c r="W9" s="680"/>
      <c r="X9" s="680"/>
      <c r="Y9" s="681"/>
      <c r="Z9" s="682">
        <v>0</v>
      </c>
      <c r="AA9" s="682"/>
      <c r="AB9" s="682"/>
      <c r="AC9" s="682"/>
      <c r="AD9" s="683">
        <v>6391</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843065</v>
      </c>
      <c r="BH9" s="680"/>
      <c r="BI9" s="680"/>
      <c r="BJ9" s="680"/>
      <c r="BK9" s="680"/>
      <c r="BL9" s="680"/>
      <c r="BM9" s="680"/>
      <c r="BN9" s="681"/>
      <c r="BO9" s="682">
        <v>29.7</v>
      </c>
      <c r="BP9" s="682"/>
      <c r="BQ9" s="682"/>
      <c r="BR9" s="682"/>
      <c r="BS9" s="688" t="s">
        <v>128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1366873</v>
      </c>
      <c r="CS9" s="680"/>
      <c r="CT9" s="680"/>
      <c r="CU9" s="680"/>
      <c r="CV9" s="680"/>
      <c r="CW9" s="680"/>
      <c r="CX9" s="680"/>
      <c r="CY9" s="681"/>
      <c r="CZ9" s="682">
        <v>9.1</v>
      </c>
      <c r="DA9" s="682"/>
      <c r="DB9" s="682"/>
      <c r="DC9" s="682"/>
      <c r="DD9" s="688">
        <v>134459</v>
      </c>
      <c r="DE9" s="680"/>
      <c r="DF9" s="680"/>
      <c r="DG9" s="680"/>
      <c r="DH9" s="680"/>
      <c r="DI9" s="680"/>
      <c r="DJ9" s="680"/>
      <c r="DK9" s="680"/>
      <c r="DL9" s="680"/>
      <c r="DM9" s="680"/>
      <c r="DN9" s="680"/>
      <c r="DO9" s="680"/>
      <c r="DP9" s="681"/>
      <c r="DQ9" s="688">
        <v>1084455</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241</v>
      </c>
      <c r="AA10" s="682"/>
      <c r="AB10" s="682"/>
      <c r="AC10" s="682"/>
      <c r="AD10" s="683" t="s">
        <v>128</v>
      </c>
      <c r="AE10" s="683"/>
      <c r="AF10" s="683"/>
      <c r="AG10" s="683"/>
      <c r="AH10" s="683"/>
      <c r="AI10" s="683"/>
      <c r="AJ10" s="683"/>
      <c r="AK10" s="683"/>
      <c r="AL10" s="684" t="s">
        <v>128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77147</v>
      </c>
      <c r="BH10" s="680"/>
      <c r="BI10" s="680"/>
      <c r="BJ10" s="680"/>
      <c r="BK10" s="680"/>
      <c r="BL10" s="680"/>
      <c r="BM10" s="680"/>
      <c r="BN10" s="681"/>
      <c r="BO10" s="682">
        <v>2.7</v>
      </c>
      <c r="BP10" s="682"/>
      <c r="BQ10" s="682"/>
      <c r="BR10" s="682"/>
      <c r="BS10" s="688">
        <v>12855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13071</v>
      </c>
      <c r="CS10" s="680"/>
      <c r="CT10" s="680"/>
      <c r="CU10" s="680"/>
      <c r="CV10" s="680"/>
      <c r="CW10" s="680"/>
      <c r="CX10" s="680"/>
      <c r="CY10" s="681"/>
      <c r="CZ10" s="682">
        <v>0.1</v>
      </c>
      <c r="DA10" s="682"/>
      <c r="DB10" s="682"/>
      <c r="DC10" s="682"/>
      <c r="DD10" s="688" t="s">
        <v>241</v>
      </c>
      <c r="DE10" s="680"/>
      <c r="DF10" s="680"/>
      <c r="DG10" s="680"/>
      <c r="DH10" s="680"/>
      <c r="DI10" s="680"/>
      <c r="DJ10" s="680"/>
      <c r="DK10" s="680"/>
      <c r="DL10" s="680"/>
      <c r="DM10" s="680"/>
      <c r="DN10" s="680"/>
      <c r="DO10" s="680"/>
      <c r="DP10" s="681"/>
      <c r="DQ10" s="688">
        <v>9266</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241</v>
      </c>
      <c r="AA11" s="682"/>
      <c r="AB11" s="682"/>
      <c r="AC11" s="682"/>
      <c r="AD11" s="683" t="s">
        <v>128</v>
      </c>
      <c r="AE11" s="683"/>
      <c r="AF11" s="683"/>
      <c r="AG11" s="683"/>
      <c r="AH11" s="683"/>
      <c r="AI11" s="683"/>
      <c r="AJ11" s="683"/>
      <c r="AK11" s="683"/>
      <c r="AL11" s="684" t="s">
        <v>128</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124810</v>
      </c>
      <c r="BH11" s="680"/>
      <c r="BI11" s="680"/>
      <c r="BJ11" s="680"/>
      <c r="BK11" s="680"/>
      <c r="BL11" s="680"/>
      <c r="BM11" s="680"/>
      <c r="BN11" s="681"/>
      <c r="BO11" s="682">
        <v>4.4000000000000004</v>
      </c>
      <c r="BP11" s="682"/>
      <c r="BQ11" s="682"/>
      <c r="BR11" s="682"/>
      <c r="BS11" s="688">
        <v>24736</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640901</v>
      </c>
      <c r="CS11" s="680"/>
      <c r="CT11" s="680"/>
      <c r="CU11" s="680"/>
      <c r="CV11" s="680"/>
      <c r="CW11" s="680"/>
      <c r="CX11" s="680"/>
      <c r="CY11" s="681"/>
      <c r="CZ11" s="682">
        <v>4.3</v>
      </c>
      <c r="DA11" s="682"/>
      <c r="DB11" s="682"/>
      <c r="DC11" s="682"/>
      <c r="DD11" s="688">
        <v>96584</v>
      </c>
      <c r="DE11" s="680"/>
      <c r="DF11" s="680"/>
      <c r="DG11" s="680"/>
      <c r="DH11" s="680"/>
      <c r="DI11" s="680"/>
      <c r="DJ11" s="680"/>
      <c r="DK11" s="680"/>
      <c r="DL11" s="680"/>
      <c r="DM11" s="680"/>
      <c r="DN11" s="680"/>
      <c r="DO11" s="680"/>
      <c r="DP11" s="681"/>
      <c r="DQ11" s="688">
        <v>395224</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445172</v>
      </c>
      <c r="S12" s="680"/>
      <c r="T12" s="680"/>
      <c r="U12" s="680"/>
      <c r="V12" s="680"/>
      <c r="W12" s="680"/>
      <c r="X12" s="680"/>
      <c r="Y12" s="681"/>
      <c r="Z12" s="682">
        <v>2.8</v>
      </c>
      <c r="AA12" s="682"/>
      <c r="AB12" s="682"/>
      <c r="AC12" s="682"/>
      <c r="AD12" s="683">
        <v>445172</v>
      </c>
      <c r="AE12" s="683"/>
      <c r="AF12" s="683"/>
      <c r="AG12" s="683"/>
      <c r="AH12" s="683"/>
      <c r="AI12" s="683"/>
      <c r="AJ12" s="683"/>
      <c r="AK12" s="683"/>
      <c r="AL12" s="684">
        <v>5.2</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1528128</v>
      </c>
      <c r="BH12" s="680"/>
      <c r="BI12" s="680"/>
      <c r="BJ12" s="680"/>
      <c r="BK12" s="680"/>
      <c r="BL12" s="680"/>
      <c r="BM12" s="680"/>
      <c r="BN12" s="681"/>
      <c r="BO12" s="682">
        <v>53.9</v>
      </c>
      <c r="BP12" s="682"/>
      <c r="BQ12" s="682"/>
      <c r="BR12" s="682"/>
      <c r="BS12" s="688">
        <v>139449</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386595</v>
      </c>
      <c r="CS12" s="680"/>
      <c r="CT12" s="680"/>
      <c r="CU12" s="680"/>
      <c r="CV12" s="680"/>
      <c r="CW12" s="680"/>
      <c r="CX12" s="680"/>
      <c r="CY12" s="681"/>
      <c r="CZ12" s="682">
        <v>2.6</v>
      </c>
      <c r="DA12" s="682"/>
      <c r="DB12" s="682"/>
      <c r="DC12" s="682"/>
      <c r="DD12" s="688">
        <v>30642</v>
      </c>
      <c r="DE12" s="680"/>
      <c r="DF12" s="680"/>
      <c r="DG12" s="680"/>
      <c r="DH12" s="680"/>
      <c r="DI12" s="680"/>
      <c r="DJ12" s="680"/>
      <c r="DK12" s="680"/>
      <c r="DL12" s="680"/>
      <c r="DM12" s="680"/>
      <c r="DN12" s="680"/>
      <c r="DO12" s="680"/>
      <c r="DP12" s="681"/>
      <c r="DQ12" s="688">
        <v>260668</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241</v>
      </c>
      <c r="AA13" s="682"/>
      <c r="AB13" s="682"/>
      <c r="AC13" s="682"/>
      <c r="AD13" s="683" t="s">
        <v>128</v>
      </c>
      <c r="AE13" s="683"/>
      <c r="AF13" s="683"/>
      <c r="AG13" s="683"/>
      <c r="AH13" s="683"/>
      <c r="AI13" s="683"/>
      <c r="AJ13" s="683"/>
      <c r="AK13" s="683"/>
      <c r="AL13" s="684" t="s">
        <v>241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1447311</v>
      </c>
      <c r="BH13" s="680"/>
      <c r="BI13" s="680"/>
      <c r="BJ13" s="680"/>
      <c r="BK13" s="680"/>
      <c r="BL13" s="680"/>
      <c r="BM13" s="680"/>
      <c r="BN13" s="681"/>
      <c r="BO13" s="682">
        <v>51</v>
      </c>
      <c r="BP13" s="682"/>
      <c r="BQ13" s="682"/>
      <c r="BR13" s="682"/>
      <c r="BS13" s="688">
        <v>139449</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1080842</v>
      </c>
      <c r="CS13" s="680"/>
      <c r="CT13" s="680"/>
      <c r="CU13" s="680"/>
      <c r="CV13" s="680"/>
      <c r="CW13" s="680"/>
      <c r="CX13" s="680"/>
      <c r="CY13" s="681"/>
      <c r="CZ13" s="682">
        <v>7.2</v>
      </c>
      <c r="DA13" s="682"/>
      <c r="DB13" s="682"/>
      <c r="DC13" s="682"/>
      <c r="DD13" s="688">
        <v>382812</v>
      </c>
      <c r="DE13" s="680"/>
      <c r="DF13" s="680"/>
      <c r="DG13" s="680"/>
      <c r="DH13" s="680"/>
      <c r="DI13" s="680"/>
      <c r="DJ13" s="680"/>
      <c r="DK13" s="680"/>
      <c r="DL13" s="680"/>
      <c r="DM13" s="680"/>
      <c r="DN13" s="680"/>
      <c r="DO13" s="680"/>
      <c r="DP13" s="681"/>
      <c r="DQ13" s="688">
        <v>629999</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241</v>
      </c>
      <c r="AA14" s="682"/>
      <c r="AB14" s="682"/>
      <c r="AC14" s="682"/>
      <c r="AD14" s="683" t="s">
        <v>128</v>
      </c>
      <c r="AE14" s="683"/>
      <c r="AF14" s="683"/>
      <c r="AG14" s="683"/>
      <c r="AH14" s="683"/>
      <c r="AI14" s="683"/>
      <c r="AJ14" s="683"/>
      <c r="AK14" s="683"/>
      <c r="AL14" s="684" t="s">
        <v>128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72705</v>
      </c>
      <c r="BH14" s="680"/>
      <c r="BI14" s="680"/>
      <c r="BJ14" s="680"/>
      <c r="BK14" s="680"/>
      <c r="BL14" s="680"/>
      <c r="BM14" s="680"/>
      <c r="BN14" s="681"/>
      <c r="BO14" s="682">
        <v>2.6</v>
      </c>
      <c r="BP14" s="682"/>
      <c r="BQ14" s="682"/>
      <c r="BR14" s="682"/>
      <c r="BS14" s="688" t="s">
        <v>128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637090</v>
      </c>
      <c r="CS14" s="680"/>
      <c r="CT14" s="680"/>
      <c r="CU14" s="680"/>
      <c r="CV14" s="680"/>
      <c r="CW14" s="680"/>
      <c r="CX14" s="680"/>
      <c r="CY14" s="681"/>
      <c r="CZ14" s="682">
        <v>4.2</v>
      </c>
      <c r="DA14" s="682"/>
      <c r="DB14" s="682"/>
      <c r="DC14" s="682"/>
      <c r="DD14" s="688">
        <v>11531</v>
      </c>
      <c r="DE14" s="680"/>
      <c r="DF14" s="680"/>
      <c r="DG14" s="680"/>
      <c r="DH14" s="680"/>
      <c r="DI14" s="680"/>
      <c r="DJ14" s="680"/>
      <c r="DK14" s="680"/>
      <c r="DL14" s="680"/>
      <c r="DM14" s="680"/>
      <c r="DN14" s="680"/>
      <c r="DO14" s="680"/>
      <c r="DP14" s="681"/>
      <c r="DQ14" s="688">
        <v>608297</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27351</v>
      </c>
      <c r="S15" s="680"/>
      <c r="T15" s="680"/>
      <c r="U15" s="680"/>
      <c r="V15" s="680"/>
      <c r="W15" s="680"/>
      <c r="X15" s="680"/>
      <c r="Y15" s="681"/>
      <c r="Z15" s="682">
        <v>0.2</v>
      </c>
      <c r="AA15" s="682"/>
      <c r="AB15" s="682"/>
      <c r="AC15" s="682"/>
      <c r="AD15" s="683">
        <v>27351</v>
      </c>
      <c r="AE15" s="683"/>
      <c r="AF15" s="683"/>
      <c r="AG15" s="683"/>
      <c r="AH15" s="683"/>
      <c r="AI15" s="683"/>
      <c r="AJ15" s="683"/>
      <c r="AK15" s="683"/>
      <c r="AL15" s="684">
        <v>0.3</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146275</v>
      </c>
      <c r="BH15" s="680"/>
      <c r="BI15" s="680"/>
      <c r="BJ15" s="680"/>
      <c r="BK15" s="680"/>
      <c r="BL15" s="680"/>
      <c r="BM15" s="680"/>
      <c r="BN15" s="681"/>
      <c r="BO15" s="682">
        <v>5.2</v>
      </c>
      <c r="BP15" s="682"/>
      <c r="BQ15" s="682"/>
      <c r="BR15" s="682"/>
      <c r="BS15" s="688" t="s">
        <v>241</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943305</v>
      </c>
      <c r="CS15" s="680"/>
      <c r="CT15" s="680"/>
      <c r="CU15" s="680"/>
      <c r="CV15" s="680"/>
      <c r="CW15" s="680"/>
      <c r="CX15" s="680"/>
      <c r="CY15" s="681"/>
      <c r="CZ15" s="682">
        <v>6.3</v>
      </c>
      <c r="DA15" s="682"/>
      <c r="DB15" s="682"/>
      <c r="DC15" s="682"/>
      <c r="DD15" s="688">
        <v>62483</v>
      </c>
      <c r="DE15" s="680"/>
      <c r="DF15" s="680"/>
      <c r="DG15" s="680"/>
      <c r="DH15" s="680"/>
      <c r="DI15" s="680"/>
      <c r="DJ15" s="680"/>
      <c r="DK15" s="680"/>
      <c r="DL15" s="680"/>
      <c r="DM15" s="680"/>
      <c r="DN15" s="680"/>
      <c r="DO15" s="680"/>
      <c r="DP15" s="681"/>
      <c r="DQ15" s="688">
        <v>626557</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128</v>
      </c>
      <c r="AA16" s="682"/>
      <c r="AB16" s="682"/>
      <c r="AC16" s="682"/>
      <c r="AD16" s="683" t="s">
        <v>241</v>
      </c>
      <c r="AE16" s="683"/>
      <c r="AF16" s="683"/>
      <c r="AG16" s="683"/>
      <c r="AH16" s="683"/>
      <c r="AI16" s="683"/>
      <c r="AJ16" s="683"/>
      <c r="AK16" s="683"/>
      <c r="AL16" s="684" t="s">
        <v>128</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241</v>
      </c>
      <c r="BP16" s="682"/>
      <c r="BQ16" s="682"/>
      <c r="BR16" s="682"/>
      <c r="BS16" s="688" t="s">
        <v>128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291428</v>
      </c>
      <c r="CS16" s="680"/>
      <c r="CT16" s="680"/>
      <c r="CU16" s="680"/>
      <c r="CV16" s="680"/>
      <c r="CW16" s="680"/>
      <c r="CX16" s="680"/>
      <c r="CY16" s="681"/>
      <c r="CZ16" s="682">
        <v>1.9</v>
      </c>
      <c r="DA16" s="682"/>
      <c r="DB16" s="682"/>
      <c r="DC16" s="682"/>
      <c r="DD16" s="688" t="s">
        <v>128</v>
      </c>
      <c r="DE16" s="680"/>
      <c r="DF16" s="680"/>
      <c r="DG16" s="680"/>
      <c r="DH16" s="680"/>
      <c r="DI16" s="680"/>
      <c r="DJ16" s="680"/>
      <c r="DK16" s="680"/>
      <c r="DL16" s="680"/>
      <c r="DM16" s="680"/>
      <c r="DN16" s="680"/>
      <c r="DO16" s="680"/>
      <c r="DP16" s="681"/>
      <c r="DQ16" s="688">
        <v>72732</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10788</v>
      </c>
      <c r="S17" s="680"/>
      <c r="T17" s="680"/>
      <c r="U17" s="680"/>
      <c r="V17" s="680"/>
      <c r="W17" s="680"/>
      <c r="X17" s="680"/>
      <c r="Y17" s="681"/>
      <c r="Z17" s="682">
        <v>0.1</v>
      </c>
      <c r="AA17" s="682"/>
      <c r="AB17" s="682"/>
      <c r="AC17" s="682"/>
      <c r="AD17" s="683">
        <v>10788</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241</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2286038</v>
      </c>
      <c r="CS17" s="680"/>
      <c r="CT17" s="680"/>
      <c r="CU17" s="680"/>
      <c r="CV17" s="680"/>
      <c r="CW17" s="680"/>
      <c r="CX17" s="680"/>
      <c r="CY17" s="681"/>
      <c r="CZ17" s="682">
        <v>15.2</v>
      </c>
      <c r="DA17" s="682"/>
      <c r="DB17" s="682"/>
      <c r="DC17" s="682"/>
      <c r="DD17" s="688" t="s">
        <v>241</v>
      </c>
      <c r="DE17" s="680"/>
      <c r="DF17" s="680"/>
      <c r="DG17" s="680"/>
      <c r="DH17" s="680"/>
      <c r="DI17" s="680"/>
      <c r="DJ17" s="680"/>
      <c r="DK17" s="680"/>
      <c r="DL17" s="680"/>
      <c r="DM17" s="680"/>
      <c r="DN17" s="680"/>
      <c r="DO17" s="680"/>
      <c r="DP17" s="681"/>
      <c r="DQ17" s="688">
        <v>2144432</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6216051</v>
      </c>
      <c r="S18" s="680"/>
      <c r="T18" s="680"/>
      <c r="U18" s="680"/>
      <c r="V18" s="680"/>
      <c r="W18" s="680"/>
      <c r="X18" s="680"/>
      <c r="Y18" s="681"/>
      <c r="Z18" s="682">
        <v>39.799999999999997</v>
      </c>
      <c r="AA18" s="682"/>
      <c r="AB18" s="682"/>
      <c r="AC18" s="682"/>
      <c r="AD18" s="683">
        <v>4969000</v>
      </c>
      <c r="AE18" s="683"/>
      <c r="AF18" s="683"/>
      <c r="AG18" s="683"/>
      <c r="AH18" s="683"/>
      <c r="AI18" s="683"/>
      <c r="AJ18" s="683"/>
      <c r="AK18" s="683"/>
      <c r="AL18" s="684">
        <v>58.5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241</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241</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4969000</v>
      </c>
      <c r="S19" s="680"/>
      <c r="T19" s="680"/>
      <c r="U19" s="680"/>
      <c r="V19" s="680"/>
      <c r="W19" s="680"/>
      <c r="X19" s="680"/>
      <c r="Y19" s="681"/>
      <c r="Z19" s="682">
        <v>31.8</v>
      </c>
      <c r="AA19" s="682"/>
      <c r="AB19" s="682"/>
      <c r="AC19" s="682"/>
      <c r="AD19" s="683">
        <v>4969000</v>
      </c>
      <c r="AE19" s="683"/>
      <c r="AF19" s="683"/>
      <c r="AG19" s="683"/>
      <c r="AH19" s="683"/>
      <c r="AI19" s="683"/>
      <c r="AJ19" s="683"/>
      <c r="AK19" s="683"/>
      <c r="AL19" s="684">
        <v>58.5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5388</v>
      </c>
      <c r="BH19" s="680"/>
      <c r="BI19" s="680"/>
      <c r="BJ19" s="680"/>
      <c r="BK19" s="680"/>
      <c r="BL19" s="680"/>
      <c r="BM19" s="680"/>
      <c r="BN19" s="681"/>
      <c r="BO19" s="682">
        <v>0.2</v>
      </c>
      <c r="BP19" s="682"/>
      <c r="BQ19" s="682"/>
      <c r="BR19" s="682"/>
      <c r="BS19" s="688" t="s">
        <v>241</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128</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1247051</v>
      </c>
      <c r="S20" s="680"/>
      <c r="T20" s="680"/>
      <c r="U20" s="680"/>
      <c r="V20" s="680"/>
      <c r="W20" s="680"/>
      <c r="X20" s="680"/>
      <c r="Y20" s="681"/>
      <c r="Z20" s="682">
        <v>8</v>
      </c>
      <c r="AA20" s="682"/>
      <c r="AB20" s="682"/>
      <c r="AC20" s="682"/>
      <c r="AD20" s="683" t="s">
        <v>241</v>
      </c>
      <c r="AE20" s="683"/>
      <c r="AF20" s="683"/>
      <c r="AG20" s="683"/>
      <c r="AH20" s="683"/>
      <c r="AI20" s="683"/>
      <c r="AJ20" s="683"/>
      <c r="AK20" s="683"/>
      <c r="AL20" s="684" t="s">
        <v>241</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5388</v>
      </c>
      <c r="BH20" s="680"/>
      <c r="BI20" s="680"/>
      <c r="BJ20" s="680"/>
      <c r="BK20" s="680"/>
      <c r="BL20" s="680"/>
      <c r="BM20" s="680"/>
      <c r="BN20" s="681"/>
      <c r="BO20" s="682">
        <v>0.2</v>
      </c>
      <c r="BP20" s="682"/>
      <c r="BQ20" s="682"/>
      <c r="BR20" s="682"/>
      <c r="BS20" s="688" t="s">
        <v>128</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15025321</v>
      </c>
      <c r="CS20" s="680"/>
      <c r="CT20" s="680"/>
      <c r="CU20" s="680"/>
      <c r="CV20" s="680"/>
      <c r="CW20" s="680"/>
      <c r="CX20" s="680"/>
      <c r="CY20" s="681"/>
      <c r="CZ20" s="682">
        <v>100</v>
      </c>
      <c r="DA20" s="682"/>
      <c r="DB20" s="682"/>
      <c r="DC20" s="682"/>
      <c r="DD20" s="688">
        <v>1085173</v>
      </c>
      <c r="DE20" s="680"/>
      <c r="DF20" s="680"/>
      <c r="DG20" s="680"/>
      <c r="DH20" s="680"/>
      <c r="DI20" s="680"/>
      <c r="DJ20" s="680"/>
      <c r="DK20" s="680"/>
      <c r="DL20" s="680"/>
      <c r="DM20" s="680"/>
      <c r="DN20" s="680"/>
      <c r="DO20" s="680"/>
      <c r="DP20" s="681"/>
      <c r="DQ20" s="688">
        <v>10291312</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241</v>
      </c>
      <c r="AA21" s="682"/>
      <c r="AB21" s="682"/>
      <c r="AC21" s="682"/>
      <c r="AD21" s="683" t="s">
        <v>241</v>
      </c>
      <c r="AE21" s="683"/>
      <c r="AF21" s="683"/>
      <c r="AG21" s="683"/>
      <c r="AH21" s="683"/>
      <c r="AI21" s="683"/>
      <c r="AJ21" s="683"/>
      <c r="AK21" s="683"/>
      <c r="AL21" s="684" t="s">
        <v>241</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5388</v>
      </c>
      <c r="BH21" s="680"/>
      <c r="BI21" s="680"/>
      <c r="BJ21" s="680"/>
      <c r="BK21" s="680"/>
      <c r="BL21" s="680"/>
      <c r="BM21" s="680"/>
      <c r="BN21" s="681"/>
      <c r="BO21" s="682">
        <v>0.2</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9699144</v>
      </c>
      <c r="S22" s="680"/>
      <c r="T22" s="680"/>
      <c r="U22" s="680"/>
      <c r="V22" s="680"/>
      <c r="W22" s="680"/>
      <c r="X22" s="680"/>
      <c r="Y22" s="681"/>
      <c r="Z22" s="682">
        <v>62.1</v>
      </c>
      <c r="AA22" s="682"/>
      <c r="AB22" s="682"/>
      <c r="AC22" s="682"/>
      <c r="AD22" s="683">
        <v>8452093</v>
      </c>
      <c r="AE22" s="683"/>
      <c r="AF22" s="683"/>
      <c r="AG22" s="683"/>
      <c r="AH22" s="683"/>
      <c r="AI22" s="683"/>
      <c r="AJ22" s="683"/>
      <c r="AK22" s="683"/>
      <c r="AL22" s="684">
        <v>99.5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2334</v>
      </c>
      <c r="S23" s="680"/>
      <c r="T23" s="680"/>
      <c r="U23" s="680"/>
      <c r="V23" s="680"/>
      <c r="W23" s="680"/>
      <c r="X23" s="680"/>
      <c r="Y23" s="681"/>
      <c r="Z23" s="682">
        <v>0</v>
      </c>
      <c r="AA23" s="682"/>
      <c r="AB23" s="682"/>
      <c r="AC23" s="682"/>
      <c r="AD23" s="683">
        <v>2334</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241</v>
      </c>
      <c r="BH23" s="680"/>
      <c r="BI23" s="680"/>
      <c r="BJ23" s="680"/>
      <c r="BK23" s="680"/>
      <c r="BL23" s="680"/>
      <c r="BM23" s="680"/>
      <c r="BN23" s="681"/>
      <c r="BO23" s="682" t="s">
        <v>128</v>
      </c>
      <c r="BP23" s="682"/>
      <c r="BQ23" s="682"/>
      <c r="BR23" s="682"/>
      <c r="BS23" s="688" t="s">
        <v>241</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104110</v>
      </c>
      <c r="S24" s="680"/>
      <c r="T24" s="680"/>
      <c r="U24" s="680"/>
      <c r="V24" s="680"/>
      <c r="W24" s="680"/>
      <c r="X24" s="680"/>
      <c r="Y24" s="681"/>
      <c r="Z24" s="682">
        <v>0.7</v>
      </c>
      <c r="AA24" s="682"/>
      <c r="AB24" s="682"/>
      <c r="AC24" s="682"/>
      <c r="AD24" s="683" t="s">
        <v>241</v>
      </c>
      <c r="AE24" s="683"/>
      <c r="AF24" s="683"/>
      <c r="AG24" s="683"/>
      <c r="AH24" s="683"/>
      <c r="AI24" s="683"/>
      <c r="AJ24" s="683"/>
      <c r="AK24" s="683"/>
      <c r="AL24" s="684" t="s">
        <v>241</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241</v>
      </c>
      <c r="BP24" s="682"/>
      <c r="BQ24" s="682"/>
      <c r="BR24" s="682"/>
      <c r="BS24" s="688" t="s">
        <v>241</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7353196</v>
      </c>
      <c r="CS24" s="669"/>
      <c r="CT24" s="669"/>
      <c r="CU24" s="669"/>
      <c r="CV24" s="669"/>
      <c r="CW24" s="669"/>
      <c r="CX24" s="669"/>
      <c r="CY24" s="670"/>
      <c r="CZ24" s="673">
        <v>48.9</v>
      </c>
      <c r="DA24" s="674"/>
      <c r="DB24" s="674"/>
      <c r="DC24" s="693"/>
      <c r="DD24" s="712">
        <v>5140301</v>
      </c>
      <c r="DE24" s="669"/>
      <c r="DF24" s="669"/>
      <c r="DG24" s="669"/>
      <c r="DH24" s="669"/>
      <c r="DI24" s="669"/>
      <c r="DJ24" s="669"/>
      <c r="DK24" s="670"/>
      <c r="DL24" s="712">
        <v>5039447</v>
      </c>
      <c r="DM24" s="669"/>
      <c r="DN24" s="669"/>
      <c r="DO24" s="669"/>
      <c r="DP24" s="669"/>
      <c r="DQ24" s="669"/>
      <c r="DR24" s="669"/>
      <c r="DS24" s="669"/>
      <c r="DT24" s="669"/>
      <c r="DU24" s="669"/>
      <c r="DV24" s="670"/>
      <c r="DW24" s="673">
        <v>56.7</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195805</v>
      </c>
      <c r="S25" s="680"/>
      <c r="T25" s="680"/>
      <c r="U25" s="680"/>
      <c r="V25" s="680"/>
      <c r="W25" s="680"/>
      <c r="X25" s="680"/>
      <c r="Y25" s="681"/>
      <c r="Z25" s="682">
        <v>1.3</v>
      </c>
      <c r="AA25" s="682"/>
      <c r="AB25" s="682"/>
      <c r="AC25" s="682"/>
      <c r="AD25" s="683">
        <v>31454</v>
      </c>
      <c r="AE25" s="683"/>
      <c r="AF25" s="683"/>
      <c r="AG25" s="683"/>
      <c r="AH25" s="683"/>
      <c r="AI25" s="683"/>
      <c r="AJ25" s="683"/>
      <c r="AK25" s="683"/>
      <c r="AL25" s="684">
        <v>0.4</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241</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2239626</v>
      </c>
      <c r="CS25" s="715"/>
      <c r="CT25" s="715"/>
      <c r="CU25" s="715"/>
      <c r="CV25" s="715"/>
      <c r="CW25" s="715"/>
      <c r="CX25" s="715"/>
      <c r="CY25" s="716"/>
      <c r="CZ25" s="684">
        <v>14.9</v>
      </c>
      <c r="DA25" s="713"/>
      <c r="DB25" s="713"/>
      <c r="DC25" s="717"/>
      <c r="DD25" s="688">
        <v>1977260</v>
      </c>
      <c r="DE25" s="715"/>
      <c r="DF25" s="715"/>
      <c r="DG25" s="715"/>
      <c r="DH25" s="715"/>
      <c r="DI25" s="715"/>
      <c r="DJ25" s="715"/>
      <c r="DK25" s="716"/>
      <c r="DL25" s="688">
        <v>1883645</v>
      </c>
      <c r="DM25" s="715"/>
      <c r="DN25" s="715"/>
      <c r="DO25" s="715"/>
      <c r="DP25" s="715"/>
      <c r="DQ25" s="715"/>
      <c r="DR25" s="715"/>
      <c r="DS25" s="715"/>
      <c r="DT25" s="715"/>
      <c r="DU25" s="715"/>
      <c r="DV25" s="716"/>
      <c r="DW25" s="684">
        <v>21.2</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75015</v>
      </c>
      <c r="S26" s="680"/>
      <c r="T26" s="680"/>
      <c r="U26" s="680"/>
      <c r="V26" s="680"/>
      <c r="W26" s="680"/>
      <c r="X26" s="680"/>
      <c r="Y26" s="681"/>
      <c r="Z26" s="682">
        <v>0.5</v>
      </c>
      <c r="AA26" s="682"/>
      <c r="AB26" s="682"/>
      <c r="AC26" s="682"/>
      <c r="AD26" s="683">
        <v>59</v>
      </c>
      <c r="AE26" s="683"/>
      <c r="AF26" s="683"/>
      <c r="AG26" s="683"/>
      <c r="AH26" s="683"/>
      <c r="AI26" s="683"/>
      <c r="AJ26" s="683"/>
      <c r="AK26" s="683"/>
      <c r="AL26" s="684">
        <v>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241</v>
      </c>
      <c r="BP26" s="682"/>
      <c r="BQ26" s="682"/>
      <c r="BR26" s="682"/>
      <c r="BS26" s="688" t="s">
        <v>128</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1381531</v>
      </c>
      <c r="CS26" s="680"/>
      <c r="CT26" s="680"/>
      <c r="CU26" s="680"/>
      <c r="CV26" s="680"/>
      <c r="CW26" s="680"/>
      <c r="CX26" s="680"/>
      <c r="CY26" s="681"/>
      <c r="CZ26" s="684">
        <v>9.1999999999999993</v>
      </c>
      <c r="DA26" s="713"/>
      <c r="DB26" s="713"/>
      <c r="DC26" s="717"/>
      <c r="DD26" s="688">
        <v>1214958</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1626279</v>
      </c>
      <c r="S27" s="680"/>
      <c r="T27" s="680"/>
      <c r="U27" s="680"/>
      <c r="V27" s="680"/>
      <c r="W27" s="680"/>
      <c r="X27" s="680"/>
      <c r="Y27" s="681"/>
      <c r="Z27" s="682">
        <v>10.4</v>
      </c>
      <c r="AA27" s="682"/>
      <c r="AB27" s="682"/>
      <c r="AC27" s="682"/>
      <c r="AD27" s="683" t="s">
        <v>128</v>
      </c>
      <c r="AE27" s="683"/>
      <c r="AF27" s="683"/>
      <c r="AG27" s="683"/>
      <c r="AH27" s="683"/>
      <c r="AI27" s="683"/>
      <c r="AJ27" s="683"/>
      <c r="AK27" s="683"/>
      <c r="AL27" s="684" t="s">
        <v>128</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2837243</v>
      </c>
      <c r="BH27" s="680"/>
      <c r="BI27" s="680"/>
      <c r="BJ27" s="680"/>
      <c r="BK27" s="680"/>
      <c r="BL27" s="680"/>
      <c r="BM27" s="680"/>
      <c r="BN27" s="681"/>
      <c r="BO27" s="682">
        <v>100</v>
      </c>
      <c r="BP27" s="682"/>
      <c r="BQ27" s="682"/>
      <c r="BR27" s="682"/>
      <c r="BS27" s="688">
        <v>177040</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2827532</v>
      </c>
      <c r="CS27" s="715"/>
      <c r="CT27" s="715"/>
      <c r="CU27" s="715"/>
      <c r="CV27" s="715"/>
      <c r="CW27" s="715"/>
      <c r="CX27" s="715"/>
      <c r="CY27" s="716"/>
      <c r="CZ27" s="684">
        <v>18.8</v>
      </c>
      <c r="DA27" s="713"/>
      <c r="DB27" s="713"/>
      <c r="DC27" s="717"/>
      <c r="DD27" s="688">
        <v>1018609</v>
      </c>
      <c r="DE27" s="715"/>
      <c r="DF27" s="715"/>
      <c r="DG27" s="715"/>
      <c r="DH27" s="715"/>
      <c r="DI27" s="715"/>
      <c r="DJ27" s="715"/>
      <c r="DK27" s="716"/>
      <c r="DL27" s="688">
        <v>1011370</v>
      </c>
      <c r="DM27" s="715"/>
      <c r="DN27" s="715"/>
      <c r="DO27" s="715"/>
      <c r="DP27" s="715"/>
      <c r="DQ27" s="715"/>
      <c r="DR27" s="715"/>
      <c r="DS27" s="715"/>
      <c r="DT27" s="715"/>
      <c r="DU27" s="715"/>
      <c r="DV27" s="716"/>
      <c r="DW27" s="684">
        <v>11.4</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241</v>
      </c>
      <c r="AA28" s="682"/>
      <c r="AB28" s="682"/>
      <c r="AC28" s="682"/>
      <c r="AD28" s="683" t="s">
        <v>241</v>
      </c>
      <c r="AE28" s="683"/>
      <c r="AF28" s="683"/>
      <c r="AG28" s="683"/>
      <c r="AH28" s="683"/>
      <c r="AI28" s="683"/>
      <c r="AJ28" s="683"/>
      <c r="AK28" s="683"/>
      <c r="AL28" s="684" t="s">
        <v>241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2286038</v>
      </c>
      <c r="CS28" s="680"/>
      <c r="CT28" s="680"/>
      <c r="CU28" s="680"/>
      <c r="CV28" s="680"/>
      <c r="CW28" s="680"/>
      <c r="CX28" s="680"/>
      <c r="CY28" s="681"/>
      <c r="CZ28" s="684">
        <v>15.2</v>
      </c>
      <c r="DA28" s="713"/>
      <c r="DB28" s="713"/>
      <c r="DC28" s="717"/>
      <c r="DD28" s="688">
        <v>2144432</v>
      </c>
      <c r="DE28" s="680"/>
      <c r="DF28" s="680"/>
      <c r="DG28" s="680"/>
      <c r="DH28" s="680"/>
      <c r="DI28" s="680"/>
      <c r="DJ28" s="680"/>
      <c r="DK28" s="681"/>
      <c r="DL28" s="688">
        <v>2144432</v>
      </c>
      <c r="DM28" s="680"/>
      <c r="DN28" s="680"/>
      <c r="DO28" s="680"/>
      <c r="DP28" s="680"/>
      <c r="DQ28" s="680"/>
      <c r="DR28" s="680"/>
      <c r="DS28" s="680"/>
      <c r="DT28" s="680"/>
      <c r="DU28" s="680"/>
      <c r="DV28" s="681"/>
      <c r="DW28" s="684">
        <v>24.1</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1155673</v>
      </c>
      <c r="S29" s="680"/>
      <c r="T29" s="680"/>
      <c r="U29" s="680"/>
      <c r="V29" s="680"/>
      <c r="W29" s="680"/>
      <c r="X29" s="680"/>
      <c r="Y29" s="681"/>
      <c r="Z29" s="682">
        <v>7.4</v>
      </c>
      <c r="AA29" s="682"/>
      <c r="AB29" s="682"/>
      <c r="AC29" s="682"/>
      <c r="AD29" s="683" t="s">
        <v>128</v>
      </c>
      <c r="AE29" s="683"/>
      <c r="AF29" s="683"/>
      <c r="AG29" s="683"/>
      <c r="AH29" s="683"/>
      <c r="AI29" s="683"/>
      <c r="AJ29" s="683"/>
      <c r="AK29" s="683"/>
      <c r="AL29" s="684" t="s">
        <v>241</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2286038</v>
      </c>
      <c r="CS29" s="715"/>
      <c r="CT29" s="715"/>
      <c r="CU29" s="715"/>
      <c r="CV29" s="715"/>
      <c r="CW29" s="715"/>
      <c r="CX29" s="715"/>
      <c r="CY29" s="716"/>
      <c r="CZ29" s="684">
        <v>15.2</v>
      </c>
      <c r="DA29" s="713"/>
      <c r="DB29" s="713"/>
      <c r="DC29" s="717"/>
      <c r="DD29" s="688">
        <v>2144432</v>
      </c>
      <c r="DE29" s="715"/>
      <c r="DF29" s="715"/>
      <c r="DG29" s="715"/>
      <c r="DH29" s="715"/>
      <c r="DI29" s="715"/>
      <c r="DJ29" s="715"/>
      <c r="DK29" s="716"/>
      <c r="DL29" s="688">
        <v>2144432</v>
      </c>
      <c r="DM29" s="715"/>
      <c r="DN29" s="715"/>
      <c r="DO29" s="715"/>
      <c r="DP29" s="715"/>
      <c r="DQ29" s="715"/>
      <c r="DR29" s="715"/>
      <c r="DS29" s="715"/>
      <c r="DT29" s="715"/>
      <c r="DU29" s="715"/>
      <c r="DV29" s="716"/>
      <c r="DW29" s="684">
        <v>24.1</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100263</v>
      </c>
      <c r="S30" s="680"/>
      <c r="T30" s="680"/>
      <c r="U30" s="680"/>
      <c r="V30" s="680"/>
      <c r="W30" s="680"/>
      <c r="X30" s="680"/>
      <c r="Y30" s="681"/>
      <c r="Z30" s="682">
        <v>0.6</v>
      </c>
      <c r="AA30" s="682"/>
      <c r="AB30" s="682"/>
      <c r="AC30" s="682"/>
      <c r="AD30" s="683">
        <v>10016</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99.3</v>
      </c>
      <c r="BH30" s="740"/>
      <c r="BI30" s="740"/>
      <c r="BJ30" s="740"/>
      <c r="BK30" s="740"/>
      <c r="BL30" s="740"/>
      <c r="BM30" s="674">
        <v>98.2</v>
      </c>
      <c r="BN30" s="740"/>
      <c r="BO30" s="740"/>
      <c r="BP30" s="740"/>
      <c r="BQ30" s="741"/>
      <c r="BR30" s="739">
        <v>99.3</v>
      </c>
      <c r="BS30" s="740"/>
      <c r="BT30" s="740"/>
      <c r="BU30" s="740"/>
      <c r="BV30" s="740"/>
      <c r="BW30" s="740"/>
      <c r="BX30" s="674">
        <v>98.2</v>
      </c>
      <c r="BY30" s="740"/>
      <c r="BZ30" s="740"/>
      <c r="CA30" s="740"/>
      <c r="CB30" s="741"/>
      <c r="CD30" s="744"/>
      <c r="CE30" s="745"/>
      <c r="CF30" s="694" t="s">
        <v>313</v>
      </c>
      <c r="CG30" s="695"/>
      <c r="CH30" s="695"/>
      <c r="CI30" s="695"/>
      <c r="CJ30" s="695"/>
      <c r="CK30" s="695"/>
      <c r="CL30" s="695"/>
      <c r="CM30" s="695"/>
      <c r="CN30" s="695"/>
      <c r="CO30" s="695"/>
      <c r="CP30" s="695"/>
      <c r="CQ30" s="696"/>
      <c r="CR30" s="679">
        <v>2142712</v>
      </c>
      <c r="CS30" s="680"/>
      <c r="CT30" s="680"/>
      <c r="CU30" s="680"/>
      <c r="CV30" s="680"/>
      <c r="CW30" s="680"/>
      <c r="CX30" s="680"/>
      <c r="CY30" s="681"/>
      <c r="CZ30" s="684">
        <v>14.3</v>
      </c>
      <c r="DA30" s="713"/>
      <c r="DB30" s="713"/>
      <c r="DC30" s="717"/>
      <c r="DD30" s="688">
        <v>2001106</v>
      </c>
      <c r="DE30" s="680"/>
      <c r="DF30" s="680"/>
      <c r="DG30" s="680"/>
      <c r="DH30" s="680"/>
      <c r="DI30" s="680"/>
      <c r="DJ30" s="680"/>
      <c r="DK30" s="681"/>
      <c r="DL30" s="688">
        <v>2001106</v>
      </c>
      <c r="DM30" s="680"/>
      <c r="DN30" s="680"/>
      <c r="DO30" s="680"/>
      <c r="DP30" s="680"/>
      <c r="DQ30" s="680"/>
      <c r="DR30" s="680"/>
      <c r="DS30" s="680"/>
      <c r="DT30" s="680"/>
      <c r="DU30" s="680"/>
      <c r="DV30" s="681"/>
      <c r="DW30" s="684">
        <v>22.5</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129354</v>
      </c>
      <c r="S31" s="680"/>
      <c r="T31" s="680"/>
      <c r="U31" s="680"/>
      <c r="V31" s="680"/>
      <c r="W31" s="680"/>
      <c r="X31" s="680"/>
      <c r="Y31" s="681"/>
      <c r="Z31" s="682">
        <v>0.8</v>
      </c>
      <c r="AA31" s="682"/>
      <c r="AB31" s="682"/>
      <c r="AC31" s="682"/>
      <c r="AD31" s="683" t="s">
        <v>241</v>
      </c>
      <c r="AE31" s="683"/>
      <c r="AF31" s="683"/>
      <c r="AG31" s="683"/>
      <c r="AH31" s="683"/>
      <c r="AI31" s="683"/>
      <c r="AJ31" s="683"/>
      <c r="AK31" s="683"/>
      <c r="AL31" s="684" t="s">
        <v>241</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99.3</v>
      </c>
      <c r="BH31" s="715"/>
      <c r="BI31" s="715"/>
      <c r="BJ31" s="715"/>
      <c r="BK31" s="715"/>
      <c r="BL31" s="715"/>
      <c r="BM31" s="685">
        <v>98.3</v>
      </c>
      <c r="BN31" s="737"/>
      <c r="BO31" s="737"/>
      <c r="BP31" s="737"/>
      <c r="BQ31" s="738"/>
      <c r="BR31" s="736">
        <v>99.4</v>
      </c>
      <c r="BS31" s="715"/>
      <c r="BT31" s="715"/>
      <c r="BU31" s="715"/>
      <c r="BV31" s="715"/>
      <c r="BW31" s="715"/>
      <c r="BX31" s="685">
        <v>98.3</v>
      </c>
      <c r="BY31" s="737"/>
      <c r="BZ31" s="737"/>
      <c r="CA31" s="737"/>
      <c r="CB31" s="738"/>
      <c r="CD31" s="744"/>
      <c r="CE31" s="745"/>
      <c r="CF31" s="694" t="s">
        <v>317</v>
      </c>
      <c r="CG31" s="695"/>
      <c r="CH31" s="695"/>
      <c r="CI31" s="695"/>
      <c r="CJ31" s="695"/>
      <c r="CK31" s="695"/>
      <c r="CL31" s="695"/>
      <c r="CM31" s="695"/>
      <c r="CN31" s="695"/>
      <c r="CO31" s="695"/>
      <c r="CP31" s="695"/>
      <c r="CQ31" s="696"/>
      <c r="CR31" s="679">
        <v>143326</v>
      </c>
      <c r="CS31" s="715"/>
      <c r="CT31" s="715"/>
      <c r="CU31" s="715"/>
      <c r="CV31" s="715"/>
      <c r="CW31" s="715"/>
      <c r="CX31" s="715"/>
      <c r="CY31" s="716"/>
      <c r="CZ31" s="684">
        <v>1</v>
      </c>
      <c r="DA31" s="713"/>
      <c r="DB31" s="713"/>
      <c r="DC31" s="717"/>
      <c r="DD31" s="688">
        <v>143326</v>
      </c>
      <c r="DE31" s="715"/>
      <c r="DF31" s="715"/>
      <c r="DG31" s="715"/>
      <c r="DH31" s="715"/>
      <c r="DI31" s="715"/>
      <c r="DJ31" s="715"/>
      <c r="DK31" s="716"/>
      <c r="DL31" s="688">
        <v>143326</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130783</v>
      </c>
      <c r="S32" s="680"/>
      <c r="T32" s="680"/>
      <c r="U32" s="680"/>
      <c r="V32" s="680"/>
      <c r="W32" s="680"/>
      <c r="X32" s="680"/>
      <c r="Y32" s="681"/>
      <c r="Z32" s="682">
        <v>0.8</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99.1</v>
      </c>
      <c r="BH32" s="749"/>
      <c r="BI32" s="749"/>
      <c r="BJ32" s="749"/>
      <c r="BK32" s="749"/>
      <c r="BL32" s="749"/>
      <c r="BM32" s="750">
        <v>97.9</v>
      </c>
      <c r="BN32" s="749"/>
      <c r="BO32" s="749"/>
      <c r="BP32" s="749"/>
      <c r="BQ32" s="751"/>
      <c r="BR32" s="748">
        <v>99.1</v>
      </c>
      <c r="BS32" s="749"/>
      <c r="BT32" s="749"/>
      <c r="BU32" s="749"/>
      <c r="BV32" s="749"/>
      <c r="BW32" s="749"/>
      <c r="BX32" s="750">
        <v>97.7</v>
      </c>
      <c r="BY32" s="749"/>
      <c r="BZ32" s="749"/>
      <c r="CA32" s="749"/>
      <c r="CB32" s="751"/>
      <c r="CD32" s="746"/>
      <c r="CE32" s="747"/>
      <c r="CF32" s="694" t="s">
        <v>320</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241</v>
      </c>
      <c r="DE32" s="680"/>
      <c r="DF32" s="680"/>
      <c r="DG32" s="680"/>
      <c r="DH32" s="680"/>
      <c r="DI32" s="680"/>
      <c r="DJ32" s="680"/>
      <c r="DK32" s="681"/>
      <c r="DL32" s="688" t="s">
        <v>128</v>
      </c>
      <c r="DM32" s="680"/>
      <c r="DN32" s="680"/>
      <c r="DO32" s="680"/>
      <c r="DP32" s="680"/>
      <c r="DQ32" s="680"/>
      <c r="DR32" s="680"/>
      <c r="DS32" s="680"/>
      <c r="DT32" s="680"/>
      <c r="DU32" s="680"/>
      <c r="DV32" s="681"/>
      <c r="DW32" s="684" t="s">
        <v>241</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618694</v>
      </c>
      <c r="S33" s="680"/>
      <c r="T33" s="680"/>
      <c r="U33" s="680"/>
      <c r="V33" s="680"/>
      <c r="W33" s="680"/>
      <c r="X33" s="680"/>
      <c r="Y33" s="681"/>
      <c r="Z33" s="682">
        <v>4</v>
      </c>
      <c r="AA33" s="682"/>
      <c r="AB33" s="682"/>
      <c r="AC33" s="682"/>
      <c r="AD33" s="683" t="s">
        <v>128</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6295524</v>
      </c>
      <c r="CS33" s="715"/>
      <c r="CT33" s="715"/>
      <c r="CU33" s="715"/>
      <c r="CV33" s="715"/>
      <c r="CW33" s="715"/>
      <c r="CX33" s="715"/>
      <c r="CY33" s="716"/>
      <c r="CZ33" s="684">
        <v>41.9</v>
      </c>
      <c r="DA33" s="713"/>
      <c r="DB33" s="713"/>
      <c r="DC33" s="717"/>
      <c r="DD33" s="688">
        <v>5013854</v>
      </c>
      <c r="DE33" s="715"/>
      <c r="DF33" s="715"/>
      <c r="DG33" s="715"/>
      <c r="DH33" s="715"/>
      <c r="DI33" s="715"/>
      <c r="DJ33" s="715"/>
      <c r="DK33" s="716"/>
      <c r="DL33" s="688">
        <v>3553109</v>
      </c>
      <c r="DM33" s="715"/>
      <c r="DN33" s="715"/>
      <c r="DO33" s="715"/>
      <c r="DP33" s="715"/>
      <c r="DQ33" s="715"/>
      <c r="DR33" s="715"/>
      <c r="DS33" s="715"/>
      <c r="DT33" s="715"/>
      <c r="DU33" s="715"/>
      <c r="DV33" s="716"/>
      <c r="DW33" s="684">
        <v>40</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416011</v>
      </c>
      <c r="S34" s="680"/>
      <c r="T34" s="680"/>
      <c r="U34" s="680"/>
      <c r="V34" s="680"/>
      <c r="W34" s="680"/>
      <c r="X34" s="680"/>
      <c r="Y34" s="681"/>
      <c r="Z34" s="682">
        <v>2.7</v>
      </c>
      <c r="AA34" s="682"/>
      <c r="AB34" s="682"/>
      <c r="AC34" s="682"/>
      <c r="AD34" s="683">
        <v>351</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1862424</v>
      </c>
      <c r="CS34" s="680"/>
      <c r="CT34" s="680"/>
      <c r="CU34" s="680"/>
      <c r="CV34" s="680"/>
      <c r="CW34" s="680"/>
      <c r="CX34" s="680"/>
      <c r="CY34" s="681"/>
      <c r="CZ34" s="684">
        <v>12.4</v>
      </c>
      <c r="DA34" s="713"/>
      <c r="DB34" s="713"/>
      <c r="DC34" s="717"/>
      <c r="DD34" s="688">
        <v>1300845</v>
      </c>
      <c r="DE34" s="680"/>
      <c r="DF34" s="680"/>
      <c r="DG34" s="680"/>
      <c r="DH34" s="680"/>
      <c r="DI34" s="680"/>
      <c r="DJ34" s="680"/>
      <c r="DK34" s="681"/>
      <c r="DL34" s="688">
        <v>996748</v>
      </c>
      <c r="DM34" s="680"/>
      <c r="DN34" s="680"/>
      <c r="DO34" s="680"/>
      <c r="DP34" s="680"/>
      <c r="DQ34" s="680"/>
      <c r="DR34" s="680"/>
      <c r="DS34" s="680"/>
      <c r="DT34" s="680"/>
      <c r="DU34" s="680"/>
      <c r="DV34" s="681"/>
      <c r="DW34" s="684">
        <v>11.2</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1368453</v>
      </c>
      <c r="S35" s="680"/>
      <c r="T35" s="680"/>
      <c r="U35" s="680"/>
      <c r="V35" s="680"/>
      <c r="W35" s="680"/>
      <c r="X35" s="680"/>
      <c r="Y35" s="681"/>
      <c r="Z35" s="682">
        <v>8.8000000000000007</v>
      </c>
      <c r="AA35" s="682"/>
      <c r="AB35" s="682"/>
      <c r="AC35" s="682"/>
      <c r="AD35" s="683" t="s">
        <v>128</v>
      </c>
      <c r="AE35" s="683"/>
      <c r="AF35" s="683"/>
      <c r="AG35" s="683"/>
      <c r="AH35" s="683"/>
      <c r="AI35" s="683"/>
      <c r="AJ35" s="683"/>
      <c r="AK35" s="683"/>
      <c r="AL35" s="684" t="s">
        <v>128</v>
      </c>
      <c r="AM35" s="685"/>
      <c r="AN35" s="685"/>
      <c r="AO35" s="686"/>
      <c r="AP35" s="234"/>
      <c r="AQ35" s="752" t="s">
        <v>328</v>
      </c>
      <c r="AR35" s="753"/>
      <c r="AS35" s="753"/>
      <c r="AT35" s="753"/>
      <c r="AU35" s="753"/>
      <c r="AV35" s="753"/>
      <c r="AW35" s="753"/>
      <c r="AX35" s="753"/>
      <c r="AY35" s="754"/>
      <c r="AZ35" s="668">
        <v>1915494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35098</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214667</v>
      </c>
      <c r="CS35" s="715"/>
      <c r="CT35" s="715"/>
      <c r="CU35" s="715"/>
      <c r="CV35" s="715"/>
      <c r="CW35" s="715"/>
      <c r="CX35" s="715"/>
      <c r="CY35" s="716"/>
      <c r="CZ35" s="684">
        <v>1.4</v>
      </c>
      <c r="DA35" s="713"/>
      <c r="DB35" s="713"/>
      <c r="DC35" s="717"/>
      <c r="DD35" s="688">
        <v>164740</v>
      </c>
      <c r="DE35" s="715"/>
      <c r="DF35" s="715"/>
      <c r="DG35" s="715"/>
      <c r="DH35" s="715"/>
      <c r="DI35" s="715"/>
      <c r="DJ35" s="715"/>
      <c r="DK35" s="716"/>
      <c r="DL35" s="688">
        <v>153100</v>
      </c>
      <c r="DM35" s="715"/>
      <c r="DN35" s="715"/>
      <c r="DO35" s="715"/>
      <c r="DP35" s="715"/>
      <c r="DQ35" s="715"/>
      <c r="DR35" s="715"/>
      <c r="DS35" s="715"/>
      <c r="DT35" s="715"/>
      <c r="DU35" s="715"/>
      <c r="DV35" s="716"/>
      <c r="DW35" s="684">
        <v>1.7</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128</v>
      </c>
      <c r="AA36" s="682"/>
      <c r="AB36" s="682"/>
      <c r="AC36" s="682"/>
      <c r="AD36" s="683" t="s">
        <v>241</v>
      </c>
      <c r="AE36" s="683"/>
      <c r="AF36" s="683"/>
      <c r="AG36" s="683"/>
      <c r="AH36" s="683"/>
      <c r="AI36" s="683"/>
      <c r="AJ36" s="683"/>
      <c r="AK36" s="683"/>
      <c r="AL36" s="684" t="s">
        <v>128</v>
      </c>
      <c r="AM36" s="685"/>
      <c r="AN36" s="685"/>
      <c r="AO36" s="686"/>
      <c r="AQ36" s="756" t="s">
        <v>332</v>
      </c>
      <c r="AR36" s="757"/>
      <c r="AS36" s="757"/>
      <c r="AT36" s="757"/>
      <c r="AU36" s="757"/>
      <c r="AV36" s="757"/>
      <c r="AW36" s="757"/>
      <c r="AX36" s="757"/>
      <c r="AY36" s="758"/>
      <c r="AZ36" s="679">
        <v>412256</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-16768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2049040</v>
      </c>
      <c r="CS36" s="680"/>
      <c r="CT36" s="680"/>
      <c r="CU36" s="680"/>
      <c r="CV36" s="680"/>
      <c r="CW36" s="680"/>
      <c r="CX36" s="680"/>
      <c r="CY36" s="681"/>
      <c r="CZ36" s="684">
        <v>13.6</v>
      </c>
      <c r="DA36" s="713"/>
      <c r="DB36" s="713"/>
      <c r="DC36" s="717"/>
      <c r="DD36" s="688">
        <v>1725575</v>
      </c>
      <c r="DE36" s="680"/>
      <c r="DF36" s="680"/>
      <c r="DG36" s="680"/>
      <c r="DH36" s="680"/>
      <c r="DI36" s="680"/>
      <c r="DJ36" s="680"/>
      <c r="DK36" s="681"/>
      <c r="DL36" s="688">
        <v>1035875</v>
      </c>
      <c r="DM36" s="680"/>
      <c r="DN36" s="680"/>
      <c r="DO36" s="680"/>
      <c r="DP36" s="680"/>
      <c r="DQ36" s="680"/>
      <c r="DR36" s="680"/>
      <c r="DS36" s="680"/>
      <c r="DT36" s="680"/>
      <c r="DU36" s="680"/>
      <c r="DV36" s="681"/>
      <c r="DW36" s="684">
        <v>11.7</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395053</v>
      </c>
      <c r="S37" s="680"/>
      <c r="T37" s="680"/>
      <c r="U37" s="680"/>
      <c r="V37" s="680"/>
      <c r="W37" s="680"/>
      <c r="X37" s="680"/>
      <c r="Y37" s="681"/>
      <c r="Z37" s="682">
        <v>2.5</v>
      </c>
      <c r="AA37" s="682"/>
      <c r="AB37" s="682"/>
      <c r="AC37" s="682"/>
      <c r="AD37" s="683" t="s">
        <v>128</v>
      </c>
      <c r="AE37" s="683"/>
      <c r="AF37" s="683"/>
      <c r="AG37" s="683"/>
      <c r="AH37" s="683"/>
      <c r="AI37" s="683"/>
      <c r="AJ37" s="683"/>
      <c r="AK37" s="683"/>
      <c r="AL37" s="684" t="s">
        <v>241</v>
      </c>
      <c r="AM37" s="685"/>
      <c r="AN37" s="685"/>
      <c r="AO37" s="686"/>
      <c r="AQ37" s="756" t="s">
        <v>336</v>
      </c>
      <c r="AR37" s="757"/>
      <c r="AS37" s="757"/>
      <c r="AT37" s="757"/>
      <c r="AU37" s="757"/>
      <c r="AV37" s="757"/>
      <c r="AW37" s="757"/>
      <c r="AX37" s="757"/>
      <c r="AY37" s="758"/>
      <c r="AZ37" s="679">
        <v>199420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3281</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818733</v>
      </c>
      <c r="CS37" s="715"/>
      <c r="CT37" s="715"/>
      <c r="CU37" s="715"/>
      <c r="CV37" s="715"/>
      <c r="CW37" s="715"/>
      <c r="CX37" s="715"/>
      <c r="CY37" s="716"/>
      <c r="CZ37" s="684">
        <v>5.4</v>
      </c>
      <c r="DA37" s="713"/>
      <c r="DB37" s="713"/>
      <c r="DC37" s="717"/>
      <c r="DD37" s="688">
        <v>813379</v>
      </c>
      <c r="DE37" s="715"/>
      <c r="DF37" s="715"/>
      <c r="DG37" s="715"/>
      <c r="DH37" s="715"/>
      <c r="DI37" s="715"/>
      <c r="DJ37" s="715"/>
      <c r="DK37" s="716"/>
      <c r="DL37" s="688">
        <v>805151</v>
      </c>
      <c r="DM37" s="715"/>
      <c r="DN37" s="715"/>
      <c r="DO37" s="715"/>
      <c r="DP37" s="715"/>
      <c r="DQ37" s="715"/>
      <c r="DR37" s="715"/>
      <c r="DS37" s="715"/>
      <c r="DT37" s="715"/>
      <c r="DU37" s="715"/>
      <c r="DV37" s="716"/>
      <c r="DW37" s="684">
        <v>9.1</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15621918</v>
      </c>
      <c r="S38" s="760"/>
      <c r="T38" s="760"/>
      <c r="U38" s="760"/>
      <c r="V38" s="760"/>
      <c r="W38" s="760"/>
      <c r="X38" s="760"/>
      <c r="Y38" s="761"/>
      <c r="Z38" s="762">
        <v>100</v>
      </c>
      <c r="AA38" s="762"/>
      <c r="AB38" s="762"/>
      <c r="AC38" s="762"/>
      <c r="AD38" s="763">
        <v>8496307</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241</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4753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1716074</v>
      </c>
      <c r="CS38" s="680"/>
      <c r="CT38" s="680"/>
      <c r="CU38" s="680"/>
      <c r="CV38" s="680"/>
      <c r="CW38" s="680"/>
      <c r="CX38" s="680"/>
      <c r="CY38" s="681"/>
      <c r="CZ38" s="684">
        <v>11.4</v>
      </c>
      <c r="DA38" s="713"/>
      <c r="DB38" s="713"/>
      <c r="DC38" s="717"/>
      <c r="DD38" s="688">
        <v>1543861</v>
      </c>
      <c r="DE38" s="680"/>
      <c r="DF38" s="680"/>
      <c r="DG38" s="680"/>
      <c r="DH38" s="680"/>
      <c r="DI38" s="680"/>
      <c r="DJ38" s="680"/>
      <c r="DK38" s="681"/>
      <c r="DL38" s="688">
        <v>1367386</v>
      </c>
      <c r="DM38" s="680"/>
      <c r="DN38" s="680"/>
      <c r="DO38" s="680"/>
      <c r="DP38" s="680"/>
      <c r="DQ38" s="680"/>
      <c r="DR38" s="680"/>
      <c r="DS38" s="680"/>
      <c r="DT38" s="680"/>
      <c r="DU38" s="680"/>
      <c r="DV38" s="681"/>
      <c r="DW38" s="684">
        <v>15.4</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241</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81</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416993</v>
      </c>
      <c r="CS39" s="715"/>
      <c r="CT39" s="715"/>
      <c r="CU39" s="715"/>
      <c r="CV39" s="715"/>
      <c r="CW39" s="715"/>
      <c r="CX39" s="715"/>
      <c r="CY39" s="716"/>
      <c r="CZ39" s="684">
        <v>2.8</v>
      </c>
      <c r="DA39" s="713"/>
      <c r="DB39" s="713"/>
      <c r="DC39" s="717"/>
      <c r="DD39" s="688">
        <v>277143</v>
      </c>
      <c r="DE39" s="715"/>
      <c r="DF39" s="715"/>
      <c r="DG39" s="715"/>
      <c r="DH39" s="715"/>
      <c r="DI39" s="715"/>
      <c r="DJ39" s="715"/>
      <c r="DK39" s="716"/>
      <c r="DL39" s="688" t="s">
        <v>241</v>
      </c>
      <c r="DM39" s="715"/>
      <c r="DN39" s="715"/>
      <c r="DO39" s="715"/>
      <c r="DP39" s="715"/>
      <c r="DQ39" s="715"/>
      <c r="DR39" s="715"/>
      <c r="DS39" s="715"/>
      <c r="DT39" s="715"/>
      <c r="DU39" s="715"/>
      <c r="DV39" s="716"/>
      <c r="DW39" s="684" t="s">
        <v>241</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250687</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241</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36326</v>
      </c>
      <c r="CS40" s="680"/>
      <c r="CT40" s="680"/>
      <c r="CU40" s="680"/>
      <c r="CV40" s="680"/>
      <c r="CW40" s="680"/>
      <c r="CX40" s="680"/>
      <c r="CY40" s="681"/>
      <c r="CZ40" s="684">
        <v>0.2</v>
      </c>
      <c r="DA40" s="713"/>
      <c r="DB40" s="713"/>
      <c r="DC40" s="717"/>
      <c r="DD40" s="688">
        <v>1690</v>
      </c>
      <c r="DE40" s="680"/>
      <c r="DF40" s="680"/>
      <c r="DG40" s="680"/>
      <c r="DH40" s="680"/>
      <c r="DI40" s="680"/>
      <c r="DJ40" s="680"/>
      <c r="DK40" s="681"/>
      <c r="DL40" s="688" t="s">
        <v>241</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1053131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471</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128</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1376601</v>
      </c>
      <c r="CS42" s="680"/>
      <c r="CT42" s="680"/>
      <c r="CU42" s="680"/>
      <c r="CV42" s="680"/>
      <c r="CW42" s="680"/>
      <c r="CX42" s="680"/>
      <c r="CY42" s="681"/>
      <c r="CZ42" s="684">
        <v>9.1999999999999993</v>
      </c>
      <c r="DA42" s="685"/>
      <c r="DB42" s="685"/>
      <c r="DC42" s="780"/>
      <c r="DD42" s="688">
        <v>137157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15671</v>
      </c>
      <c r="CS43" s="715"/>
      <c r="CT43" s="715"/>
      <c r="CU43" s="715"/>
      <c r="CV43" s="715"/>
      <c r="CW43" s="715"/>
      <c r="CX43" s="715"/>
      <c r="CY43" s="716"/>
      <c r="CZ43" s="684">
        <v>0.1</v>
      </c>
      <c r="DA43" s="713"/>
      <c r="DB43" s="713"/>
      <c r="DC43" s="717"/>
      <c r="DD43" s="688">
        <v>5322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1085173</v>
      </c>
      <c r="CS44" s="680"/>
      <c r="CT44" s="680"/>
      <c r="CU44" s="680"/>
      <c r="CV44" s="680"/>
      <c r="CW44" s="680"/>
      <c r="CX44" s="680"/>
      <c r="CY44" s="681"/>
      <c r="CZ44" s="684">
        <v>7.2</v>
      </c>
      <c r="DA44" s="685"/>
      <c r="DB44" s="685"/>
      <c r="DC44" s="780"/>
      <c r="DD44" s="688">
        <v>64425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503945</v>
      </c>
      <c r="CS45" s="715"/>
      <c r="CT45" s="715"/>
      <c r="CU45" s="715"/>
      <c r="CV45" s="715"/>
      <c r="CW45" s="715"/>
      <c r="CX45" s="715"/>
      <c r="CY45" s="716"/>
      <c r="CZ45" s="684">
        <v>3.4</v>
      </c>
      <c r="DA45" s="713"/>
      <c r="DB45" s="713"/>
      <c r="DC45" s="717"/>
      <c r="DD45" s="688">
        <v>7443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549176</v>
      </c>
      <c r="CS46" s="680"/>
      <c r="CT46" s="680"/>
      <c r="CU46" s="680"/>
      <c r="CV46" s="680"/>
      <c r="CW46" s="680"/>
      <c r="CX46" s="680"/>
      <c r="CY46" s="681"/>
      <c r="CZ46" s="684">
        <v>3.7</v>
      </c>
      <c r="DA46" s="685"/>
      <c r="DB46" s="685"/>
      <c r="DC46" s="780"/>
      <c r="DD46" s="688">
        <v>43381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291428</v>
      </c>
      <c r="CS47" s="715"/>
      <c r="CT47" s="715"/>
      <c r="CU47" s="715"/>
      <c r="CV47" s="715"/>
      <c r="CW47" s="715"/>
      <c r="CX47" s="715"/>
      <c r="CY47" s="716"/>
      <c r="CZ47" s="684">
        <v>1.9</v>
      </c>
      <c r="DA47" s="713"/>
      <c r="DB47" s="713"/>
      <c r="DC47" s="717"/>
      <c r="DD47" s="688">
        <v>72732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241</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15025321</v>
      </c>
      <c r="CS49" s="749"/>
      <c r="CT49" s="749"/>
      <c r="CU49" s="749"/>
      <c r="CV49" s="749"/>
      <c r="CW49" s="749"/>
      <c r="CX49" s="749"/>
      <c r="CY49" s="781"/>
      <c r="CZ49" s="764">
        <v>100</v>
      </c>
      <c r="DA49" s="782"/>
      <c r="DB49" s="782"/>
      <c r="DC49" s="783"/>
      <c r="DD49" s="784">
        <v>10291312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hdez3XYOUuXb3pThHnBNEbPWnKVEZJWzl8//TErsjqJJkMKTtzdTic1OblpusTOleliMyyDaJQWZDgvmchvyA==" saltValue="rUFmB10xyGP44r2lPldF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82" sqref="CR82:CV8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15622</v>
      </c>
      <c r="R7" s="815"/>
      <c r="S7" s="815"/>
      <c r="T7" s="815"/>
      <c r="U7" s="815"/>
      <c r="V7" s="815">
        <v>15025</v>
      </c>
      <c r="W7" s="815"/>
      <c r="X7" s="815"/>
      <c r="Y7" s="815"/>
      <c r="Z7" s="815"/>
      <c r="AA7" s="815">
        <v>597</v>
      </c>
      <c r="AB7" s="815"/>
      <c r="AC7" s="815"/>
      <c r="AD7" s="815"/>
      <c r="AE7" s="816"/>
      <c r="AF7" s="817">
        <v>518</v>
      </c>
      <c r="AG7" s="818"/>
      <c r="AH7" s="818"/>
      <c r="AI7" s="818"/>
      <c r="AJ7" s="819"/>
      <c r="AK7" s="854">
        <v>131</v>
      </c>
      <c r="AL7" s="855"/>
      <c r="AM7" s="855"/>
      <c r="AN7" s="855"/>
      <c r="AO7" s="855"/>
      <c r="AP7" s="855">
        <v>21124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600</v>
      </c>
      <c r="BS7" s="858" t="s">
        <v>595</v>
      </c>
      <c r="BT7" s="859"/>
      <c r="BU7" s="859"/>
      <c r="BV7" s="859"/>
      <c r="BW7" s="859"/>
      <c r="BX7" s="859"/>
      <c r="BY7" s="859"/>
      <c r="BZ7" s="859"/>
      <c r="CA7" s="859"/>
      <c r="CB7" s="859"/>
      <c r="CC7" s="859"/>
      <c r="CD7" s="859"/>
      <c r="CE7" s="859"/>
      <c r="CF7" s="859"/>
      <c r="CG7" s="860"/>
      <c r="CH7" s="851">
        <v>4</v>
      </c>
      <c r="CI7" s="852"/>
      <c r="CJ7" s="852"/>
      <c r="CK7" s="852"/>
      <c r="CL7" s="853"/>
      <c r="CM7" s="851">
        <v>246</v>
      </c>
      <c r="CN7" s="852"/>
      <c r="CO7" s="852"/>
      <c r="CP7" s="852"/>
      <c r="CQ7" s="853"/>
      <c r="CR7" s="851">
        <v>3</v>
      </c>
      <c r="CS7" s="852"/>
      <c r="CT7" s="852"/>
      <c r="CU7" s="852"/>
      <c r="CV7" s="853"/>
      <c r="CW7" s="851">
        <v>10</v>
      </c>
      <c r="CX7" s="852"/>
      <c r="CY7" s="852"/>
      <c r="CZ7" s="852"/>
      <c r="DA7" s="853"/>
      <c r="DB7" s="851" t="s">
        <v>585</v>
      </c>
      <c r="DC7" s="852"/>
      <c r="DD7" s="852"/>
      <c r="DE7" s="852"/>
      <c r="DF7" s="853"/>
      <c r="DG7" s="851">
        <v>205</v>
      </c>
      <c r="DH7" s="852"/>
      <c r="DI7" s="852"/>
      <c r="DJ7" s="852"/>
      <c r="DK7" s="853"/>
      <c r="DL7" s="851">
        <v>352</v>
      </c>
      <c r="DM7" s="852"/>
      <c r="DN7" s="852"/>
      <c r="DO7" s="852"/>
      <c r="DP7" s="853"/>
      <c r="DQ7" s="851" t="s">
        <v>585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596</v>
      </c>
      <c r="BT8" s="849"/>
      <c r="BU8" s="849"/>
      <c r="BV8" s="849"/>
      <c r="BW8" s="849"/>
      <c r="BX8" s="849"/>
      <c r="BY8" s="849"/>
      <c r="BZ8" s="849"/>
      <c r="CA8" s="849"/>
      <c r="CB8" s="849"/>
      <c r="CC8" s="849"/>
      <c r="CD8" s="849"/>
      <c r="CE8" s="849"/>
      <c r="CF8" s="849"/>
      <c r="CG8" s="850"/>
      <c r="CH8" s="861">
        <v>-21</v>
      </c>
      <c r="CI8" s="862"/>
      <c r="CJ8" s="862"/>
      <c r="CK8" s="862"/>
      <c r="CL8" s="863"/>
      <c r="CM8" s="861">
        <v>19</v>
      </c>
      <c r="CN8" s="862"/>
      <c r="CO8" s="862"/>
      <c r="CP8" s="862"/>
      <c r="CQ8" s="863"/>
      <c r="CR8" s="861">
        <v>124</v>
      </c>
      <c r="CS8" s="862"/>
      <c r="CT8" s="862"/>
      <c r="CU8" s="862"/>
      <c r="CV8" s="863"/>
      <c r="CW8" s="861" t="s">
        <v>585</v>
      </c>
      <c r="CX8" s="862"/>
      <c r="CY8" s="862"/>
      <c r="CZ8" s="862"/>
      <c r="DA8" s="863"/>
      <c r="DB8" s="861" t="s">
        <v>585</v>
      </c>
      <c r="DC8" s="862"/>
      <c r="DD8" s="862"/>
      <c r="DE8" s="862"/>
      <c r="DF8" s="863"/>
      <c r="DG8" s="861" t="s">
        <v>585</v>
      </c>
      <c r="DH8" s="862"/>
      <c r="DI8" s="862"/>
      <c r="DJ8" s="862"/>
      <c r="DK8" s="863"/>
      <c r="DL8" s="861" t="s">
        <v>585</v>
      </c>
      <c r="DM8" s="862"/>
      <c r="DN8" s="862"/>
      <c r="DO8" s="862"/>
      <c r="DP8" s="863"/>
      <c r="DQ8" s="861" t="s">
        <v>585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597</v>
      </c>
      <c r="BT9" s="849"/>
      <c r="BU9" s="849"/>
      <c r="BV9" s="849"/>
      <c r="BW9" s="849"/>
      <c r="BX9" s="849"/>
      <c r="BY9" s="849"/>
      <c r="BZ9" s="849"/>
      <c r="CA9" s="849"/>
      <c r="CB9" s="849"/>
      <c r="CC9" s="849"/>
      <c r="CD9" s="849"/>
      <c r="CE9" s="849"/>
      <c r="CF9" s="849"/>
      <c r="CG9" s="850"/>
      <c r="CH9" s="861">
        <v>0</v>
      </c>
      <c r="CI9" s="862"/>
      <c r="CJ9" s="862"/>
      <c r="CK9" s="862"/>
      <c r="CL9" s="863"/>
      <c r="CM9" s="861">
        <v>36</v>
      </c>
      <c r="CN9" s="862"/>
      <c r="CO9" s="862"/>
      <c r="CP9" s="862"/>
      <c r="CQ9" s="863"/>
      <c r="CR9" s="861">
        <v>2</v>
      </c>
      <c r="CS9" s="862"/>
      <c r="CT9" s="862"/>
      <c r="CU9" s="862"/>
      <c r="CV9" s="863"/>
      <c r="CW9" s="861" t="s">
        <v>585</v>
      </c>
      <c r="CX9" s="862"/>
      <c r="CY9" s="862"/>
      <c r="CZ9" s="862"/>
      <c r="DA9" s="863"/>
      <c r="DB9" s="861" t="s">
        <v>585</v>
      </c>
      <c r="DC9" s="862"/>
      <c r="DD9" s="862"/>
      <c r="DE9" s="862"/>
      <c r="DF9" s="863"/>
      <c r="DG9" s="861" t="s">
        <v>585</v>
      </c>
      <c r="DH9" s="862"/>
      <c r="DI9" s="862"/>
      <c r="DJ9" s="862"/>
      <c r="DK9" s="863"/>
      <c r="DL9" s="861" t="s">
        <v>585</v>
      </c>
      <c r="DM9" s="862"/>
      <c r="DN9" s="862"/>
      <c r="DO9" s="862"/>
      <c r="DP9" s="863"/>
      <c r="DQ9" s="861" t="s">
        <v>585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598</v>
      </c>
      <c r="BT10" s="849"/>
      <c r="BU10" s="849"/>
      <c r="BV10" s="849"/>
      <c r="BW10" s="849"/>
      <c r="BX10" s="849"/>
      <c r="BY10" s="849"/>
      <c r="BZ10" s="849"/>
      <c r="CA10" s="849"/>
      <c r="CB10" s="849"/>
      <c r="CC10" s="849"/>
      <c r="CD10" s="849"/>
      <c r="CE10" s="849"/>
      <c r="CF10" s="849"/>
      <c r="CG10" s="850"/>
      <c r="CH10" s="861">
        <v>-2</v>
      </c>
      <c r="CI10" s="862"/>
      <c r="CJ10" s="862"/>
      <c r="CK10" s="862"/>
      <c r="CL10" s="863"/>
      <c r="CM10" s="861">
        <v>15</v>
      </c>
      <c r="CN10" s="862"/>
      <c r="CO10" s="862"/>
      <c r="CP10" s="862"/>
      <c r="CQ10" s="863"/>
      <c r="CR10" s="861">
        <v>1</v>
      </c>
      <c r="CS10" s="862"/>
      <c r="CT10" s="862"/>
      <c r="CU10" s="862"/>
      <c r="CV10" s="863"/>
      <c r="CW10" s="861" t="s">
        <v>585</v>
      </c>
      <c r="CX10" s="862"/>
      <c r="CY10" s="862"/>
      <c r="CZ10" s="862"/>
      <c r="DA10" s="863"/>
      <c r="DB10" s="861" t="s">
        <v>585</v>
      </c>
      <c r="DC10" s="862"/>
      <c r="DD10" s="862"/>
      <c r="DE10" s="862"/>
      <c r="DF10" s="863"/>
      <c r="DG10" s="861" t="s">
        <v>585</v>
      </c>
      <c r="DH10" s="862"/>
      <c r="DI10" s="862"/>
      <c r="DJ10" s="862"/>
      <c r="DK10" s="863"/>
      <c r="DL10" s="861" t="s">
        <v>585</v>
      </c>
      <c r="DM10" s="862"/>
      <c r="DN10" s="862"/>
      <c r="DO10" s="862"/>
      <c r="DP10" s="863"/>
      <c r="DQ10" s="861" t="s">
        <v>585</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599</v>
      </c>
      <c r="BT11" s="849"/>
      <c r="BU11" s="849"/>
      <c r="BV11" s="849"/>
      <c r="BW11" s="849"/>
      <c r="BX11" s="849"/>
      <c r="BY11" s="849"/>
      <c r="BZ11" s="849"/>
      <c r="CA11" s="849"/>
      <c r="CB11" s="849"/>
      <c r="CC11" s="849"/>
      <c r="CD11" s="849"/>
      <c r="CE11" s="849"/>
      <c r="CF11" s="849"/>
      <c r="CG11" s="850"/>
      <c r="CH11" s="861">
        <v>0</v>
      </c>
      <c r="CI11" s="862"/>
      <c r="CJ11" s="862"/>
      <c r="CK11" s="862"/>
      <c r="CL11" s="863"/>
      <c r="CM11" s="861">
        <v>362</v>
      </c>
      <c r="CN11" s="862"/>
      <c r="CO11" s="862"/>
      <c r="CP11" s="862"/>
      <c r="CQ11" s="863"/>
      <c r="CR11" s="861">
        <v>0</v>
      </c>
      <c r="CS11" s="862"/>
      <c r="CT11" s="862"/>
      <c r="CU11" s="862"/>
      <c r="CV11" s="863"/>
      <c r="CW11" s="861">
        <v>14</v>
      </c>
      <c r="CX11" s="862"/>
      <c r="CY11" s="862"/>
      <c r="CZ11" s="862"/>
      <c r="DA11" s="863"/>
      <c r="DB11" s="861" t="s">
        <v>585</v>
      </c>
      <c r="DC11" s="862"/>
      <c r="DD11" s="862"/>
      <c r="DE11" s="862"/>
      <c r="DF11" s="863"/>
      <c r="DG11" s="861" t="s">
        <v>585</v>
      </c>
      <c r="DH11" s="862"/>
      <c r="DI11" s="862"/>
      <c r="DJ11" s="862"/>
      <c r="DK11" s="863"/>
      <c r="DL11" s="861" t="s">
        <v>585</v>
      </c>
      <c r="DM11" s="862"/>
      <c r="DN11" s="862"/>
      <c r="DO11" s="862"/>
      <c r="DP11" s="863"/>
      <c r="DQ11" s="861" t="s">
        <v>585</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15622</v>
      </c>
      <c r="R23" s="874"/>
      <c r="S23" s="874"/>
      <c r="T23" s="874"/>
      <c r="U23" s="874"/>
      <c r="V23" s="874">
        <v>15025</v>
      </c>
      <c r="W23" s="874"/>
      <c r="X23" s="874"/>
      <c r="Y23" s="874"/>
      <c r="Z23" s="874"/>
      <c r="AA23" s="874">
        <v>597</v>
      </c>
      <c r="AB23" s="874"/>
      <c r="AC23" s="874"/>
      <c r="AD23" s="874"/>
      <c r="AE23" s="875"/>
      <c r="AF23" s="876">
        <v>518</v>
      </c>
      <c r="AG23" s="874"/>
      <c r="AH23" s="874"/>
      <c r="AI23" s="874"/>
      <c r="AJ23" s="877"/>
      <c r="AK23" s="878"/>
      <c r="AL23" s="879"/>
      <c r="AM23" s="879"/>
      <c r="AN23" s="879"/>
      <c r="AO23" s="879"/>
      <c r="AP23" s="874">
        <v>21124</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3093</v>
      </c>
      <c r="R28" s="903"/>
      <c r="S28" s="903"/>
      <c r="T28" s="903"/>
      <c r="U28" s="903"/>
      <c r="V28" s="903">
        <v>3058</v>
      </c>
      <c r="W28" s="903"/>
      <c r="X28" s="903"/>
      <c r="Y28" s="903"/>
      <c r="Z28" s="903"/>
      <c r="AA28" s="903">
        <v>35</v>
      </c>
      <c r="AB28" s="903"/>
      <c r="AC28" s="903"/>
      <c r="AD28" s="903"/>
      <c r="AE28" s="904"/>
      <c r="AF28" s="905">
        <v>35</v>
      </c>
      <c r="AG28" s="903"/>
      <c r="AH28" s="903"/>
      <c r="AI28" s="903"/>
      <c r="AJ28" s="906"/>
      <c r="AK28" s="907">
        <v>249</v>
      </c>
      <c r="AL28" s="898"/>
      <c r="AM28" s="898"/>
      <c r="AN28" s="898"/>
      <c r="AO28" s="898"/>
      <c r="AP28" s="898" t="s">
        <v>518</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4</v>
      </c>
      <c r="R29" s="839"/>
      <c r="S29" s="839"/>
      <c r="T29" s="839"/>
      <c r="U29" s="839"/>
      <c r="V29" s="839">
        <v>4</v>
      </c>
      <c r="W29" s="839"/>
      <c r="X29" s="839"/>
      <c r="Y29" s="839"/>
      <c r="Z29" s="839"/>
      <c r="AA29" s="839">
        <v>0</v>
      </c>
      <c r="AB29" s="839"/>
      <c r="AC29" s="839"/>
      <c r="AD29" s="839"/>
      <c r="AE29" s="840"/>
      <c r="AF29" s="841">
        <v>0</v>
      </c>
      <c r="AG29" s="842"/>
      <c r="AH29" s="842"/>
      <c r="AI29" s="842"/>
      <c r="AJ29" s="843"/>
      <c r="AK29" s="910">
        <v>3</v>
      </c>
      <c r="AL29" s="911"/>
      <c r="AM29" s="911"/>
      <c r="AN29" s="911"/>
      <c r="AO29" s="911"/>
      <c r="AP29" s="911" t="s">
        <v>585</v>
      </c>
      <c r="AQ29" s="911"/>
      <c r="AR29" s="911"/>
      <c r="AS29" s="911"/>
      <c r="AT29" s="911"/>
      <c r="AU29" s="911" t="s">
        <v>585</v>
      </c>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770</v>
      </c>
      <c r="R30" s="839"/>
      <c r="S30" s="839"/>
      <c r="T30" s="839"/>
      <c r="U30" s="839"/>
      <c r="V30" s="839">
        <v>763</v>
      </c>
      <c r="W30" s="839"/>
      <c r="X30" s="839"/>
      <c r="Y30" s="839"/>
      <c r="Z30" s="839"/>
      <c r="AA30" s="839">
        <v>8</v>
      </c>
      <c r="AB30" s="839"/>
      <c r="AC30" s="839"/>
      <c r="AD30" s="839"/>
      <c r="AE30" s="840"/>
      <c r="AF30" s="841">
        <v>8</v>
      </c>
      <c r="AG30" s="842"/>
      <c r="AH30" s="842"/>
      <c r="AI30" s="842"/>
      <c r="AJ30" s="843"/>
      <c r="AK30" s="910">
        <v>490</v>
      </c>
      <c r="AL30" s="911"/>
      <c r="AM30" s="911"/>
      <c r="AN30" s="911"/>
      <c r="AO30" s="911"/>
      <c r="AP30" s="911" t="s">
        <v>585</v>
      </c>
      <c r="AQ30" s="911"/>
      <c r="AR30" s="911"/>
      <c r="AS30" s="911"/>
      <c r="AT30" s="911"/>
      <c r="AU30" s="911" t="s">
        <v>585</v>
      </c>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894</v>
      </c>
      <c r="R31" s="839"/>
      <c r="S31" s="839"/>
      <c r="T31" s="839"/>
      <c r="U31" s="839"/>
      <c r="V31" s="839">
        <v>899</v>
      </c>
      <c r="W31" s="839"/>
      <c r="X31" s="839"/>
      <c r="Y31" s="839"/>
      <c r="Z31" s="839"/>
      <c r="AA31" s="839">
        <v>6</v>
      </c>
      <c r="AB31" s="839"/>
      <c r="AC31" s="839"/>
      <c r="AD31" s="839"/>
      <c r="AE31" s="840"/>
      <c r="AF31" s="841">
        <v>363</v>
      </c>
      <c r="AG31" s="842"/>
      <c r="AH31" s="842"/>
      <c r="AI31" s="842"/>
      <c r="AJ31" s="843"/>
      <c r="AK31" s="910">
        <v>199</v>
      </c>
      <c r="AL31" s="911"/>
      <c r="AM31" s="911"/>
      <c r="AN31" s="911"/>
      <c r="AO31" s="911"/>
      <c r="AP31" s="911">
        <v>3214</v>
      </c>
      <c r="AQ31" s="911"/>
      <c r="AR31" s="911"/>
      <c r="AS31" s="911"/>
      <c r="AT31" s="911"/>
      <c r="AU31" s="911">
        <v>1530</v>
      </c>
      <c r="AV31" s="911"/>
      <c r="AW31" s="911"/>
      <c r="AX31" s="911"/>
      <c r="AY31" s="911"/>
      <c r="AZ31" s="912" t="s">
        <v>585</v>
      </c>
      <c r="BA31" s="912"/>
      <c r="BB31" s="912"/>
      <c r="BC31" s="912"/>
      <c r="BD31" s="912"/>
      <c r="BE31" s="908" t="s">
        <v>586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2116</v>
      </c>
      <c r="R32" s="839"/>
      <c r="S32" s="839"/>
      <c r="T32" s="839"/>
      <c r="U32" s="839"/>
      <c r="V32" s="839">
        <v>2104</v>
      </c>
      <c r="W32" s="839"/>
      <c r="X32" s="839"/>
      <c r="Y32" s="839"/>
      <c r="Z32" s="839"/>
      <c r="AA32" s="839">
        <v>12</v>
      </c>
      <c r="AB32" s="839"/>
      <c r="AC32" s="839"/>
      <c r="AD32" s="839"/>
      <c r="AE32" s="840"/>
      <c r="AF32" s="841">
        <v>3</v>
      </c>
      <c r="AG32" s="842"/>
      <c r="AH32" s="842"/>
      <c r="AI32" s="842"/>
      <c r="AJ32" s="843"/>
      <c r="AK32" s="910">
        <v>287</v>
      </c>
      <c r="AL32" s="911"/>
      <c r="AM32" s="911"/>
      <c r="AN32" s="911"/>
      <c r="AO32" s="911"/>
      <c r="AP32" s="911">
        <v>5111</v>
      </c>
      <c r="AQ32" s="911"/>
      <c r="AR32" s="911"/>
      <c r="AS32" s="911"/>
      <c r="AT32" s="911"/>
      <c r="AU32" s="911">
        <v>5111</v>
      </c>
      <c r="AV32" s="911"/>
      <c r="AW32" s="911"/>
      <c r="AX32" s="911"/>
      <c r="AY32" s="911"/>
      <c r="AZ32" s="912" t="s">
        <v>585</v>
      </c>
      <c r="BA32" s="912"/>
      <c r="BB32" s="912"/>
      <c r="BC32" s="912"/>
      <c r="BD32" s="912"/>
      <c r="BE32" s="908" t="s">
        <v>587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356</v>
      </c>
      <c r="R33" s="839"/>
      <c r="S33" s="839"/>
      <c r="T33" s="839"/>
      <c r="U33" s="839"/>
      <c r="V33" s="839">
        <v>251</v>
      </c>
      <c r="W33" s="839"/>
      <c r="X33" s="839"/>
      <c r="Y33" s="839"/>
      <c r="Z33" s="839"/>
      <c r="AA33" s="839">
        <v>105</v>
      </c>
      <c r="AB33" s="839"/>
      <c r="AC33" s="839"/>
      <c r="AD33" s="839"/>
      <c r="AE33" s="840"/>
      <c r="AF33" s="841">
        <v>0</v>
      </c>
      <c r="AG33" s="842"/>
      <c r="AH33" s="842"/>
      <c r="AI33" s="842"/>
      <c r="AJ33" s="843"/>
      <c r="AK33" s="910">
        <v>298</v>
      </c>
      <c r="AL33" s="911"/>
      <c r="AM33" s="911"/>
      <c r="AN33" s="911"/>
      <c r="AO33" s="911"/>
      <c r="AP33" s="911">
        <v>1207</v>
      </c>
      <c r="AQ33" s="911"/>
      <c r="AR33" s="911"/>
      <c r="AS33" s="911"/>
      <c r="AT33" s="911"/>
      <c r="AU33" s="911">
        <v>1207</v>
      </c>
      <c r="AV33" s="911"/>
      <c r="AW33" s="911"/>
      <c r="AX33" s="911"/>
      <c r="AY33" s="911"/>
      <c r="AZ33" s="912" t="s">
        <v>585</v>
      </c>
      <c r="BA33" s="912"/>
      <c r="BB33" s="912"/>
      <c r="BC33" s="912"/>
      <c r="BD33" s="912"/>
      <c r="BE33" s="908" t="s">
        <v>587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408</v>
      </c>
      <c r="AG63" s="922"/>
      <c r="AH63" s="922"/>
      <c r="AI63" s="922"/>
      <c r="AJ63" s="923"/>
      <c r="AK63" s="924"/>
      <c r="AL63" s="919"/>
      <c r="AM63" s="919"/>
      <c r="AN63" s="919"/>
      <c r="AO63" s="919"/>
      <c r="AP63" s="922">
        <v>9532</v>
      </c>
      <c r="AQ63" s="922"/>
      <c r="AR63" s="922"/>
      <c r="AS63" s="922"/>
      <c r="AT63" s="922"/>
      <c r="AU63" s="922">
        <v>7848</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588</v>
      </c>
      <c r="C68" s="950"/>
      <c r="D68" s="950"/>
      <c r="E68" s="950"/>
      <c r="F68" s="950"/>
      <c r="G68" s="950"/>
      <c r="H68" s="950"/>
      <c r="I68" s="950"/>
      <c r="J68" s="950"/>
      <c r="K68" s="950"/>
      <c r="L68" s="950"/>
      <c r="M68" s="950"/>
      <c r="N68" s="950"/>
      <c r="O68" s="950"/>
      <c r="P68" s="951"/>
      <c r="Q68" s="952">
        <v>1241</v>
      </c>
      <c r="R68" s="946"/>
      <c r="S68" s="946"/>
      <c r="T68" s="946"/>
      <c r="U68" s="946"/>
      <c r="V68" s="946">
        <v>1233</v>
      </c>
      <c r="W68" s="946"/>
      <c r="X68" s="946"/>
      <c r="Y68" s="946"/>
      <c r="Z68" s="946"/>
      <c r="AA68" s="946">
        <v>8</v>
      </c>
      <c r="AB68" s="946"/>
      <c r="AC68" s="946"/>
      <c r="AD68" s="946"/>
      <c r="AE68" s="946"/>
      <c r="AF68" s="946">
        <v>8</v>
      </c>
      <c r="AG68" s="946"/>
      <c r="AH68" s="946"/>
      <c r="AI68" s="946"/>
      <c r="AJ68" s="946"/>
      <c r="AK68" s="946">
        <v>47</v>
      </c>
      <c r="AL68" s="946"/>
      <c r="AM68" s="946"/>
      <c r="AN68" s="946"/>
      <c r="AO68" s="946"/>
      <c r="AP68" s="946">
        <v>852</v>
      </c>
      <c r="AQ68" s="946"/>
      <c r="AR68" s="946"/>
      <c r="AS68" s="946"/>
      <c r="AT68" s="946"/>
      <c r="AU68" s="946">
        <v>391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589</v>
      </c>
      <c r="C69" s="954"/>
      <c r="D69" s="954"/>
      <c r="E69" s="954"/>
      <c r="F69" s="954"/>
      <c r="G69" s="954"/>
      <c r="H69" s="954"/>
      <c r="I69" s="954"/>
      <c r="J69" s="954"/>
      <c r="K69" s="954"/>
      <c r="L69" s="954"/>
      <c r="M69" s="954"/>
      <c r="N69" s="954"/>
      <c r="O69" s="954"/>
      <c r="P69" s="955"/>
      <c r="Q69" s="956">
        <v>28</v>
      </c>
      <c r="R69" s="911"/>
      <c r="S69" s="911"/>
      <c r="T69" s="911"/>
      <c r="U69" s="911"/>
      <c r="V69" s="911">
        <v>27</v>
      </c>
      <c r="W69" s="911"/>
      <c r="X69" s="911"/>
      <c r="Y69" s="911"/>
      <c r="Z69" s="911"/>
      <c r="AA69" s="911">
        <v>1</v>
      </c>
      <c r="AB69" s="911"/>
      <c r="AC69" s="911"/>
      <c r="AD69" s="911"/>
      <c r="AE69" s="911"/>
      <c r="AF69" s="911">
        <v>1</v>
      </c>
      <c r="AG69" s="911"/>
      <c r="AH69" s="911"/>
      <c r="AI69" s="911"/>
      <c r="AJ69" s="911"/>
      <c r="AK69" s="911">
        <v>7</v>
      </c>
      <c r="AL69" s="911"/>
      <c r="AM69" s="911"/>
      <c r="AN69" s="911"/>
      <c r="AO69" s="911"/>
      <c r="AP69" s="911" t="s">
        <v>585</v>
      </c>
      <c r="AQ69" s="911"/>
      <c r="AR69" s="911"/>
      <c r="AS69" s="911"/>
      <c r="AT69" s="911"/>
      <c r="AU69" s="911" t="s">
        <v>585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590</v>
      </c>
      <c r="C70" s="954"/>
      <c r="D70" s="954"/>
      <c r="E70" s="954"/>
      <c r="F70" s="954"/>
      <c r="G70" s="954"/>
      <c r="H70" s="954"/>
      <c r="I70" s="954"/>
      <c r="J70" s="954"/>
      <c r="K70" s="954"/>
      <c r="L70" s="954"/>
      <c r="M70" s="954"/>
      <c r="N70" s="954"/>
      <c r="O70" s="954"/>
      <c r="P70" s="955"/>
      <c r="Q70" s="956">
        <v>6058</v>
      </c>
      <c r="R70" s="911"/>
      <c r="S70" s="911"/>
      <c r="T70" s="911"/>
      <c r="U70" s="911"/>
      <c r="V70" s="911">
        <v>5913</v>
      </c>
      <c r="W70" s="911"/>
      <c r="X70" s="911"/>
      <c r="Y70" s="911"/>
      <c r="Z70" s="911"/>
      <c r="AA70" s="911">
        <v>145</v>
      </c>
      <c r="AB70" s="911"/>
      <c r="AC70" s="911"/>
      <c r="AD70" s="911"/>
      <c r="AE70" s="911"/>
      <c r="AF70" s="911">
        <v>145</v>
      </c>
      <c r="AG70" s="911"/>
      <c r="AH70" s="911"/>
      <c r="AI70" s="911"/>
      <c r="AJ70" s="911"/>
      <c r="AK70" s="911" t="s">
        <v>585</v>
      </c>
      <c r="AL70" s="911"/>
      <c r="AM70" s="911"/>
      <c r="AN70" s="911"/>
      <c r="AO70" s="911"/>
      <c r="AP70" s="911" t="s">
        <v>585</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591</v>
      </c>
      <c r="C71" s="954"/>
      <c r="D71" s="954"/>
      <c r="E71" s="954"/>
      <c r="F71" s="954"/>
      <c r="G71" s="954"/>
      <c r="H71" s="954"/>
      <c r="I71" s="954"/>
      <c r="J71" s="954"/>
      <c r="K71" s="954"/>
      <c r="L71" s="954"/>
      <c r="M71" s="954"/>
      <c r="N71" s="954"/>
      <c r="O71" s="954"/>
      <c r="P71" s="955"/>
      <c r="Q71" s="956">
        <v>1234</v>
      </c>
      <c r="R71" s="911"/>
      <c r="S71" s="911"/>
      <c r="T71" s="911"/>
      <c r="U71" s="911"/>
      <c r="V71" s="911">
        <v>1226</v>
      </c>
      <c r="W71" s="911"/>
      <c r="X71" s="911"/>
      <c r="Y71" s="911"/>
      <c r="Z71" s="911"/>
      <c r="AA71" s="911">
        <v>8</v>
      </c>
      <c r="AB71" s="911"/>
      <c r="AC71" s="911"/>
      <c r="AD71" s="911"/>
      <c r="AE71" s="911"/>
      <c r="AF71" s="911">
        <v>8</v>
      </c>
      <c r="AG71" s="911"/>
      <c r="AH71" s="911"/>
      <c r="AI71" s="911"/>
      <c r="AJ71" s="911"/>
      <c r="AK71" s="911">
        <v>5</v>
      </c>
      <c r="AL71" s="911"/>
      <c r="AM71" s="911"/>
      <c r="AN71" s="911"/>
      <c r="AO71" s="911"/>
      <c r="AP71" s="911">
        <v>933</v>
      </c>
      <c r="AQ71" s="911"/>
      <c r="AR71" s="911"/>
      <c r="AS71" s="911"/>
      <c r="AT71" s="911"/>
      <c r="AU71" s="911">
        <v>195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592</v>
      </c>
      <c r="C72" s="954"/>
      <c r="D72" s="954"/>
      <c r="E72" s="954"/>
      <c r="F72" s="954"/>
      <c r="G72" s="954"/>
      <c r="H72" s="954"/>
      <c r="I72" s="954"/>
      <c r="J72" s="954"/>
      <c r="K72" s="954"/>
      <c r="L72" s="954"/>
      <c r="M72" s="954"/>
      <c r="N72" s="954"/>
      <c r="O72" s="954"/>
      <c r="P72" s="955"/>
      <c r="Q72" s="956">
        <v>12276</v>
      </c>
      <c r="R72" s="911"/>
      <c r="S72" s="911"/>
      <c r="T72" s="911"/>
      <c r="U72" s="911"/>
      <c r="V72" s="911">
        <v>11855</v>
      </c>
      <c r="W72" s="911"/>
      <c r="X72" s="911"/>
      <c r="Y72" s="911"/>
      <c r="Z72" s="911"/>
      <c r="AA72" s="911">
        <v>421</v>
      </c>
      <c r="AB72" s="911"/>
      <c r="AC72" s="911"/>
      <c r="AD72" s="911"/>
      <c r="AE72" s="911"/>
      <c r="AF72" s="911">
        <v>421</v>
      </c>
      <c r="AG72" s="911"/>
      <c r="AH72" s="911"/>
      <c r="AI72" s="911"/>
      <c r="AJ72" s="911"/>
      <c r="AK72" s="911">
        <v>1704</v>
      </c>
      <c r="AL72" s="911"/>
      <c r="AM72" s="911"/>
      <c r="AN72" s="911"/>
      <c r="AO72" s="911"/>
      <c r="AP72" s="911" t="s">
        <v>585</v>
      </c>
      <c r="AQ72" s="911"/>
      <c r="AR72" s="911"/>
      <c r="AS72" s="911"/>
      <c r="AT72" s="911"/>
      <c r="AU72" s="911" t="s">
        <v>585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593</v>
      </c>
      <c r="C73" s="954"/>
      <c r="D73" s="954"/>
      <c r="E73" s="954"/>
      <c r="F73" s="954"/>
      <c r="G73" s="954"/>
      <c r="H73" s="954"/>
      <c r="I73" s="954"/>
      <c r="J73" s="954"/>
      <c r="K73" s="954"/>
      <c r="L73" s="954"/>
      <c r="M73" s="954"/>
      <c r="N73" s="954"/>
      <c r="O73" s="954"/>
      <c r="P73" s="955"/>
      <c r="Q73" s="956">
        <v>292</v>
      </c>
      <c r="R73" s="911"/>
      <c r="S73" s="911"/>
      <c r="T73" s="911"/>
      <c r="U73" s="911"/>
      <c r="V73" s="911">
        <v>267</v>
      </c>
      <c r="W73" s="911"/>
      <c r="X73" s="911"/>
      <c r="Y73" s="911"/>
      <c r="Z73" s="911"/>
      <c r="AA73" s="911">
        <v>25</v>
      </c>
      <c r="AB73" s="911"/>
      <c r="AC73" s="911"/>
      <c r="AD73" s="911"/>
      <c r="AE73" s="911"/>
      <c r="AF73" s="911">
        <v>25</v>
      </c>
      <c r="AG73" s="911"/>
      <c r="AH73" s="911"/>
      <c r="AI73" s="911"/>
      <c r="AJ73" s="911"/>
      <c r="AK73" s="911">
        <v>26</v>
      </c>
      <c r="AL73" s="911"/>
      <c r="AM73" s="911"/>
      <c r="AN73" s="911"/>
      <c r="AO73" s="911"/>
      <c r="AP73" s="911" t="s">
        <v>585</v>
      </c>
      <c r="AQ73" s="911"/>
      <c r="AR73" s="911"/>
      <c r="AS73" s="911"/>
      <c r="AT73" s="911"/>
      <c r="AU73" s="911" t="s">
        <v>585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594</v>
      </c>
      <c r="C74" s="954"/>
      <c r="D74" s="954"/>
      <c r="E74" s="954"/>
      <c r="F74" s="954"/>
      <c r="G74" s="954"/>
      <c r="H74" s="954"/>
      <c r="I74" s="954"/>
      <c r="J74" s="954"/>
      <c r="K74" s="954"/>
      <c r="L74" s="954"/>
      <c r="M74" s="954"/>
      <c r="N74" s="954"/>
      <c r="O74" s="954"/>
      <c r="P74" s="955"/>
      <c r="Q74" s="956">
        <v>110326</v>
      </c>
      <c r="R74" s="911"/>
      <c r="S74" s="911"/>
      <c r="T74" s="911"/>
      <c r="U74" s="911"/>
      <c r="V74" s="911">
        <v>108567</v>
      </c>
      <c r="W74" s="911"/>
      <c r="X74" s="911"/>
      <c r="Y74" s="911"/>
      <c r="Z74" s="911"/>
      <c r="AA74" s="911">
        <v>1760</v>
      </c>
      <c r="AB74" s="911"/>
      <c r="AC74" s="911"/>
      <c r="AD74" s="911"/>
      <c r="AE74" s="911"/>
      <c r="AF74" s="911">
        <v>1760</v>
      </c>
      <c r="AG74" s="911"/>
      <c r="AH74" s="911"/>
      <c r="AI74" s="911"/>
      <c r="AJ74" s="911"/>
      <c r="AK74" s="911">
        <v>0</v>
      </c>
      <c r="AL74" s="911"/>
      <c r="AM74" s="911"/>
      <c r="AN74" s="911"/>
      <c r="AO74" s="911"/>
      <c r="AP74" s="911" t="s">
        <v>585</v>
      </c>
      <c r="AQ74" s="911"/>
      <c r="AR74" s="911"/>
      <c r="AS74" s="911"/>
      <c r="AT74" s="911"/>
      <c r="AU74" s="911" t="s">
        <v>585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2368</v>
      </c>
      <c r="AG88" s="922"/>
      <c r="AH88" s="922"/>
      <c r="AI88" s="922"/>
      <c r="AJ88" s="922"/>
      <c r="AK88" s="919"/>
      <c r="AL88" s="919"/>
      <c r="AM88" s="919"/>
      <c r="AN88" s="919"/>
      <c r="AO88" s="919"/>
      <c r="AP88" s="922">
        <v>1785</v>
      </c>
      <c r="AQ88" s="922"/>
      <c r="AR88" s="922"/>
      <c r="AS88" s="922"/>
      <c r="AT88" s="922"/>
      <c r="AU88" s="922">
        <v>586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130</v>
      </c>
      <c r="CS102" s="930"/>
      <c r="CT102" s="930"/>
      <c r="CU102" s="930"/>
      <c r="CV102" s="973"/>
      <c r="CW102" s="972">
        <v>24</v>
      </c>
      <c r="CX102" s="930"/>
      <c r="CY102" s="930"/>
      <c r="CZ102" s="930"/>
      <c r="DA102" s="973"/>
      <c r="DB102" s="972" t="s">
        <v>585</v>
      </c>
      <c r="DC102" s="930"/>
      <c r="DD102" s="930"/>
      <c r="DE102" s="930"/>
      <c r="DF102" s="973"/>
      <c r="DG102" s="972">
        <v>205</v>
      </c>
      <c r="DH102" s="930"/>
      <c r="DI102" s="930"/>
      <c r="DJ102" s="930"/>
      <c r="DK102" s="973"/>
      <c r="DL102" s="972">
        <v>352</v>
      </c>
      <c r="DM102" s="930"/>
      <c r="DN102" s="930"/>
      <c r="DO102" s="930"/>
      <c r="DP102" s="973"/>
      <c r="DQ102" s="972" t="s">
        <v>585</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307</v>
      </c>
      <c r="AG109" s="975"/>
      <c r="AH109" s="975"/>
      <c r="AI109" s="975"/>
      <c r="AJ109" s="976"/>
      <c r="AK109" s="974" t="s">
        <v>306</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307</v>
      </c>
      <c r="BW109" s="975"/>
      <c r="BX109" s="975"/>
      <c r="BY109" s="975"/>
      <c r="BZ109" s="976"/>
      <c r="CA109" s="974" t="s">
        <v>306</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307</v>
      </c>
      <c r="DM109" s="975"/>
      <c r="DN109" s="975"/>
      <c r="DO109" s="975"/>
      <c r="DP109" s="976"/>
      <c r="DQ109" s="974" t="s">
        <v>306</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2210958</v>
      </c>
      <c r="AB110" s="982"/>
      <c r="AC110" s="982"/>
      <c r="AD110" s="982"/>
      <c r="AE110" s="983"/>
      <c r="AF110" s="984">
        <v>2287682</v>
      </c>
      <c r="AG110" s="982"/>
      <c r="AH110" s="982"/>
      <c r="AI110" s="982"/>
      <c r="AJ110" s="983"/>
      <c r="AK110" s="984">
        <v>2286038</v>
      </c>
      <c r="AL110" s="982"/>
      <c r="AM110" s="982"/>
      <c r="AN110" s="982"/>
      <c r="AO110" s="983"/>
      <c r="AP110" s="985">
        <v>33.4</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22596266</v>
      </c>
      <c r="BR110" s="1017"/>
      <c r="BS110" s="1017"/>
      <c r="BT110" s="1017"/>
      <c r="BU110" s="1017"/>
      <c r="BV110" s="1017">
        <v>21898733</v>
      </c>
      <c r="BW110" s="1017"/>
      <c r="BX110" s="1017"/>
      <c r="BY110" s="1017"/>
      <c r="BZ110" s="1017"/>
      <c r="CA110" s="1017">
        <v>21124474</v>
      </c>
      <c r="CB110" s="1017"/>
      <c r="CC110" s="1017"/>
      <c r="CD110" s="1017"/>
      <c r="CE110" s="1017"/>
      <c r="CF110" s="1031">
        <v>308.7</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433</v>
      </c>
      <c r="DM110" s="1017"/>
      <c r="DN110" s="1017"/>
      <c r="DO110" s="1017"/>
      <c r="DP110" s="1017"/>
      <c r="DQ110" s="1017" t="s">
        <v>434</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434</v>
      </c>
      <c r="AG111" s="1024"/>
      <c r="AH111" s="1024"/>
      <c r="AI111" s="1024"/>
      <c r="AJ111" s="1025"/>
      <c r="AK111" s="1026" t="s">
        <v>434</v>
      </c>
      <c r="AL111" s="1024"/>
      <c r="AM111" s="1024"/>
      <c r="AN111" s="1024"/>
      <c r="AO111" s="1025"/>
      <c r="AP111" s="1027" t="s">
        <v>433</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581249</v>
      </c>
      <c r="BR111" s="1010"/>
      <c r="BS111" s="1010"/>
      <c r="BT111" s="1010"/>
      <c r="BU111" s="1010"/>
      <c r="BV111" s="1010">
        <v>541142</v>
      </c>
      <c r="BW111" s="1010"/>
      <c r="BX111" s="1010"/>
      <c r="BY111" s="1010"/>
      <c r="BZ111" s="1010"/>
      <c r="CA111" s="1010">
        <v>276942</v>
      </c>
      <c r="CB111" s="1010"/>
      <c r="CC111" s="1010"/>
      <c r="CD111" s="1010"/>
      <c r="CE111" s="1010"/>
      <c r="CF111" s="1004">
        <v>4</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435</v>
      </c>
      <c r="DM111" s="1010"/>
      <c r="DN111" s="1010"/>
      <c r="DO111" s="1010"/>
      <c r="DP111" s="1010"/>
      <c r="DQ111" s="1010" t="s">
        <v>435</v>
      </c>
      <c r="DR111" s="1010"/>
      <c r="DS111" s="1010"/>
      <c r="DT111" s="1010"/>
      <c r="DU111" s="1010"/>
      <c r="DV111" s="1011" t="s">
        <v>435</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434</v>
      </c>
      <c r="AL112" s="1049"/>
      <c r="AM112" s="1049"/>
      <c r="AN112" s="1049"/>
      <c r="AO112" s="1050"/>
      <c r="AP112" s="1052" t="s">
        <v>435</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7137508</v>
      </c>
      <c r="BR112" s="1010"/>
      <c r="BS112" s="1010"/>
      <c r="BT112" s="1010"/>
      <c r="BU112" s="1010"/>
      <c r="BV112" s="1010">
        <v>7358889</v>
      </c>
      <c r="BW112" s="1010"/>
      <c r="BX112" s="1010"/>
      <c r="BY112" s="1010"/>
      <c r="BZ112" s="1010"/>
      <c r="CA112" s="1010">
        <v>7847587</v>
      </c>
      <c r="CB112" s="1010"/>
      <c r="CC112" s="1010"/>
      <c r="CD112" s="1010"/>
      <c r="CE112" s="1010"/>
      <c r="CF112" s="1004">
        <v>114.7</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435</v>
      </c>
      <c r="DM112" s="1010"/>
      <c r="DN112" s="1010"/>
      <c r="DO112" s="1010"/>
      <c r="DP112" s="1010"/>
      <c r="DQ112" s="1010" t="s">
        <v>435</v>
      </c>
      <c r="DR112" s="1010"/>
      <c r="DS112" s="1010"/>
      <c r="DT112" s="1010"/>
      <c r="DU112" s="1010"/>
      <c r="DV112" s="1011" t="s">
        <v>435</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471275</v>
      </c>
      <c r="AB113" s="1024"/>
      <c r="AC113" s="1024"/>
      <c r="AD113" s="1024"/>
      <c r="AE113" s="1025"/>
      <c r="AF113" s="1026">
        <v>474255</v>
      </c>
      <c r="AG113" s="1024"/>
      <c r="AH113" s="1024"/>
      <c r="AI113" s="1024"/>
      <c r="AJ113" s="1025"/>
      <c r="AK113" s="1026">
        <v>464917</v>
      </c>
      <c r="AL113" s="1024"/>
      <c r="AM113" s="1024"/>
      <c r="AN113" s="1024"/>
      <c r="AO113" s="1025"/>
      <c r="AP113" s="1027">
        <v>6.8</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859992</v>
      </c>
      <c r="BR113" s="1010"/>
      <c r="BS113" s="1010"/>
      <c r="BT113" s="1010"/>
      <c r="BU113" s="1010"/>
      <c r="BV113" s="1010">
        <v>723518</v>
      </c>
      <c r="BW113" s="1010"/>
      <c r="BX113" s="1010"/>
      <c r="BY113" s="1010"/>
      <c r="BZ113" s="1010"/>
      <c r="CA113" s="1010">
        <v>586577</v>
      </c>
      <c r="CB113" s="1010"/>
      <c r="CC113" s="1010"/>
      <c r="CD113" s="1010"/>
      <c r="CE113" s="1010"/>
      <c r="CF113" s="1004">
        <v>8.6</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39259</v>
      </c>
      <c r="DH113" s="1049"/>
      <c r="DI113" s="1049"/>
      <c r="DJ113" s="1049"/>
      <c r="DK113" s="1050"/>
      <c r="DL113" s="1051">
        <v>35294</v>
      </c>
      <c r="DM113" s="1049"/>
      <c r="DN113" s="1049"/>
      <c r="DO113" s="1049"/>
      <c r="DP113" s="1050"/>
      <c r="DQ113" s="1051">
        <v>31329</v>
      </c>
      <c r="DR113" s="1049"/>
      <c r="DS113" s="1049"/>
      <c r="DT113" s="1049"/>
      <c r="DU113" s="1050"/>
      <c r="DV113" s="1052">
        <v>0.5</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127719</v>
      </c>
      <c r="AB114" s="1049"/>
      <c r="AC114" s="1049"/>
      <c r="AD114" s="1049"/>
      <c r="AE114" s="1050"/>
      <c r="AF114" s="1051">
        <v>133038</v>
      </c>
      <c r="AG114" s="1049"/>
      <c r="AH114" s="1049"/>
      <c r="AI114" s="1049"/>
      <c r="AJ114" s="1050"/>
      <c r="AK114" s="1051">
        <v>144862</v>
      </c>
      <c r="AL114" s="1049"/>
      <c r="AM114" s="1049"/>
      <c r="AN114" s="1049"/>
      <c r="AO114" s="1050"/>
      <c r="AP114" s="1052">
        <v>2.1</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3081444</v>
      </c>
      <c r="BR114" s="1010"/>
      <c r="BS114" s="1010"/>
      <c r="BT114" s="1010"/>
      <c r="BU114" s="1010"/>
      <c r="BV114" s="1010">
        <v>2995933</v>
      </c>
      <c r="BW114" s="1010"/>
      <c r="BX114" s="1010"/>
      <c r="BY114" s="1010"/>
      <c r="BZ114" s="1010"/>
      <c r="CA114" s="1010">
        <v>2912727</v>
      </c>
      <c r="CB114" s="1010"/>
      <c r="CC114" s="1010"/>
      <c r="CD114" s="1010"/>
      <c r="CE114" s="1010"/>
      <c r="CF114" s="1004">
        <v>42.6</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435</v>
      </c>
      <c r="DM114" s="1049"/>
      <c r="DN114" s="1049"/>
      <c r="DO114" s="1049"/>
      <c r="DP114" s="1050"/>
      <c r="DQ114" s="1051" t="s">
        <v>435</v>
      </c>
      <c r="DR114" s="1049"/>
      <c r="DS114" s="1049"/>
      <c r="DT114" s="1049"/>
      <c r="DU114" s="1050"/>
      <c r="DV114" s="1052" t="s">
        <v>435</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42389</v>
      </c>
      <c r="AB115" s="1024"/>
      <c r="AC115" s="1024"/>
      <c r="AD115" s="1024"/>
      <c r="AE115" s="1025"/>
      <c r="AF115" s="1026">
        <v>42011</v>
      </c>
      <c r="AG115" s="1024"/>
      <c r="AH115" s="1024"/>
      <c r="AI115" s="1024"/>
      <c r="AJ115" s="1025"/>
      <c r="AK115" s="1026">
        <v>37937</v>
      </c>
      <c r="AL115" s="1024"/>
      <c r="AM115" s="1024"/>
      <c r="AN115" s="1024"/>
      <c r="AO115" s="1025"/>
      <c r="AP115" s="1027">
        <v>0.6</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v>1751</v>
      </c>
      <c r="BR115" s="1010"/>
      <c r="BS115" s="1010"/>
      <c r="BT115" s="1010"/>
      <c r="BU115" s="1010"/>
      <c r="BV115" s="1010" t="s">
        <v>435</v>
      </c>
      <c r="BW115" s="1010"/>
      <c r="BX115" s="1010"/>
      <c r="BY115" s="1010"/>
      <c r="BZ115" s="1010"/>
      <c r="CA115" s="1010" t="s">
        <v>435</v>
      </c>
      <c r="CB115" s="1010"/>
      <c r="CC115" s="1010"/>
      <c r="CD115" s="1010"/>
      <c r="CE115" s="1010"/>
      <c r="CF115" s="1004" t="s">
        <v>435</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393779</v>
      </c>
      <c r="DH115" s="1049"/>
      <c r="DI115" s="1049"/>
      <c r="DJ115" s="1049"/>
      <c r="DK115" s="1050"/>
      <c r="DL115" s="1051">
        <v>396752</v>
      </c>
      <c r="DM115" s="1049"/>
      <c r="DN115" s="1049"/>
      <c r="DO115" s="1049"/>
      <c r="DP115" s="1050"/>
      <c r="DQ115" s="1051">
        <v>170702</v>
      </c>
      <c r="DR115" s="1049"/>
      <c r="DS115" s="1049"/>
      <c r="DT115" s="1049"/>
      <c r="DU115" s="1050"/>
      <c r="DV115" s="1052">
        <v>2.5</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13</v>
      </c>
      <c r="AB116" s="1049"/>
      <c r="AC116" s="1049"/>
      <c r="AD116" s="1049"/>
      <c r="AE116" s="1050"/>
      <c r="AF116" s="1051" t="s">
        <v>435</v>
      </c>
      <c r="AG116" s="1049"/>
      <c r="AH116" s="1049"/>
      <c r="AI116" s="1049"/>
      <c r="AJ116" s="1050"/>
      <c r="AK116" s="1051" t="s">
        <v>435</v>
      </c>
      <c r="AL116" s="1049"/>
      <c r="AM116" s="1049"/>
      <c r="AN116" s="1049"/>
      <c r="AO116" s="1050"/>
      <c r="AP116" s="1052" t="s">
        <v>434</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439</v>
      </c>
      <c r="BW116" s="1010"/>
      <c r="BX116" s="1010"/>
      <c r="BY116" s="1010"/>
      <c r="BZ116" s="1010"/>
      <c r="CA116" s="1010" t="s">
        <v>435</v>
      </c>
      <c r="CB116" s="1010"/>
      <c r="CC116" s="1010"/>
      <c r="CD116" s="1010"/>
      <c r="CE116" s="1010"/>
      <c r="CF116" s="1004" t="s">
        <v>435</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50687</v>
      </c>
      <c r="DH116" s="1049"/>
      <c r="DI116" s="1049"/>
      <c r="DJ116" s="1049"/>
      <c r="DK116" s="1050"/>
      <c r="DL116" s="1051">
        <v>29853</v>
      </c>
      <c r="DM116" s="1049"/>
      <c r="DN116" s="1049"/>
      <c r="DO116" s="1049"/>
      <c r="DP116" s="1050"/>
      <c r="DQ116" s="1051">
        <v>11702</v>
      </c>
      <c r="DR116" s="1049"/>
      <c r="DS116" s="1049"/>
      <c r="DT116" s="1049"/>
      <c r="DU116" s="1050"/>
      <c r="DV116" s="1052">
        <v>0.2</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2852354</v>
      </c>
      <c r="AB117" s="1067"/>
      <c r="AC117" s="1067"/>
      <c r="AD117" s="1067"/>
      <c r="AE117" s="1068"/>
      <c r="AF117" s="1069">
        <v>2936986</v>
      </c>
      <c r="AG117" s="1067"/>
      <c r="AH117" s="1067"/>
      <c r="AI117" s="1067"/>
      <c r="AJ117" s="1068"/>
      <c r="AK117" s="1069">
        <v>2933754</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458</v>
      </c>
      <c r="BR117" s="1010"/>
      <c r="BS117" s="1010"/>
      <c r="BT117" s="1010"/>
      <c r="BU117" s="1010"/>
      <c r="BV117" s="1010" t="s">
        <v>459</v>
      </c>
      <c r="BW117" s="1010"/>
      <c r="BX117" s="1010"/>
      <c r="BY117" s="1010"/>
      <c r="BZ117" s="1010"/>
      <c r="CA117" s="1010" t="s">
        <v>459</v>
      </c>
      <c r="CB117" s="1010"/>
      <c r="CC117" s="1010"/>
      <c r="CD117" s="1010"/>
      <c r="CE117" s="1010"/>
      <c r="CF117" s="1004" t="s">
        <v>458</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459</v>
      </c>
      <c r="DH117" s="1049"/>
      <c r="DI117" s="1049"/>
      <c r="DJ117" s="1049"/>
      <c r="DK117" s="1050"/>
      <c r="DL117" s="1051" t="s">
        <v>458</v>
      </c>
      <c r="DM117" s="1049"/>
      <c r="DN117" s="1049"/>
      <c r="DO117" s="1049"/>
      <c r="DP117" s="1050"/>
      <c r="DQ117" s="1051" t="s">
        <v>458</v>
      </c>
      <c r="DR117" s="1049"/>
      <c r="DS117" s="1049"/>
      <c r="DT117" s="1049"/>
      <c r="DU117" s="1050"/>
      <c r="DV117" s="1052" t="s">
        <v>461</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307</v>
      </c>
      <c r="AG118" s="975"/>
      <c r="AH118" s="975"/>
      <c r="AI118" s="975"/>
      <c r="AJ118" s="976"/>
      <c r="AK118" s="974" t="s">
        <v>306</v>
      </c>
      <c r="AL118" s="975"/>
      <c r="AM118" s="975"/>
      <c r="AN118" s="975"/>
      <c r="AO118" s="976"/>
      <c r="AP118" s="1061" t="s">
        <v>427</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459</v>
      </c>
      <c r="BW118" s="1088"/>
      <c r="BX118" s="1088"/>
      <c r="BY118" s="1088"/>
      <c r="BZ118" s="1088"/>
      <c r="CA118" s="1088" t="s">
        <v>439</v>
      </c>
      <c r="CB118" s="1088"/>
      <c r="CC118" s="1088"/>
      <c r="CD118" s="1088"/>
      <c r="CE118" s="1088"/>
      <c r="CF118" s="1004" t="s">
        <v>459</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464</v>
      </c>
      <c r="DH118" s="1049"/>
      <c r="DI118" s="1049"/>
      <c r="DJ118" s="1049"/>
      <c r="DK118" s="1050"/>
      <c r="DL118" s="1051" t="s">
        <v>459</v>
      </c>
      <c r="DM118" s="1049"/>
      <c r="DN118" s="1049"/>
      <c r="DO118" s="1049"/>
      <c r="DP118" s="1050"/>
      <c r="DQ118" s="1051" t="s">
        <v>433</v>
      </c>
      <c r="DR118" s="1049"/>
      <c r="DS118" s="1049"/>
      <c r="DT118" s="1049"/>
      <c r="DU118" s="1050"/>
      <c r="DV118" s="1052" t="s">
        <v>464</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433</v>
      </c>
      <c r="AB119" s="982"/>
      <c r="AC119" s="982"/>
      <c r="AD119" s="982"/>
      <c r="AE119" s="983"/>
      <c r="AF119" s="984" t="s">
        <v>439</v>
      </c>
      <c r="AG119" s="982"/>
      <c r="AH119" s="982"/>
      <c r="AI119" s="982"/>
      <c r="AJ119" s="983"/>
      <c r="AK119" s="984" t="s">
        <v>465</v>
      </c>
      <c r="AL119" s="982"/>
      <c r="AM119" s="982"/>
      <c r="AN119" s="982"/>
      <c r="AO119" s="983"/>
      <c r="AP119" s="985" t="s">
        <v>461</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466</v>
      </c>
      <c r="BP119" s="1096"/>
      <c r="BQ119" s="1087">
        <v>34258210</v>
      </c>
      <c r="BR119" s="1088"/>
      <c r="BS119" s="1088"/>
      <c r="BT119" s="1088"/>
      <c r="BU119" s="1088"/>
      <c r="BV119" s="1088">
        <v>33518215</v>
      </c>
      <c r="BW119" s="1088"/>
      <c r="BX119" s="1088"/>
      <c r="BY119" s="1088"/>
      <c r="BZ119" s="1088"/>
      <c r="CA119" s="1088">
        <v>32748307</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97524</v>
      </c>
      <c r="DH119" s="1074"/>
      <c r="DI119" s="1074"/>
      <c r="DJ119" s="1074"/>
      <c r="DK119" s="1075"/>
      <c r="DL119" s="1073">
        <v>79243</v>
      </c>
      <c r="DM119" s="1074"/>
      <c r="DN119" s="1074"/>
      <c r="DO119" s="1074"/>
      <c r="DP119" s="1075"/>
      <c r="DQ119" s="1073">
        <v>63209</v>
      </c>
      <c r="DR119" s="1074"/>
      <c r="DS119" s="1074"/>
      <c r="DT119" s="1074"/>
      <c r="DU119" s="1075"/>
      <c r="DV119" s="1076">
        <v>0.9</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458</v>
      </c>
      <c r="AB120" s="1049"/>
      <c r="AC120" s="1049"/>
      <c r="AD120" s="1049"/>
      <c r="AE120" s="1050"/>
      <c r="AF120" s="1051" t="s">
        <v>458</v>
      </c>
      <c r="AG120" s="1049"/>
      <c r="AH120" s="1049"/>
      <c r="AI120" s="1049"/>
      <c r="AJ120" s="1050"/>
      <c r="AK120" s="1051" t="s">
        <v>128</v>
      </c>
      <c r="AL120" s="1049"/>
      <c r="AM120" s="1049"/>
      <c r="AN120" s="1049"/>
      <c r="AO120" s="1050"/>
      <c r="AP120" s="1052" t="s">
        <v>459</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4225440</v>
      </c>
      <c r="BR120" s="1017"/>
      <c r="BS120" s="1017"/>
      <c r="BT120" s="1017"/>
      <c r="BU120" s="1017"/>
      <c r="BV120" s="1017">
        <v>4714405</v>
      </c>
      <c r="BW120" s="1017"/>
      <c r="BX120" s="1017"/>
      <c r="BY120" s="1017"/>
      <c r="BZ120" s="1017"/>
      <c r="CA120" s="1017">
        <v>5037607</v>
      </c>
      <c r="CB120" s="1017"/>
      <c r="CC120" s="1017"/>
      <c r="CD120" s="1017"/>
      <c r="CE120" s="1017"/>
      <c r="CF120" s="1031">
        <v>73.599999999999994</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v>4204974</v>
      </c>
      <c r="DH120" s="1017"/>
      <c r="DI120" s="1017"/>
      <c r="DJ120" s="1017"/>
      <c r="DK120" s="1017"/>
      <c r="DL120" s="1017">
        <v>4465154</v>
      </c>
      <c r="DM120" s="1017"/>
      <c r="DN120" s="1017"/>
      <c r="DO120" s="1017"/>
      <c r="DP120" s="1017"/>
      <c r="DQ120" s="1017">
        <v>5110948</v>
      </c>
      <c r="DR120" s="1017"/>
      <c r="DS120" s="1017"/>
      <c r="DT120" s="1017"/>
      <c r="DU120" s="1017"/>
      <c r="DV120" s="1018">
        <v>74.7</v>
      </c>
      <c r="DW120" s="1018"/>
      <c r="DX120" s="1018"/>
      <c r="DY120" s="1018"/>
      <c r="DZ120" s="1019"/>
    </row>
    <row r="121" spans="1:130" s="246" customFormat="1" ht="26.25" customHeight="1" x14ac:dyDescent="0.15">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3965</v>
      </c>
      <c r="AB121" s="1049"/>
      <c r="AC121" s="1049"/>
      <c r="AD121" s="1049"/>
      <c r="AE121" s="1050"/>
      <c r="AF121" s="1051">
        <v>3965</v>
      </c>
      <c r="AG121" s="1049"/>
      <c r="AH121" s="1049"/>
      <c r="AI121" s="1049"/>
      <c r="AJ121" s="1050"/>
      <c r="AK121" s="1051">
        <v>3965</v>
      </c>
      <c r="AL121" s="1049"/>
      <c r="AM121" s="1049"/>
      <c r="AN121" s="1049"/>
      <c r="AO121" s="1050"/>
      <c r="AP121" s="1052">
        <v>0.1</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2082653</v>
      </c>
      <c r="BR121" s="1010"/>
      <c r="BS121" s="1010"/>
      <c r="BT121" s="1010"/>
      <c r="BU121" s="1010"/>
      <c r="BV121" s="1010">
        <v>1927434</v>
      </c>
      <c r="BW121" s="1010"/>
      <c r="BX121" s="1010"/>
      <c r="BY121" s="1010"/>
      <c r="BZ121" s="1010"/>
      <c r="CA121" s="1010">
        <v>1781464</v>
      </c>
      <c r="CB121" s="1010"/>
      <c r="CC121" s="1010"/>
      <c r="CD121" s="1010"/>
      <c r="CE121" s="1010"/>
      <c r="CF121" s="1004">
        <v>26</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542204</v>
      </c>
      <c r="DH121" s="1010"/>
      <c r="DI121" s="1010"/>
      <c r="DJ121" s="1010"/>
      <c r="DK121" s="1010"/>
      <c r="DL121" s="1010">
        <v>1605619</v>
      </c>
      <c r="DM121" s="1010"/>
      <c r="DN121" s="1010"/>
      <c r="DO121" s="1010"/>
      <c r="DP121" s="1010"/>
      <c r="DQ121" s="1010">
        <v>1530045</v>
      </c>
      <c r="DR121" s="1010"/>
      <c r="DS121" s="1010"/>
      <c r="DT121" s="1010"/>
      <c r="DU121" s="1010"/>
      <c r="DV121" s="1011">
        <v>22.4</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458</v>
      </c>
      <c r="AB122" s="1049"/>
      <c r="AC122" s="1049"/>
      <c r="AD122" s="1049"/>
      <c r="AE122" s="1050"/>
      <c r="AF122" s="1051" t="s">
        <v>458</v>
      </c>
      <c r="AG122" s="1049"/>
      <c r="AH122" s="1049"/>
      <c r="AI122" s="1049"/>
      <c r="AJ122" s="1050"/>
      <c r="AK122" s="1051" t="s">
        <v>433</v>
      </c>
      <c r="AL122" s="1049"/>
      <c r="AM122" s="1049"/>
      <c r="AN122" s="1049"/>
      <c r="AO122" s="1050"/>
      <c r="AP122" s="1052" t="s">
        <v>465</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19071932</v>
      </c>
      <c r="BR122" s="1088"/>
      <c r="BS122" s="1088"/>
      <c r="BT122" s="1088"/>
      <c r="BU122" s="1088"/>
      <c r="BV122" s="1088">
        <v>18639199</v>
      </c>
      <c r="BW122" s="1088"/>
      <c r="BX122" s="1088"/>
      <c r="BY122" s="1088"/>
      <c r="BZ122" s="1088"/>
      <c r="CA122" s="1088">
        <v>18423237</v>
      </c>
      <c r="CB122" s="1088"/>
      <c r="CC122" s="1088"/>
      <c r="CD122" s="1088"/>
      <c r="CE122" s="1088"/>
      <c r="CF122" s="1108">
        <v>269.2</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1387799</v>
      </c>
      <c r="DH122" s="1010"/>
      <c r="DI122" s="1010"/>
      <c r="DJ122" s="1010"/>
      <c r="DK122" s="1010"/>
      <c r="DL122" s="1010">
        <v>1288116</v>
      </c>
      <c r="DM122" s="1010"/>
      <c r="DN122" s="1010"/>
      <c r="DO122" s="1010"/>
      <c r="DP122" s="1010"/>
      <c r="DQ122" s="1010">
        <v>1206594</v>
      </c>
      <c r="DR122" s="1010"/>
      <c r="DS122" s="1010"/>
      <c r="DT122" s="1010"/>
      <c r="DU122" s="1010"/>
      <c r="DV122" s="1011">
        <v>17.600000000000001</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461</v>
      </c>
      <c r="AB123" s="1049"/>
      <c r="AC123" s="1049"/>
      <c r="AD123" s="1049"/>
      <c r="AE123" s="1050"/>
      <c r="AF123" s="1051" t="s">
        <v>465</v>
      </c>
      <c r="AG123" s="1049"/>
      <c r="AH123" s="1049"/>
      <c r="AI123" s="1049"/>
      <c r="AJ123" s="1050"/>
      <c r="AK123" s="1051" t="s">
        <v>461</v>
      </c>
      <c r="AL123" s="1049"/>
      <c r="AM123" s="1049"/>
      <c r="AN123" s="1049"/>
      <c r="AO123" s="1050"/>
      <c r="AP123" s="1052" t="s">
        <v>465</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477</v>
      </c>
      <c r="BP123" s="1096"/>
      <c r="BQ123" s="1155">
        <v>25380025</v>
      </c>
      <c r="BR123" s="1156"/>
      <c r="BS123" s="1156"/>
      <c r="BT123" s="1156"/>
      <c r="BU123" s="1156"/>
      <c r="BV123" s="1156">
        <v>25281038</v>
      </c>
      <c r="BW123" s="1156"/>
      <c r="BX123" s="1156"/>
      <c r="BY123" s="1156"/>
      <c r="BZ123" s="1156"/>
      <c r="CA123" s="1156">
        <v>25242308</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464</v>
      </c>
      <c r="AB124" s="1049"/>
      <c r="AC124" s="1049"/>
      <c r="AD124" s="1049"/>
      <c r="AE124" s="1050"/>
      <c r="AF124" s="1051" t="s">
        <v>439</v>
      </c>
      <c r="AG124" s="1049"/>
      <c r="AH124" s="1049"/>
      <c r="AI124" s="1049"/>
      <c r="AJ124" s="1050"/>
      <c r="AK124" s="1051" t="s">
        <v>433</v>
      </c>
      <c r="AL124" s="1049"/>
      <c r="AM124" s="1049"/>
      <c r="AN124" s="1049"/>
      <c r="AO124" s="1050"/>
      <c r="AP124" s="1052" t="s">
        <v>461</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126.1</v>
      </c>
      <c r="BR124" s="1118"/>
      <c r="BS124" s="1118"/>
      <c r="BT124" s="1118"/>
      <c r="BU124" s="1118"/>
      <c r="BV124" s="1118">
        <v>119.6</v>
      </c>
      <c r="BW124" s="1118"/>
      <c r="BX124" s="1118"/>
      <c r="BY124" s="1118"/>
      <c r="BZ124" s="1118"/>
      <c r="CA124" s="1118">
        <v>109.6</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v>1002531</v>
      </c>
      <c r="DH124" s="1074"/>
      <c r="DI124" s="1074"/>
      <c r="DJ124" s="1074"/>
      <c r="DK124" s="1075"/>
      <c r="DL124" s="1073" t="s">
        <v>458</v>
      </c>
      <c r="DM124" s="1074"/>
      <c r="DN124" s="1074"/>
      <c r="DO124" s="1074"/>
      <c r="DP124" s="1075"/>
      <c r="DQ124" s="1073" t="s">
        <v>128</v>
      </c>
      <c r="DR124" s="1074"/>
      <c r="DS124" s="1074"/>
      <c r="DT124" s="1074"/>
      <c r="DU124" s="1075"/>
      <c r="DV124" s="1076" t="s">
        <v>458</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433</v>
      </c>
      <c r="AB125" s="1049"/>
      <c r="AC125" s="1049"/>
      <c r="AD125" s="1049"/>
      <c r="AE125" s="1050"/>
      <c r="AF125" s="1051" t="s">
        <v>480</v>
      </c>
      <c r="AG125" s="1049"/>
      <c r="AH125" s="1049"/>
      <c r="AI125" s="1049"/>
      <c r="AJ125" s="1050"/>
      <c r="AK125" s="1051" t="s">
        <v>458</v>
      </c>
      <c r="AL125" s="1049"/>
      <c r="AM125" s="1049"/>
      <c r="AN125" s="1049"/>
      <c r="AO125" s="1050"/>
      <c r="AP125" s="1052" t="s">
        <v>458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458</v>
      </c>
      <c r="DH125" s="1017"/>
      <c r="DI125" s="1017"/>
      <c r="DJ125" s="1017"/>
      <c r="DK125" s="1017"/>
      <c r="DL125" s="1017" t="s">
        <v>433</v>
      </c>
      <c r="DM125" s="1017"/>
      <c r="DN125" s="1017"/>
      <c r="DO125" s="1017"/>
      <c r="DP125" s="1017"/>
      <c r="DQ125" s="1017" t="s">
        <v>458</v>
      </c>
      <c r="DR125" s="1017"/>
      <c r="DS125" s="1017"/>
      <c r="DT125" s="1017"/>
      <c r="DU125" s="1017"/>
      <c r="DV125" s="1018" t="s">
        <v>433</v>
      </c>
      <c r="DW125" s="1018"/>
      <c r="DX125" s="1018"/>
      <c r="DY125" s="1018"/>
      <c r="DZ125" s="1019"/>
    </row>
    <row r="126" spans="1:130" s="246"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35942</v>
      </c>
      <c r="AB126" s="1049"/>
      <c r="AC126" s="1049"/>
      <c r="AD126" s="1049"/>
      <c r="AE126" s="1050"/>
      <c r="AF126" s="1051">
        <v>36289</v>
      </c>
      <c r="AG126" s="1049"/>
      <c r="AH126" s="1049"/>
      <c r="AI126" s="1049"/>
      <c r="AJ126" s="1050"/>
      <c r="AK126" s="1051">
        <v>32798</v>
      </c>
      <c r="AL126" s="1049"/>
      <c r="AM126" s="1049"/>
      <c r="AN126" s="1049"/>
      <c r="AO126" s="1050"/>
      <c r="AP126" s="1052">
        <v>0.5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v>1751</v>
      </c>
      <c r="DH126" s="1010"/>
      <c r="DI126" s="1010"/>
      <c r="DJ126" s="1010"/>
      <c r="DK126" s="1010"/>
      <c r="DL126" s="1010" t="s">
        <v>458</v>
      </c>
      <c r="DM126" s="1010"/>
      <c r="DN126" s="1010"/>
      <c r="DO126" s="1010"/>
      <c r="DP126" s="1010"/>
      <c r="DQ126" s="1010" t="s">
        <v>458</v>
      </c>
      <c r="DR126" s="1010"/>
      <c r="DS126" s="1010"/>
      <c r="DT126" s="1010"/>
      <c r="DU126" s="1010"/>
      <c r="DV126" s="1011" t="s">
        <v>433</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2482</v>
      </c>
      <c r="AB127" s="1049"/>
      <c r="AC127" s="1049"/>
      <c r="AD127" s="1049"/>
      <c r="AE127" s="1050"/>
      <c r="AF127" s="1051">
        <v>1757</v>
      </c>
      <c r="AG127" s="1049"/>
      <c r="AH127" s="1049"/>
      <c r="AI127" s="1049"/>
      <c r="AJ127" s="1050"/>
      <c r="AK127" s="1051">
        <v>1174</v>
      </c>
      <c r="AL127" s="1049"/>
      <c r="AM127" s="1049"/>
      <c r="AN127" s="1049"/>
      <c r="AO127" s="1050"/>
      <c r="AP127" s="1052">
        <v>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433</v>
      </c>
      <c r="DH127" s="1010"/>
      <c r="DI127" s="1010"/>
      <c r="DJ127" s="1010"/>
      <c r="DK127" s="1010"/>
      <c r="DL127" s="1010" t="s">
        <v>439</v>
      </c>
      <c r="DM127" s="1010"/>
      <c r="DN127" s="1010"/>
      <c r="DO127" s="1010"/>
      <c r="DP127" s="1010"/>
      <c r="DQ127" s="1010" t="s">
        <v>458</v>
      </c>
      <c r="DR127" s="1010"/>
      <c r="DS127" s="1010"/>
      <c r="DT127" s="1010"/>
      <c r="DU127" s="1010"/>
      <c r="DV127" s="1011" t="s">
        <v>433</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103042</v>
      </c>
      <c r="AB128" s="1138"/>
      <c r="AC128" s="1138"/>
      <c r="AD128" s="1138"/>
      <c r="AE128" s="1139"/>
      <c r="AF128" s="1140">
        <v>99354</v>
      </c>
      <c r="AG128" s="1138"/>
      <c r="AH128" s="1138"/>
      <c r="AI128" s="1138"/>
      <c r="AJ128" s="1139"/>
      <c r="AK128" s="1140">
        <v>141606</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128</v>
      </c>
      <c r="BG128" s="1145"/>
      <c r="BH128" s="1145"/>
      <c r="BI128" s="1145"/>
      <c r="BJ128" s="1145"/>
      <c r="BK128" s="1145"/>
      <c r="BL128" s="1146"/>
      <c r="BM128" s="1144">
        <v>13.59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480</v>
      </c>
      <c r="DH128" s="1130"/>
      <c r="DI128" s="1130"/>
      <c r="DJ128" s="1130"/>
      <c r="DK128" s="1130"/>
      <c r="DL128" s="1130" t="s">
        <v>128</v>
      </c>
      <c r="DM128" s="1130"/>
      <c r="DN128" s="1130"/>
      <c r="DO128" s="1130"/>
      <c r="DP128" s="1130"/>
      <c r="DQ128" s="1130" t="s">
        <v>465</v>
      </c>
      <c r="DR128" s="1130"/>
      <c r="DS128" s="1130"/>
      <c r="DT128" s="1130"/>
      <c r="DU128" s="1130"/>
      <c r="DV128" s="1131" t="s">
        <v>128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8846003</v>
      </c>
      <c r="AB129" s="1049"/>
      <c r="AC129" s="1049"/>
      <c r="AD129" s="1049"/>
      <c r="AE129" s="1050"/>
      <c r="AF129" s="1051">
        <v>8773757</v>
      </c>
      <c r="AG129" s="1049"/>
      <c r="AH129" s="1049"/>
      <c r="AI129" s="1049"/>
      <c r="AJ129" s="1050"/>
      <c r="AK129" s="1051">
        <v>8674732</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496</v>
      </c>
      <c r="BG129" s="1159"/>
      <c r="BH129" s="1159"/>
      <c r="BI129" s="1159"/>
      <c r="BJ129" s="1159"/>
      <c r="BK129" s="1159"/>
      <c r="BL129" s="1160"/>
      <c r="BM129" s="1158">
        <v>18.59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1806204</v>
      </c>
      <c r="AB130" s="1049"/>
      <c r="AC130" s="1049"/>
      <c r="AD130" s="1049"/>
      <c r="AE130" s="1050"/>
      <c r="AF130" s="1051">
        <v>1889641</v>
      </c>
      <c r="AG130" s="1049"/>
      <c r="AH130" s="1049"/>
      <c r="AI130" s="1049"/>
      <c r="AJ130" s="1050"/>
      <c r="AK130" s="1051">
        <v>1831530</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13.7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7039799</v>
      </c>
      <c r="AB131" s="1074"/>
      <c r="AC131" s="1074"/>
      <c r="AD131" s="1074"/>
      <c r="AE131" s="1075"/>
      <c r="AF131" s="1073">
        <v>6884116</v>
      </c>
      <c r="AG131" s="1074"/>
      <c r="AH131" s="1074"/>
      <c r="AI131" s="1074"/>
      <c r="AJ131" s="1075"/>
      <c r="AK131" s="1073">
        <v>6843202</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109.6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13.39680295</v>
      </c>
      <c r="AB132" s="1190"/>
      <c r="AC132" s="1190"/>
      <c r="AD132" s="1190"/>
      <c r="AE132" s="1191"/>
      <c r="AF132" s="1192">
        <v>13.770700550000001</v>
      </c>
      <c r="AG132" s="1190"/>
      <c r="AH132" s="1190"/>
      <c r="AI132" s="1190"/>
      <c r="AJ132" s="1191"/>
      <c r="AK132" s="1192">
        <v>14.037551430000001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13.4</v>
      </c>
      <c r="AB133" s="1173"/>
      <c r="AC133" s="1173"/>
      <c r="AD133" s="1173"/>
      <c r="AE133" s="1174"/>
      <c r="AF133" s="1172">
        <v>13.4</v>
      </c>
      <c r="AG133" s="1173"/>
      <c r="AH133" s="1173"/>
      <c r="AI133" s="1173"/>
      <c r="AJ133" s="1174"/>
      <c r="AK133" s="1172">
        <v>13.7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dpdGvvUutaFr6xezpJDbxCM6bISKED0o6wg8frlr+6OwJUTvilFFmU7xvH8JO/XzHZa3Lrq6s1flHJeziEivg==" saltValue="Un9IlweDnVgYAz0lZ53Q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49" zoomScale="75" zoomScaleNormal="85" zoomScaleSheetLayoutView="75" workbookViewId="0">
      <selection activeCell="CQ29" sqref="CQ2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nJBdLEGdhNMwxV+LnmywgDNteOtIIotswagqolOXbt565WL0lqXp60vTsXg5bXQbVu2NjUKptHW8Rd7tJk6NQ==" saltValue="kJdgDUp9H69BHChjoSDiz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46"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4hAfpRAgk+txpsn3ohi2rThLWwnH4QHTDpBbAPjmUDgOxGblFgfi27MHUJyd9k33H30Q2p7iIVTzK+wdmVspg==" saltValue="m7SA6x2Hv6EKOfHQfD0cp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2239626</v>
      </c>
      <c r="AP9" s="312">
        <v>94643</v>
      </c>
      <c r="AQ9" s="313">
        <v>84679</v>
      </c>
      <c r="AR9" s="314">
        <v>11.8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56771</v>
      </c>
      <c r="AP10" s="315">
        <v>2399</v>
      </c>
      <c r="AQ10" s="316">
        <v>6771</v>
      </c>
      <c r="AR10" s="317">
        <v>-64.599999999999994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423408</v>
      </c>
      <c r="AP11" s="315">
        <v>17892</v>
      </c>
      <c r="AQ11" s="316">
        <v>10249</v>
      </c>
      <c r="AR11" s="317">
        <v>74.599999999999994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v>19330</v>
      </c>
      <c r="AP12" s="315">
        <v>817</v>
      </c>
      <c r="AQ12" s="316">
        <v>835</v>
      </c>
      <c r="AR12" s="317">
        <v>-2.2000000000000002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99591</v>
      </c>
      <c r="AP14" s="315">
        <v>4209</v>
      </c>
      <c r="AQ14" s="316">
        <v>4010</v>
      </c>
      <c r="AR14" s="317">
        <v>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15671</v>
      </c>
      <c r="AP15" s="315">
        <v>662</v>
      </c>
      <c r="AQ15" s="316">
        <v>1615</v>
      </c>
      <c r="AR15" s="317">
        <v>-59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-170519</v>
      </c>
      <c r="AP16" s="315">
        <v>-7206</v>
      </c>
      <c r="AQ16" s="316">
        <v>-7253</v>
      </c>
      <c r="AR16" s="317">
        <v>-0.6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2683878</v>
      </c>
      <c r="AP17" s="315">
        <v>113416</v>
      </c>
      <c r="AQ17" s="316">
        <v>100906</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9.8000000000000007</v>
      </c>
      <c r="AP21" s="328">
        <v>9.2799999999999994</v>
      </c>
      <c r="AQ21" s="329">
        <v>0.52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98.9</v>
      </c>
      <c r="AP22" s="333">
        <v>97.5</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2286038</v>
      </c>
      <c r="AP32" s="342">
        <v>96604</v>
      </c>
      <c r="AQ32" s="343">
        <v>59453</v>
      </c>
      <c r="AR32" s="344">
        <v>62.5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518</v>
      </c>
      <c r="AP34" s="342" t="s">
        <v>518</v>
      </c>
      <c r="AQ34" s="343">
        <v>7</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464917</v>
      </c>
      <c r="AP35" s="342">
        <v>19647</v>
      </c>
      <c r="AQ35" s="343">
        <v>15919</v>
      </c>
      <c r="AR35" s="344">
        <v>23.4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144862</v>
      </c>
      <c r="AP36" s="342">
        <v>6122</v>
      </c>
      <c r="AQ36" s="343">
        <v>2366</v>
      </c>
      <c r="AR36" s="344">
        <v>158.69999999999999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37937</v>
      </c>
      <c r="AP37" s="342">
        <v>1603</v>
      </c>
      <c r="AQ37" s="343">
        <v>377</v>
      </c>
      <c r="AR37" s="344">
        <v>325.2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518</v>
      </c>
      <c r="AP38" s="345" t="s">
        <v>518</v>
      </c>
      <c r="AQ38" s="346">
        <v>2</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-141606</v>
      </c>
      <c r="AP39" s="342">
        <v>-5984</v>
      </c>
      <c r="AQ39" s="343">
        <v>-5971</v>
      </c>
      <c r="AR39" s="344">
        <v>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-1831530</v>
      </c>
      <c r="AP40" s="342">
        <v>-77397</v>
      </c>
      <c r="AQ40" s="343">
        <v>-50395</v>
      </c>
      <c r="AR40" s="344">
        <v>53.6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960618</v>
      </c>
      <c r="AP41" s="342">
        <v>40594</v>
      </c>
      <c r="AQ41" s="343">
        <v>21757</v>
      </c>
      <c r="AR41" s="344">
        <v>86.6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2931299</v>
      </c>
      <c r="AN51" s="364">
        <v>117046</v>
      </c>
      <c r="AO51" s="365">
        <v>46.7</v>
      </c>
      <c r="AP51" s="366">
        <v>106614</v>
      </c>
      <c r="AQ51" s="367">
        <v>17.2</v>
      </c>
      <c r="AR51" s="368">
        <v>29.5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1699617</v>
      </c>
      <c r="AN52" s="372">
        <v>67865</v>
      </c>
      <c r="AO52" s="373">
        <v>108.1</v>
      </c>
      <c r="AP52" s="374">
        <v>45545</v>
      </c>
      <c r="AQ52" s="375">
        <v>20.7</v>
      </c>
      <c r="AR52" s="376">
        <v>87.4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1151695</v>
      </c>
      <c r="AN53" s="364">
        <v>46656</v>
      </c>
      <c r="AO53" s="365">
        <v>-60.1</v>
      </c>
      <c r="AP53" s="366">
        <v>63727</v>
      </c>
      <c r="AQ53" s="367">
        <v>-40.200000000000003</v>
      </c>
      <c r="AR53" s="368">
        <v>-19.899999999999999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267521</v>
      </c>
      <c r="AN54" s="372">
        <v>10837</v>
      </c>
      <c r="AO54" s="373">
        <v>-84</v>
      </c>
      <c r="AP54" s="374">
        <v>34577</v>
      </c>
      <c r="AQ54" s="375">
        <v>-24.1</v>
      </c>
      <c r="AR54" s="376">
        <v>-59.9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1877877</v>
      </c>
      <c r="AN55" s="364">
        <v>77219</v>
      </c>
      <c r="AO55" s="365">
        <v>65.5</v>
      </c>
      <c r="AP55" s="366">
        <v>66954</v>
      </c>
      <c r="AQ55" s="367">
        <v>5.0999999999999996</v>
      </c>
      <c r="AR55" s="368">
        <v>60.4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769171</v>
      </c>
      <c r="AN56" s="372">
        <v>31628</v>
      </c>
      <c r="AO56" s="373">
        <v>191.9</v>
      </c>
      <c r="AP56" s="374">
        <v>37305</v>
      </c>
      <c r="AQ56" s="375">
        <v>7.9</v>
      </c>
      <c r="AR56" s="376">
        <v>184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1328686</v>
      </c>
      <c r="AN57" s="364">
        <v>55491</v>
      </c>
      <c r="AO57" s="365">
        <v>-28.1</v>
      </c>
      <c r="AP57" s="366">
        <v>72656</v>
      </c>
      <c r="AQ57" s="367">
        <v>8.5</v>
      </c>
      <c r="AR57" s="368">
        <v>-36.6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409001</v>
      </c>
      <c r="AN58" s="372">
        <v>17082</v>
      </c>
      <c r="AO58" s="373">
        <v>-46</v>
      </c>
      <c r="AP58" s="374">
        <v>36448</v>
      </c>
      <c r="AQ58" s="375">
        <v>-2.2999999999999998</v>
      </c>
      <c r="AR58" s="376">
        <v>-43.7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1085173</v>
      </c>
      <c r="AN59" s="364">
        <v>45858</v>
      </c>
      <c r="AO59" s="365">
        <v>-17.399999999999999</v>
      </c>
      <c r="AP59" s="366">
        <v>65080</v>
      </c>
      <c r="AQ59" s="367">
        <v>-10.4</v>
      </c>
      <c r="AR59" s="368">
        <v>-7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549176</v>
      </c>
      <c r="AN60" s="372">
        <v>23207</v>
      </c>
      <c r="AO60" s="373">
        <v>35.9</v>
      </c>
      <c r="AP60" s="374">
        <v>38201</v>
      </c>
      <c r="AQ60" s="375">
        <v>4.8</v>
      </c>
      <c r="AR60" s="376">
        <v>31.1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1674946</v>
      </c>
      <c r="AN61" s="379">
        <v>68454</v>
      </c>
      <c r="AO61" s="380">
        <v>1.3</v>
      </c>
      <c r="AP61" s="381">
        <v>75006</v>
      </c>
      <c r="AQ61" s="382">
        <v>-4</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738897</v>
      </c>
      <c r="AN62" s="372">
        <v>30124</v>
      </c>
      <c r="AO62" s="373">
        <v>41.2</v>
      </c>
      <c r="AP62" s="374">
        <v>38415</v>
      </c>
      <c r="AQ62" s="375">
        <v>1.4</v>
      </c>
      <c r="AR62" s="376">
        <v>39.799999999999997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Xh7DtoMpjZbGcVRE9QlxXQaEWMsIOPFoIS3kuLZMtNWADmSCygp+eJG+fq3RRTd86coiBTVxVBnhCs2HnsUYg==" saltValue="Xa5zHxXJ95Svr+mk+hkQ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7" zoomScale="75" zoomScaleNormal="75" zoomScaleSheetLayoutView="55" workbookViewId="0">
      <selection activeCell="BI90" sqref="BI9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X+7R8XdiFOn3F8DNvY85nSn2Worw04KU45lOSdrTZYNHG8UzC5ggSfcKpQOykAoMTF9Ek1uupYhBxypqUlOZg==" saltValue="JaGibTbN7N9FMLVByevX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C82" zoomScale="80" zoomScaleNormal="80" zoomScaleSheetLayoutView="55" workbookViewId="0">
      <selection activeCell="AE99" sqref="AE9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2CAUvj7tb6M60/f8APNLDW8v2HskWRkFAR/IsYL+bpaTb1hAXc2I8p7SoQ/crjI6PZQluYPY+uaUipvRyh+w==" saltValue="qHVq1rAoWW3IDlV9QHQD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2" zoomScale="75" zoomScaleNormal="75"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7.26</v>
      </c>
      <c r="G47" s="12">
        <v>7.1</v>
      </c>
      <c r="H47" s="12">
        <v>7.17</v>
      </c>
      <c r="I47" s="12">
        <v>7.23</v>
      </c>
      <c r="J47" s="13">
        <v>7.32</v>
      </c>
    </row>
    <row r="48" spans="2:10" ht="57.75" customHeight="1" x14ac:dyDescent="0.15">
      <c r="B48" s="14"/>
      <c r="C48" s="1234" t="s">
        <v>4</v>
      </c>
      <c r="D48" s="1234"/>
      <c r="E48" s="1235"/>
      <c r="F48" s="15">
        <v>5.89</v>
      </c>
      <c r="G48" s="16">
        <v>5.45</v>
      </c>
      <c r="H48" s="16">
        <v>4.26</v>
      </c>
      <c r="I48" s="16">
        <v>5.69</v>
      </c>
      <c r="J48" s="17">
        <v>5.97</v>
      </c>
    </row>
    <row r="49" spans="2:10" ht="57.75" customHeight="1" thickBot="1" x14ac:dyDescent="0.2">
      <c r="B49" s="18"/>
      <c r="C49" s="1236" t="s">
        <v>5</v>
      </c>
      <c r="D49" s="1236"/>
      <c r="E49" s="1237"/>
      <c r="F49" s="19">
        <v>2.71</v>
      </c>
      <c r="G49" s="20" t="s">
        <v>564</v>
      </c>
      <c r="H49" s="20" t="s">
        <v>565</v>
      </c>
      <c r="I49" s="20">
        <v>1.39</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nv5xYv7tLzzA//fU7/bWDRgE/UVtB/3dVwKE4WBf59wxQlMj4BA3kGAeuF2soKLSgANByUzDklY7vwa5fblw==" saltValue="Bl21DyG4jHYFDXNXBBRbw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2020-09-03T01:16:20Z</cp:lastPrinted>
  <dcterms:created xsi:type="dcterms:W3CDTF">2020-02-10T05:13:44Z</dcterms:created>
  <dcterms:modified xsi:type="dcterms:W3CDTF">2020-09-30T02:54:43Z</dcterms:modified>
  <cp:category/>
</cp:coreProperties>
</file>