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総務財政課\2_財政係\★財政分析資料（財政状況資料集）\H29財政報告分析\★確定\"/>
    </mc:Choice>
  </mc:AlternateContent>
  <bookViews>
    <workbookView xWindow="0" yWindow="0" windowWidth="20490" windowHeight="7140" tabRatio="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AM36" i="10"/>
  <c r="AM35" i="10"/>
  <c r="C34" i="10"/>
  <c r="U34" i="10" l="1"/>
  <c r="U35" i="10" s="1"/>
  <c r="U36" i="10" s="1"/>
  <c r="U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AM34" i="10"/>
  <c r="BE34" i="10"/>
  <c r="BE35" i="10" s="1"/>
  <c r="BE36" i="10" s="1"/>
  <c r="CO34" i="10" l="1"/>
  <c r="CO35" i="10" s="1"/>
  <c r="CO36" i="10" s="1"/>
  <c r="CO37" i="10" s="1"/>
  <c r="CO38" i="10" s="1"/>
</calcChain>
</file>

<file path=xl/sharedStrings.xml><?xml version="1.0" encoding="utf-8"?>
<sst xmlns="http://schemas.openxmlformats.org/spreadsheetml/2006/main" count="1084" uniqueCount="614">
  <si>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</si>
  <si>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</si>
  <si>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</si>
  <si>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</si>
  <si>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</si>
  <si>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</si>
  <si>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</si>
  <si>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</si>
  <si>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</si>
  <si>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</si>
  <si>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</si>
  <si>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</si>
  <si>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</si>
  <si>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</si>
  <si>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</si>
  <si>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</si>
  <si>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</si>
  <si>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</si>
  <si>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</si>
  <si>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</si>
  <si>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</si>
  <si>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</si>
  <si>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</si>
  <si>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</si>
  <si>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</si>
  <si>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</si>
  <si>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</si>
  <si>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</si>
  <si>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</si>
  <si>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</si>
  <si>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</si>
  <si>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</si>
  <si>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</si>
  <si>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</si>
  <si>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</si>
  <si>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</si>
  <si>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</si>
  <si>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</si>
  <si>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</si>
  <si>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</si>
  <si>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</si>
  <si>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</si>
  <si>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</si>
  <si>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</si>
  <si>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</si>
  <si>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</si>
  <si>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</si>
  <si>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</si>
  <si>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</si>
  <si>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</si>
  <si>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</si>
  <si>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</si>
  <si>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</si>
  <si>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</si>
  <si>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</si>
  <si>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</si>
  <si>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</si>
  <si>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</si>
  <si>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</si>
  <si>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</si>
  <si>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</si>
  <si>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</si>
  <si>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</si>
  <si>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</si>
  <si>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</si>
  <si>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</si>
  <si>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</si>
  <si>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</si>
  <si>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</si>
  <si>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</si>
  <si>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</si>
  <si>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</si>
  <si>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</si>
  <si>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</si>
  <si>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</si>
  <si>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</si>
  <si>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</si>
  <si>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</si>
  <si>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</si>
  <si>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</si>
  <si>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</si>
  <si>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</si>
  <si>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</si>
  <si>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</si>
  <si>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</si>
  <si>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</si>
  <si>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</si>
  <si>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</si>
  <si>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</si>
  <si>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</si>
  <si>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</si>
  <si>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</si>
  <si>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</si>
  <si>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</si>
  <si>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</si>
  <si>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</si>
  <si>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</si>
  <si>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</si>
  <si>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</si>
  <si>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</si>
  <si>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</si>
  <si>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</si>
  <si>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</si>
  <si>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</si>
  <si>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</si>
  <si>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</si>
  <si>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</si>
  <si>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</si>
  <si>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</si>
  <si>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</si>
  <si>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</si>
  <si>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</si>
  <si>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</si>
  <si>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</si>
  <si>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</si>
  <si>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</si>
  <si>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</si>
  <si>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</si>
  <si>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</si>
  <si>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</si>
  <si>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</si>
  <si>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</si>
  <si>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</si>
  <si>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</si>
  <si>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</si>
  <si>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</si>
  <si>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</si>
  <si>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</si>
  <si>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</si>
  <si>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</si>
  <si>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</si>
  <si>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</si>
  <si>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</si>
  <si>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</si>
  <si>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</si>
  <si>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</si>
  <si>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</si>
  <si>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</si>
  <si>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</si>
  <si>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</si>
  <si>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</si>
  <si>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</si>
  <si>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</si>
  <si>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</si>
  <si>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</si>
  <si>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</si>
  <si>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</si>
  <si>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</si>
  <si>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</si>
  <si>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</si>
  <si>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</si>
  <si>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</si>
  <si>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</si>
  <si>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</si>
  <si>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</si>
  <si>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</si>
  <si>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</si>
  <si>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</si>
  <si>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</si>
  <si>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</si>
  <si>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</si>
  <si>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</si>
  <si>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</si>
  <si>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</si>
  <si>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</si>
  <si>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</si>
  <si>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</si>
  <si>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</si>
  <si>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</si>
  <si>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</si>
  <si>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</si>
  <si>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</si>
  <si>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</si>
  <si>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</si>
  <si>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</si>
  <si>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</si>
  <si>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</si>
  <si>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</si>
  <si>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</si>
  <si>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</si>
  <si>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</si>
  <si>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</si>
  <si>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</si>
  <si>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</si>
  <si>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</si>
  <si>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</si>
  <si>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</si>
  <si>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</si>
  <si>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</si>
  <si>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</si>
  <si>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</si>
  <si>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</si>
  <si>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</si>
  <si>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</si>
  <si>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</si>
  <si>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</si>
  <si>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</si>
  <si>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</si>
  <si>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</si>
  <si>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</si>
  <si>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</si>
  <si>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</si>
  <si>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</si>
  <si>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</si>
  <si>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</si>
  <si>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</si>
  <si>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</si>
  <si>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島根県津和野町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</si>
  <si>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</si>
  <si>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</si>
  <si>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</si>
  <si>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</si>
  <si>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</si>
  <si>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</si>
  <si>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</si>
  <si>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</si>
  <si>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</si>
  <si>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</si>
  <si>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</si>
  <si>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</si>
  <si>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</si>
  <si>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</si>
  <si>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</si>
  <si>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</si>
  <si>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</si>
  <si>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</si>
  <si>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</si>
  <si>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</si>
  <si>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</si>
  <si>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</si>
  <si>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</si>
  <si>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</si>
  <si>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</si>
  <si>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</si>
  <si>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</si>
  <si>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</si>
  <si>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</si>
  <si>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</si>
  <si>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</si>
  <si>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</si>
  <si>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</si>
  <si>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</si>
  <si>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</si>
  <si>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</si>
  <si>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</si>
  <si>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</si>
  <si>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</si>
  <si>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</si>
  <si>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</si>
  <si>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</si>
  <si>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</si>
  <si>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</si>
  <si>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</si>
  <si>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</si>
  <si>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</si>
  <si>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</si>
  <si>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</si>
  <si>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</si>
  <si>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</si>
  <si>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</si>
  <si>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</si>
  <si>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</si>
  <si>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</si>
  <si>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</si>
  <si>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</si>
  <si>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</si>
  <si>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</si>
  <si>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</si>
  <si>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</si>
  <si>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</si>
  <si>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</si>
  <si>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</si>
  <si>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</si>
  <si>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</si>
  <si>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</si>
  <si>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</si>
  <si>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</si>
  <si>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</si>
  <si>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</si>
  <si>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</si>
  <si>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</si>
  <si>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</si>
  <si>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</si>
  <si>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</si>
  <si>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</si>
  <si>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</si>
  <si>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</si>
  <si>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</si>
  <si>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</si>
  <si>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</si>
  <si>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</si>
  <si>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</si>
  <si>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</si>
  <si>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</si>
  <si>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</si>
  <si>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</si>
  <si>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</si>
  <si>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</si>
  <si>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</si>
  <si>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</si>
  <si>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</si>
  <si>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</si>
  <si>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</si>
  <si>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</si>
  <si>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</si>
  <si>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</si>
  <si>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</si>
  <si>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</si>
  <si>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</si>
  <si>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</si>
  <si>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</si>
  <si>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</si>
  <si>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</si>
  <si>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</si>
  <si>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</si>
  <si>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</si>
  <si>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</si>
  <si>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</si>
  <si>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</si>
  <si>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</si>
  <si>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</si>
  <si>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</si>
  <si>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</si>
  <si>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</si>
  <si>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</si>
  <si>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</si>
  <si>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</si>
  <si>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</si>
  <si>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</si>
  <si>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</si>
  <si>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</si>
  <si>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</si>
  <si>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</si>
  <si>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</si>
  <si>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</si>
  <si>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</si>
  <si>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</si>
  <si>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</si>
  <si>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</si>
  <si>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</si>
  <si>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</si>
  <si>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</si>
  <si>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</si>
  <si>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</si>
  <si>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</si>
  <si>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</si>
  <si>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</si>
  <si>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</si>
  <si>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</si>
  <si>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</si>
  <si>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</si>
  <si>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</si>
  <si>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</si>
  <si>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</si>
  <si>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</si>
  <si>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</si>
  <si>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</si>
  <si>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島根県津和野町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</si>
  <si>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</si>
  <si>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</si>
  <si>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</si>
  <si>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</si>
  <si>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</si>
  <si>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</si>
  <si>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</si>
  <si>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</si>
  <si>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</si>
  <si>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</si>
  <si>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</si>
  <si>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</si>
  <si>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</si>
  <si>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</si>
  <si>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</si>
  <si>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</si>
  <si>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</si>
  <si>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</si>
  <si>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</si>
  <si>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</si>
  <si>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奨学基金特別会計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</si>
  <si>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</si>
  <si>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</si>
  <si>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</si>
  <si>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</si>
  <si>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</si>
  <si>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</si>
  <si>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</si>
  <si>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</si>
  <si>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</si>
  <si>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</si>
  <si>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</si>
  <si>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</si>
  <si>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</si>
  <si>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</si>
  <si>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</si>
  <si>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</si>
  <si>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</si>
  <si>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</si>
  <si>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</si>
  <si>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</si>
  <si>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</si>
  <si>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</si>
  <si>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</si>
  <si>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</si>
  <si>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</si>
  <si>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</si>
  <si>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</si>
  <si>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</si>
  <si>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</si>
  <si>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</si>
  <si>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</si>
  <si>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</si>
  <si>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</si>
  <si>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</si>
  <si>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</si>
  <si>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</si>
  <si>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</si>
  <si>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</si>
  <si>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</si>
  <si>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</si>
  <si>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</si>
  <si>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</si>
  <si>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</si>
  <si>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</si>
  <si>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</si>
  <si>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</si>
  <si>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</si>
  <si>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</si>
  <si>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</si>
  <si>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</si>
  <si>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</si>
  <si>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</si>
  <si>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</si>
  <si>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</si>
  <si>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</si>
  <si>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</si>
  <si>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</si>
  <si>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</si>
  <si>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</si>
  <si>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</si>
  <si>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</si>
  <si>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</si>
  <si>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</si>
  <si>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</si>
  <si>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</si>
  <si>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</si>
  <si>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</si>
  <si>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</si>
  <si>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</si>
  <si>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</si>
  <si>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</si>
  <si>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</si>
  <si>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</si>
  <si>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</si>
  <si>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</si>
  <si>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</si>
  <si>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</si>
  <si>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</si>
  <si>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</si>
  <si>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</si>
  <si>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</si>
  <si>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</si>
  <si>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</si>
  <si>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</si>
  <si>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</si>
  <si>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</si>
  <si>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</si>
  <si>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</si>
  <si>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</si>
  <si>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</si>
  <si>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</si>
  <si>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</si>
  <si>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</si>
  <si>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</si>
  <si>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</si>
  <si>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</si>
  <si>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</si>
  <si>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</si>
  <si>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</si>
  <si>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</si>
  <si>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</si>
  <si>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</si>
  <si>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</si>
  <si>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</si>
  <si>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</si>
  <si>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</si>
  <si>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</si>
  <si>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</si>
  <si>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</si>
  <si>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</si>
  <si>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</si>
  <si>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</si>
  <si>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</si>
  <si>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</si>
  <si>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</si>
  <si>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</si>
  <si>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</si>
  <si>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</si>
  <si>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</si>
  <si>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</si>
  <si>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</si>
  <si>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</si>
  <si>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</si>
  <si>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</si>
  <si>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</si>
  <si>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</si>
  <si>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</si>
  <si>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</si>
  <si>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</si>
  <si>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</si>
  <si>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</si>
  <si>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</si>
  <si>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</si>
  <si>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</si>
  <si>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</si>
  <si>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</si>
  <si>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</si>
  <si>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</si>
  <si>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</si>
  <si>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</si>
  <si>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</si>
  <si>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</si>
  <si>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</si>
  <si>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</si>
  <si>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</si>
  <si>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</si>
  <si>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</si>
  <si>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</si>
  <si>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</si>
  <si>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</si>
  <si>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</si>
  <si>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</si>
  <si>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</si>
  <si>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</si>
  <si>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</si>
  <si>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</si>
  <si>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</si>
  <si>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</si>
  <si>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</si>
  <si>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</si>
  <si>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</si>
  <si>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</si>
  <si>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</si>
  <si>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</si>
  <si>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</si>
  <si>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</si>
  <si>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</si>
  <si>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</si>
  <si>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</si>
  <si>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</si>
  <si>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</si>
  <si>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</si>
  <si>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</si>
  <si>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</si>
  <si>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</si>
  <si>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</si>
  <si>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</si>
  <si>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</si>
  <si>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</si>
  <si>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</si>
  <si>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</si>
  <si>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</si>
  <si>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</si>
  <si>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</si>
  <si>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</si>
  <si>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</si>
  <si>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</si>
  <si>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</si>
  <si>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3.47</t>
  </si>
  <si>
    <t>病院事業会計</t>
  </si>
  <si>
    <t>一般会計</t>
  </si>
  <si>
    <t>国民健康保険事業特別会計</t>
  </si>
  <si>
    <t>介護保険事業特別会計</t>
  </si>
  <si>
    <t>介護老人保健施設事業特別会計</t>
  </si>
  <si>
    <t>簡易水道事業特別会計</t>
  </si>
  <si>
    <t>診療所特別会計</t>
  </si>
  <si>
    <t>下水道事業特別会計</t>
  </si>
  <si>
    <t>その他会計（赤字）</t>
  </si>
  <si>
    <t>その他会計（黒字）</t>
  </si>
  <si>
    <t>津和野町まちづくり基金</t>
    <phoneticPr fontId="11"/>
  </si>
  <si>
    <t>旧日原町庁舎建設基金</t>
    <phoneticPr fontId="11"/>
  </si>
  <si>
    <t>鹿足郡事務組合</t>
    <phoneticPr fontId="2"/>
  </si>
  <si>
    <t>鹿足郡養護老人ホーム組合（普通）</t>
    <phoneticPr fontId="2"/>
  </si>
  <si>
    <t>鹿足郡養護老人ホーム組合（介護）</t>
    <phoneticPr fontId="2"/>
  </si>
  <si>
    <t>益田地区広域市町村圏事務組合</t>
    <phoneticPr fontId="2"/>
  </si>
  <si>
    <t>鹿足郡不燃物処理組合</t>
    <phoneticPr fontId="2"/>
  </si>
  <si>
    <t>島根県市町村総合事務組合</t>
    <phoneticPr fontId="2"/>
  </si>
  <si>
    <t>島根県後期高齢者医療広域連合（普通）</t>
    <phoneticPr fontId="2"/>
  </si>
  <si>
    <t>島根県後期高齢者医療広域連合（後期高齢）</t>
    <phoneticPr fontId="2"/>
  </si>
  <si>
    <t>（株）杣の里よこみち</t>
    <phoneticPr fontId="2"/>
  </si>
  <si>
    <t>（有）フロンティア日原</t>
    <phoneticPr fontId="2"/>
  </si>
  <si>
    <t>株式会社津和野開発</t>
    <rPh sb="0" eb="2">
      <t>カブシキ</t>
    </rPh>
    <rPh sb="2" eb="4">
      <t>カイシャ</t>
    </rPh>
    <rPh sb="7" eb="9">
      <t>カイハツ</t>
    </rPh>
    <phoneticPr fontId="2"/>
  </si>
  <si>
    <t>-</t>
    <phoneticPr fontId="2"/>
  </si>
  <si>
    <t>-</t>
    <phoneticPr fontId="2"/>
  </si>
  <si>
    <t>-</t>
    <phoneticPr fontId="2"/>
  </si>
  <si>
    <t>-</t>
    <phoneticPr fontId="2"/>
  </si>
  <si>
    <t>-</t>
    <phoneticPr fontId="2"/>
  </si>
  <si>
    <t>津和野町地域医療推進基金</t>
    <phoneticPr fontId="11"/>
  </si>
  <si>
    <t>旧日原町ふるさと創生基金</t>
    <phoneticPr fontId="11"/>
  </si>
  <si>
    <t>津和野町育英奨学基金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</si>
  <si>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</si>
  <si>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</si>
  <si>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</si>
  <si>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</si>
  <si>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</si>
  <si>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</si>
  <si>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</si>
  <si>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</si>
  <si>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</si>
  <si>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</si>
  <si>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</si>
  <si>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</si>
  <si>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</si>
  <si>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合併以降、計画的な繰上償還と行財政改革大綱に基づき新規発行債の抑制を行ったことで実質公債費比率は改善傾向にあるが、将来負担比率については下水道施設整備に係る公営企業債等繰入見込額の増や普通交付税の減額により悪化している。いずれの指標も類似団体平均との比較では依然として上回っている状況であり、今後も引き続き計画的な繰上償還により財政の健全化に努める。</t>
    <phoneticPr fontId="2"/>
  </si>
  <si>
    <t>　将来負担比率、有形固定資産減価償却率ともに類似団体平均を大きく上回っている。今後は税収や地方交付税の減少が見込まれるため、「公共施設の総量が過大となることがないか」、「将来の需要減少が見込まれる施設がないか」等の検討を行い、各公共施設の統廃合、複合化も視野に入れ施設類型別の延床面積を10年間で約10％程度縮減することを目指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</si>
</sst>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F3F6-4C01-A752-2772CC69EB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150150</c:v>
                </c:pt>
                <c:pt idx="1">
                  <c:v>182691</c:v>
                </c:pt>
                <c:pt idx="2">
                  <c:v>200208</c:v>
                </c:pt>
                <c:pt idx="3">
                  <c:v>193443</c:v>
                </c:pt>
                <c:pt idx="4">
                  <c:v>169069</c:v>
                </c:pt>
              </c:numCache>
            </c:numRef>
          </c:val>
          <c:smooth val="0"/>
          <c:extLst>
            <c:ext xmlns:c16="http://schemas.microsoft.com/office/drawing/2014/chart" uri="{C3380CC4-5D6E-409C-BE32-E72D297353CC}">
              <c16:uniqueId val="{00000001-F3F6-4C01-A752-2772CC69EBAC}"/>
            </c:ext>
          </c:extLst>
        </c:ser>
        <c:dLbls>
          <c:showLegendKey val="0"/>
          <c:showVal val="0"/>
          <c:showCatName val="0"/>
          <c:showSerName val="0"/>
          <c:showPercent val="0"/>
          <c:showBubbleSize val="0"/>
        </c:dLbls>
        <c:marker val="1"/>
        <c:smooth val="0"/>
        <c:axId val="154690304"/>
        <c:axId val="154692224"/>
      </c:lineChart>
      <c:catAx>
        <c:axId val="15469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692224"/>
        <c:crosses val="autoZero"/>
        <c:auto val="1"/>
        <c:lblAlgn val="ctr"/>
        <c:lblOffset val="100"/>
        <c:tickLblSkip val="1"/>
        <c:tickMarkSkip val="1"/>
        <c:noMultiLvlLbl val="0"/>
      </c:catAx>
      <c:valAx>
        <c:axId val="1546922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69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2.1800000000000002</c:v>
                </c:pt>
                <c:pt idx="1">
                  <c:v>1.45</c:v>
                </c:pt>
                <c:pt idx="2">
                  <c:v>2.71</c:v>
                </c:pt>
                <c:pt idx="3">
                  <c:v>1.78</c:v>
                </c:pt>
                <c:pt idx="4">
                  <c:v>2.02</c:v>
                </c:pt>
              </c:numCache>
            </c:numRef>
          </c:val>
          <c:extLst>
            <c:ext xmlns:c16="http://schemas.microsoft.com/office/drawing/2014/chart" uri="{C3380CC4-5D6E-409C-BE32-E72D297353CC}">
              <c16:uniqueId val="{00000000-2A48-46B3-8E45-819756C2A4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35.090000000000003</c:v>
                </c:pt>
                <c:pt idx="1">
                  <c:v>32.729999999999997</c:v>
                </c:pt>
                <c:pt idx="2">
                  <c:v>30.78</c:v>
                </c:pt>
                <c:pt idx="3">
                  <c:v>30.29</c:v>
                </c:pt>
                <c:pt idx="4">
                  <c:v>29</c:v>
                </c:pt>
              </c:numCache>
            </c:numRef>
          </c:val>
          <c:extLst>
            <c:ext xmlns:c16="http://schemas.microsoft.com/office/drawing/2014/chart" uri="{C3380CC4-5D6E-409C-BE32-E72D297353CC}">
              <c16:uniqueId val="{00000001-2A48-46B3-8E45-819756C2A41F}"/>
            </c:ext>
          </c:extLst>
        </c:ser>
        <c:dLbls>
          <c:showLegendKey val="0"/>
          <c:showVal val="0"/>
          <c:showCatName val="0"/>
          <c:showSerName val="0"/>
          <c:showPercent val="0"/>
          <c:showBubbleSize val="0"/>
        </c:dLbls>
        <c:gapWidth val="250"/>
        <c:overlap val="100"/>
        <c:axId val="169581184"/>
        <c:axId val="16958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2.81</c:v>
                </c:pt>
                <c:pt idx="1">
                  <c:v>-3.47</c:v>
                </c:pt>
                <c:pt idx="2">
                  <c:v>2.5099999999999998</c:v>
                </c:pt>
                <c:pt idx="3">
                  <c:v>2.56</c:v>
                </c:pt>
                <c:pt idx="4">
                  <c:v>11.3</c:v>
                </c:pt>
              </c:numCache>
            </c:numRef>
          </c:val>
          <c:smooth val="0"/>
          <c:extLst>
            <c:ext xmlns:c16="http://schemas.microsoft.com/office/drawing/2014/chart" uri="{C3380CC4-5D6E-409C-BE32-E72D297353CC}">
              <c16:uniqueId val="{00000002-2A48-46B3-8E45-819756C2A41F}"/>
            </c:ext>
          </c:extLst>
        </c:ser>
        <c:dLbls>
          <c:showLegendKey val="0"/>
          <c:showVal val="0"/>
          <c:showCatName val="0"/>
          <c:showSerName val="0"/>
          <c:showPercent val="0"/>
          <c:showBubbleSize val="0"/>
        </c:dLbls>
        <c:marker val="1"/>
        <c:smooth val="0"/>
        <c:axId val="169581184"/>
        <c:axId val="169587456"/>
      </c:lineChart>
      <c:catAx>
        <c:axId val="1695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587456"/>
        <c:crosses val="autoZero"/>
        <c:auto val="1"/>
        <c:lblAlgn val="ctr"/>
        <c:lblOffset val="100"/>
        <c:tickLblSkip val="1"/>
        <c:tickMarkSkip val="1"/>
        <c:noMultiLvlLbl val="0"/>
      </c:catAx>
      <c:valAx>
        <c:axId val="1695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0.03</c:v>
                </c:pt>
                <c:pt idx="4">
                  <c:v>#N/A</c:v>
                </c:pt>
                <c:pt idx="5">
                  <c:v>0.01</c:v>
                </c:pt>
                <c:pt idx="6">
                  <c:v>#N/A</c:v>
                </c:pt>
                <c:pt idx="7">
                  <c:v>0.09</c:v>
                </c:pt>
                <c:pt idx="8">
                  <c:v>#N/A</c:v>
                </c:pt>
                <c:pt idx="9">
                  <c:v>0.03</c:v>
                </c:pt>
              </c:numCache>
            </c:numRef>
          </c:val>
          <c:extLst>
            <c:ext xmlns:c16="http://schemas.microsoft.com/office/drawing/2014/chart" uri="{C3380CC4-5D6E-409C-BE32-E72D297353CC}">
              <c16:uniqueId val="{00000000-86EE-4510-90F0-EBF616E14E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EE-4510-90F0-EBF616E14EB6}"/>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0.03</c:v>
                </c:pt>
                <c:pt idx="8">
                  <c:v>#N/A</c:v>
                </c:pt>
                <c:pt idx="9">
                  <c:v>0.05</c:v>
                </c:pt>
              </c:numCache>
            </c:numRef>
          </c:val>
          <c:extLst>
            <c:ext xmlns:c16="http://schemas.microsoft.com/office/drawing/2014/chart" uri="{C3380CC4-5D6E-409C-BE32-E72D297353CC}">
              <c16:uniqueId val="{00000002-86EE-4510-90F0-EBF616E14EB6}"/>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0.02</c:v>
                </c:pt>
                <c:pt idx="6">
                  <c:v>#N/A</c:v>
                </c:pt>
                <c:pt idx="7">
                  <c:v>0.02</c:v>
                </c:pt>
                <c:pt idx="8">
                  <c:v>#N/A</c:v>
                </c:pt>
                <c:pt idx="9">
                  <c:v>0.06</c:v>
                </c:pt>
              </c:numCache>
            </c:numRef>
          </c:val>
          <c:extLst>
            <c:ext xmlns:c16="http://schemas.microsoft.com/office/drawing/2014/chart" uri="{C3380CC4-5D6E-409C-BE32-E72D297353CC}">
              <c16:uniqueId val="{00000003-86EE-4510-90F0-EBF616E14EB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7.0000000000000007E-2</c:v>
                </c:pt>
                <c:pt idx="4">
                  <c:v>#N/A</c:v>
                </c:pt>
                <c:pt idx="5">
                  <c:v>7.0000000000000007E-2</c:v>
                </c:pt>
                <c:pt idx="6">
                  <c:v>#N/A</c:v>
                </c:pt>
                <c:pt idx="7">
                  <c:v>0.11</c:v>
                </c:pt>
                <c:pt idx="8">
                  <c:v>#N/A</c:v>
                </c:pt>
                <c:pt idx="9">
                  <c:v>0.11</c:v>
                </c:pt>
              </c:numCache>
            </c:numRef>
          </c:val>
          <c:extLst>
            <c:ext xmlns:c16="http://schemas.microsoft.com/office/drawing/2014/chart" uri="{C3380CC4-5D6E-409C-BE32-E72D297353CC}">
              <c16:uniqueId val="{00000004-86EE-4510-90F0-EBF616E14EB6}"/>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c:v>
                </c:pt>
                <c:pt idx="4">
                  <c:v>#N/A</c:v>
                </c:pt>
                <c:pt idx="5">
                  <c:v>0.15</c:v>
                </c:pt>
                <c:pt idx="6">
                  <c:v>#N/A</c:v>
                </c:pt>
                <c:pt idx="7">
                  <c:v>0.17</c:v>
                </c:pt>
                <c:pt idx="8">
                  <c:v>#N/A</c:v>
                </c:pt>
                <c:pt idx="9">
                  <c:v>0.21</c:v>
                </c:pt>
              </c:numCache>
            </c:numRef>
          </c:val>
          <c:extLst>
            <c:ext xmlns:c16="http://schemas.microsoft.com/office/drawing/2014/chart" uri="{C3380CC4-5D6E-409C-BE32-E72D297353CC}">
              <c16:uniqueId val="{00000005-86EE-4510-90F0-EBF616E14EB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0.71</c:v>
                </c:pt>
                <c:pt idx="4">
                  <c:v>#N/A</c:v>
                </c:pt>
                <c:pt idx="5">
                  <c:v>0.41</c:v>
                </c:pt>
                <c:pt idx="6">
                  <c:v>#N/A</c:v>
                </c:pt>
                <c:pt idx="7">
                  <c:v>0.48</c:v>
                </c:pt>
                <c:pt idx="8">
                  <c:v>#N/A</c:v>
                </c:pt>
                <c:pt idx="9">
                  <c:v>0.72</c:v>
                </c:pt>
              </c:numCache>
            </c:numRef>
          </c:val>
          <c:extLst>
            <c:ext xmlns:c16="http://schemas.microsoft.com/office/drawing/2014/chart" uri="{C3380CC4-5D6E-409C-BE32-E72D297353CC}">
              <c16:uniqueId val="{00000006-86EE-4510-90F0-EBF616E14EB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0.22</c:v>
                </c:pt>
                <c:pt idx="2">
                  <c:v>#N/A</c:v>
                </c:pt>
                <c:pt idx="3">
                  <c:v>0.11</c:v>
                </c:pt>
                <c:pt idx="4">
                  <c:v>#N/A</c:v>
                </c:pt>
                <c:pt idx="5">
                  <c:v>0.69</c:v>
                </c:pt>
                <c:pt idx="6">
                  <c:v>#N/A</c:v>
                </c:pt>
                <c:pt idx="7">
                  <c:v>0.85</c:v>
                </c:pt>
                <c:pt idx="8">
                  <c:v>#N/A</c:v>
                </c:pt>
                <c:pt idx="9">
                  <c:v>1.06</c:v>
                </c:pt>
              </c:numCache>
            </c:numRef>
          </c:val>
          <c:extLst>
            <c:ext xmlns:c16="http://schemas.microsoft.com/office/drawing/2014/chart" uri="{C3380CC4-5D6E-409C-BE32-E72D297353CC}">
              <c16:uniqueId val="{00000007-86EE-4510-90F0-EBF616E14E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2.09</c:v>
                </c:pt>
                <c:pt idx="2">
                  <c:v>#N/A</c:v>
                </c:pt>
                <c:pt idx="3">
                  <c:v>1.36</c:v>
                </c:pt>
                <c:pt idx="4">
                  <c:v>#N/A</c:v>
                </c:pt>
                <c:pt idx="5">
                  <c:v>2.67</c:v>
                </c:pt>
                <c:pt idx="6">
                  <c:v>#N/A</c:v>
                </c:pt>
                <c:pt idx="7">
                  <c:v>1.76</c:v>
                </c:pt>
                <c:pt idx="8">
                  <c:v>#N/A</c:v>
                </c:pt>
                <c:pt idx="9">
                  <c:v>1.95</c:v>
                </c:pt>
              </c:numCache>
            </c:numRef>
          </c:val>
          <c:extLst>
            <c:ext xmlns:c16="http://schemas.microsoft.com/office/drawing/2014/chart" uri="{C3380CC4-5D6E-409C-BE32-E72D297353CC}">
              <c16:uniqueId val="{00000008-86EE-4510-90F0-EBF616E14EB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3.95</c:v>
                </c:pt>
                <c:pt idx="2">
                  <c:v>#N/A</c:v>
                </c:pt>
                <c:pt idx="3">
                  <c:v>4.45</c:v>
                </c:pt>
                <c:pt idx="4">
                  <c:v>#N/A</c:v>
                </c:pt>
                <c:pt idx="5">
                  <c:v>4.91</c:v>
                </c:pt>
                <c:pt idx="6">
                  <c:v>#N/A</c:v>
                </c:pt>
                <c:pt idx="7">
                  <c:v>5.42</c:v>
                </c:pt>
                <c:pt idx="8">
                  <c:v>#N/A</c:v>
                </c:pt>
                <c:pt idx="9">
                  <c:v>5.68</c:v>
                </c:pt>
              </c:numCache>
            </c:numRef>
          </c:val>
          <c:extLst>
            <c:ext xmlns:c16="http://schemas.microsoft.com/office/drawing/2014/chart" uri="{C3380CC4-5D6E-409C-BE32-E72D297353CC}">
              <c16:uniqueId val="{00000009-86EE-4510-90F0-EBF616E14EB6}"/>
            </c:ext>
          </c:extLst>
        </c:ser>
        <c:dLbls>
          <c:showLegendKey val="0"/>
          <c:showVal val="0"/>
          <c:showCatName val="0"/>
          <c:showSerName val="0"/>
          <c:showPercent val="0"/>
          <c:showBubbleSize val="0"/>
        </c:dLbls>
        <c:gapWidth val="150"/>
        <c:overlap val="100"/>
        <c:axId val="169984384"/>
        <c:axId val="169985920"/>
      </c:barChart>
      <c:catAx>
        <c:axId val="1699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985920"/>
        <c:crosses val="autoZero"/>
        <c:auto val="1"/>
        <c:lblAlgn val="ctr"/>
        <c:lblOffset val="100"/>
        <c:tickLblSkip val="1"/>
        <c:tickMarkSkip val="1"/>
        <c:noMultiLvlLbl val="0"/>
      </c:catAx>
      <c:valAx>
        <c:axId val="16998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8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1218</c:v>
                </c:pt>
                <c:pt idx="5">
                  <c:v>1252</c:v>
                </c:pt>
                <c:pt idx="8">
                  <c:v>1171</c:v>
                </c:pt>
                <c:pt idx="11">
                  <c:v>1112</c:v>
                </c:pt>
                <c:pt idx="14">
                  <c:v>1081</c:v>
                </c:pt>
              </c:numCache>
            </c:numRef>
          </c:val>
          <c:extLst>
            <c:ext xmlns:c16="http://schemas.microsoft.com/office/drawing/2014/chart" uri="{C3380CC4-5D6E-409C-BE32-E72D297353CC}">
              <c16:uniqueId val="{00000000-0603-4457-B000-A98AD3F148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03-4457-B000-A98AD3F148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18</c:v>
                </c:pt>
                <c:pt idx="6">
                  <c:v>11</c:v>
                </c:pt>
                <c:pt idx="9">
                  <c:v>10</c:v>
                </c:pt>
                <c:pt idx="12">
                  <c:v>10</c:v>
                </c:pt>
              </c:numCache>
            </c:numRef>
          </c:val>
          <c:extLst>
            <c:ext xmlns:c16="http://schemas.microsoft.com/office/drawing/2014/chart" uri="{C3380CC4-5D6E-409C-BE32-E72D297353CC}">
              <c16:uniqueId val="{00000002-0603-4457-B000-A98AD3F148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32</c:v>
                </c:pt>
                <c:pt idx="6">
                  <c:v>31</c:v>
                </c:pt>
                <c:pt idx="9">
                  <c:v>31</c:v>
                </c:pt>
                <c:pt idx="12">
                  <c:v>34</c:v>
                </c:pt>
              </c:numCache>
            </c:numRef>
          </c:val>
          <c:extLst>
            <c:ext xmlns:c16="http://schemas.microsoft.com/office/drawing/2014/chart" uri="{C3380CC4-5D6E-409C-BE32-E72D297353CC}">
              <c16:uniqueId val="{00000003-0603-4457-B000-A98AD3F148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238</c:v>
                </c:pt>
                <c:pt idx="3">
                  <c:v>270</c:v>
                </c:pt>
                <c:pt idx="6">
                  <c:v>262</c:v>
                </c:pt>
                <c:pt idx="9">
                  <c:v>266</c:v>
                </c:pt>
                <c:pt idx="12">
                  <c:v>253</c:v>
                </c:pt>
              </c:numCache>
            </c:numRef>
          </c:val>
          <c:extLst>
            <c:ext xmlns:c16="http://schemas.microsoft.com/office/drawing/2014/chart" uri="{C3380CC4-5D6E-409C-BE32-E72D297353CC}">
              <c16:uniqueId val="{00000004-0603-4457-B000-A98AD3F148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03-4457-B000-A98AD3F148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03-4457-B000-A98AD3F148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1316</c:v>
                </c:pt>
                <c:pt idx="3">
                  <c:v>1327</c:v>
                </c:pt>
                <c:pt idx="6">
                  <c:v>1292</c:v>
                </c:pt>
                <c:pt idx="9">
                  <c:v>1219</c:v>
                </c:pt>
                <c:pt idx="12">
                  <c:v>1156</c:v>
                </c:pt>
              </c:numCache>
            </c:numRef>
          </c:val>
          <c:extLst>
            <c:ext xmlns:c16="http://schemas.microsoft.com/office/drawing/2014/chart" uri="{C3380CC4-5D6E-409C-BE32-E72D297353CC}">
              <c16:uniqueId val="{00000007-0603-4457-B000-A98AD3F148F3}"/>
            </c:ext>
          </c:extLst>
        </c:ser>
        <c:dLbls>
          <c:showLegendKey val="0"/>
          <c:showVal val="0"/>
          <c:showCatName val="0"/>
          <c:showSerName val="0"/>
          <c:showPercent val="0"/>
          <c:showBubbleSize val="0"/>
        </c:dLbls>
        <c:gapWidth val="100"/>
        <c:overlap val="100"/>
        <c:axId val="154553728"/>
        <c:axId val="16951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429</c:v>
                </c:pt>
                <c:pt idx="2">
                  <c:v>#N/A</c:v>
                </c:pt>
                <c:pt idx="3">
                  <c:v>#N/A</c:v>
                </c:pt>
                <c:pt idx="4">
                  <c:v>395</c:v>
                </c:pt>
                <c:pt idx="5">
                  <c:v>#N/A</c:v>
                </c:pt>
                <c:pt idx="6">
                  <c:v>#N/A</c:v>
                </c:pt>
                <c:pt idx="7">
                  <c:v>425</c:v>
                </c:pt>
                <c:pt idx="8">
                  <c:v>#N/A</c:v>
                </c:pt>
                <c:pt idx="9">
                  <c:v>#N/A</c:v>
                </c:pt>
                <c:pt idx="10">
                  <c:v>414</c:v>
                </c:pt>
                <c:pt idx="11">
                  <c:v>#N/A</c:v>
                </c:pt>
                <c:pt idx="12">
                  <c:v>#N/A</c:v>
                </c:pt>
                <c:pt idx="13">
                  <c:v>372</c:v>
                </c:pt>
                <c:pt idx="14">
                  <c:v>#N/A</c:v>
                </c:pt>
              </c:numCache>
            </c:numRef>
          </c:val>
          <c:smooth val="0"/>
          <c:extLst>
            <c:ext xmlns:c16="http://schemas.microsoft.com/office/drawing/2014/chart" uri="{C3380CC4-5D6E-409C-BE32-E72D297353CC}">
              <c16:uniqueId val="{00000008-0603-4457-B000-A98AD3F148F3}"/>
            </c:ext>
          </c:extLst>
        </c:ser>
        <c:dLbls>
          <c:showLegendKey val="0"/>
          <c:showVal val="0"/>
          <c:showCatName val="0"/>
          <c:showSerName val="0"/>
          <c:showPercent val="0"/>
          <c:showBubbleSize val="0"/>
        </c:dLbls>
        <c:marker val="1"/>
        <c:smooth val="0"/>
        <c:axId val="154553728"/>
        <c:axId val="169514496"/>
      </c:lineChart>
      <c:catAx>
        <c:axId val="15455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514496"/>
        <c:crosses val="autoZero"/>
        <c:auto val="1"/>
        <c:lblAlgn val="ctr"/>
        <c:lblOffset val="100"/>
        <c:tickLblSkip val="1"/>
        <c:tickMarkSkip val="1"/>
        <c:noMultiLvlLbl val="0"/>
      </c:catAx>
      <c:valAx>
        <c:axId val="16951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5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9865</c:v>
                </c:pt>
                <c:pt idx="5">
                  <c:v>10430</c:v>
                </c:pt>
                <c:pt idx="8">
                  <c:v>10451</c:v>
                </c:pt>
                <c:pt idx="11">
                  <c:v>10507</c:v>
                </c:pt>
                <c:pt idx="14">
                  <c:v>11404</c:v>
                </c:pt>
              </c:numCache>
            </c:numRef>
          </c:val>
          <c:extLst>
            <c:ext xmlns:c16="http://schemas.microsoft.com/office/drawing/2014/chart" uri="{C3380CC4-5D6E-409C-BE32-E72D297353CC}">
              <c16:uniqueId val="{00000000-6CA8-4734-A94F-03C9859CEC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332</c:v>
                </c:pt>
                <c:pt idx="5">
                  <c:v>329</c:v>
                </c:pt>
                <c:pt idx="8">
                  <c:v>334</c:v>
                </c:pt>
                <c:pt idx="11">
                  <c:v>300</c:v>
                </c:pt>
                <c:pt idx="14">
                  <c:v>291</c:v>
                </c:pt>
              </c:numCache>
            </c:numRef>
          </c:val>
          <c:extLst>
            <c:ext xmlns:c16="http://schemas.microsoft.com/office/drawing/2014/chart" uri="{C3380CC4-5D6E-409C-BE32-E72D297353CC}">
              <c16:uniqueId val="{00000001-6CA8-4734-A94F-03C9859CEC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3107</c:v>
                </c:pt>
                <c:pt idx="5">
                  <c:v>3421</c:v>
                </c:pt>
                <c:pt idx="8">
                  <c:v>3406</c:v>
                </c:pt>
                <c:pt idx="11">
                  <c:v>3144</c:v>
                </c:pt>
                <c:pt idx="14">
                  <c:v>2621</c:v>
                </c:pt>
              </c:numCache>
            </c:numRef>
          </c:val>
          <c:extLst>
            <c:ext xmlns:c16="http://schemas.microsoft.com/office/drawing/2014/chart" uri="{C3380CC4-5D6E-409C-BE32-E72D297353CC}">
              <c16:uniqueId val="{00000002-6CA8-4734-A94F-03C9859CEC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A8-4734-A94F-03C9859CEC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A8-4734-A94F-03C9859CEC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A8-4734-A94F-03C9859CEC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1350</c:v>
                </c:pt>
                <c:pt idx="3">
                  <c:v>1256</c:v>
                </c:pt>
                <c:pt idx="6">
                  <c:v>1235</c:v>
                </c:pt>
                <c:pt idx="9">
                  <c:v>1198</c:v>
                </c:pt>
                <c:pt idx="12">
                  <c:v>1235</c:v>
                </c:pt>
              </c:numCache>
            </c:numRef>
          </c:val>
          <c:extLst>
            <c:ext xmlns:c16="http://schemas.microsoft.com/office/drawing/2014/chart" uri="{C3380CC4-5D6E-409C-BE32-E72D297353CC}">
              <c16:uniqueId val="{00000006-6CA8-4734-A94F-03C9859CEC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138</c:v>
                </c:pt>
                <c:pt idx="3">
                  <c:v>117</c:v>
                </c:pt>
                <c:pt idx="6">
                  <c:v>92</c:v>
                </c:pt>
                <c:pt idx="9">
                  <c:v>69</c:v>
                </c:pt>
                <c:pt idx="12">
                  <c:v>47</c:v>
                </c:pt>
              </c:numCache>
            </c:numRef>
          </c:val>
          <c:extLst>
            <c:ext xmlns:c16="http://schemas.microsoft.com/office/drawing/2014/chart" uri="{C3380CC4-5D6E-409C-BE32-E72D297353CC}">
              <c16:uniqueId val="{00000007-6CA8-4734-A94F-03C9859CEC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3616</c:v>
                </c:pt>
                <c:pt idx="3">
                  <c:v>3495</c:v>
                </c:pt>
                <c:pt idx="6">
                  <c:v>3456</c:v>
                </c:pt>
                <c:pt idx="9">
                  <c:v>3455</c:v>
                </c:pt>
                <c:pt idx="12">
                  <c:v>3462</c:v>
                </c:pt>
              </c:numCache>
            </c:numRef>
          </c:val>
          <c:extLst>
            <c:ext xmlns:c16="http://schemas.microsoft.com/office/drawing/2014/chart" uri="{C3380CC4-5D6E-409C-BE32-E72D297353CC}">
              <c16:uniqueId val="{00000008-6CA8-4734-A94F-03C9859CEC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122</c:v>
                </c:pt>
                <c:pt idx="3">
                  <c:v>104</c:v>
                </c:pt>
                <c:pt idx="6">
                  <c:v>93</c:v>
                </c:pt>
                <c:pt idx="9">
                  <c:v>83</c:v>
                </c:pt>
                <c:pt idx="12">
                  <c:v>73</c:v>
                </c:pt>
              </c:numCache>
            </c:numRef>
          </c:val>
          <c:extLst>
            <c:ext xmlns:c16="http://schemas.microsoft.com/office/drawing/2014/chart" uri="{C3380CC4-5D6E-409C-BE32-E72D297353CC}">
              <c16:uniqueId val="{00000009-6CA8-4734-A94F-03C9859CEC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12105</c:v>
                </c:pt>
                <c:pt idx="3">
                  <c:v>12340</c:v>
                </c:pt>
                <c:pt idx="6">
                  <c:v>12733</c:v>
                </c:pt>
                <c:pt idx="9">
                  <c:v>12935</c:v>
                </c:pt>
                <c:pt idx="12">
                  <c:v>12565</c:v>
                </c:pt>
              </c:numCache>
            </c:numRef>
          </c:val>
          <c:extLst>
            <c:ext xmlns:c16="http://schemas.microsoft.com/office/drawing/2014/chart" uri="{C3380CC4-5D6E-409C-BE32-E72D297353CC}">
              <c16:uniqueId val="{0000000A-6CA8-4734-A94F-03C9859CEC1E}"/>
            </c:ext>
          </c:extLst>
        </c:ser>
        <c:dLbls>
          <c:showLegendKey val="0"/>
          <c:showVal val="0"/>
          <c:showCatName val="0"/>
          <c:showSerName val="0"/>
          <c:showPercent val="0"/>
          <c:showBubbleSize val="0"/>
        </c:dLbls>
        <c:gapWidth val="100"/>
        <c:overlap val="100"/>
        <c:axId val="170012672"/>
        <c:axId val="17001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4028</c:v>
                </c:pt>
                <c:pt idx="2">
                  <c:v>#N/A</c:v>
                </c:pt>
                <c:pt idx="3">
                  <c:v>#N/A</c:v>
                </c:pt>
                <c:pt idx="4">
                  <c:v>3132</c:v>
                </c:pt>
                <c:pt idx="5">
                  <c:v>#N/A</c:v>
                </c:pt>
                <c:pt idx="6">
                  <c:v>#N/A</c:v>
                </c:pt>
                <c:pt idx="7">
                  <c:v>3419</c:v>
                </c:pt>
                <c:pt idx="8">
                  <c:v>#N/A</c:v>
                </c:pt>
                <c:pt idx="9">
                  <c:v>#N/A</c:v>
                </c:pt>
                <c:pt idx="10">
                  <c:v>3789</c:v>
                </c:pt>
                <c:pt idx="11">
                  <c:v>#N/A</c:v>
                </c:pt>
                <c:pt idx="12">
                  <c:v>#N/A</c:v>
                </c:pt>
                <c:pt idx="13">
                  <c:v>3065</c:v>
                </c:pt>
                <c:pt idx="14">
                  <c:v>#N/A</c:v>
                </c:pt>
              </c:numCache>
            </c:numRef>
          </c:val>
          <c:smooth val="0"/>
          <c:extLst>
            <c:ext xmlns:c16="http://schemas.microsoft.com/office/drawing/2014/chart" uri="{C3380CC4-5D6E-409C-BE32-E72D297353CC}">
              <c16:uniqueId val="{0000000B-6CA8-4734-A94F-03C9859CEC1E}"/>
            </c:ext>
          </c:extLst>
        </c:ser>
        <c:dLbls>
          <c:showLegendKey val="0"/>
          <c:showVal val="0"/>
          <c:showCatName val="0"/>
          <c:showSerName val="0"/>
          <c:showPercent val="0"/>
          <c:showBubbleSize val="0"/>
        </c:dLbls>
        <c:marker val="1"/>
        <c:smooth val="0"/>
        <c:axId val="170012672"/>
        <c:axId val="170014592"/>
      </c:lineChart>
      <c:catAx>
        <c:axId val="1700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014592"/>
        <c:crosses val="autoZero"/>
        <c:auto val="1"/>
        <c:lblAlgn val="ctr"/>
        <c:lblOffset val="100"/>
        <c:tickLblSkip val="1"/>
        <c:tickMarkSkip val="1"/>
        <c:noMultiLvlLbl val="0"/>
      </c:catAx>
      <c:valAx>
        <c:axId val="17001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0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1529</c:v>
                </c:pt>
                <c:pt idx="1">
                  <c:v>1444</c:v>
                </c:pt>
                <c:pt idx="2">
                  <c:v>1366</c:v>
                </c:pt>
              </c:numCache>
            </c:numRef>
          </c:val>
          <c:extLst>
            <c:ext xmlns:c16="http://schemas.microsoft.com/office/drawing/2014/chart" uri="{C3380CC4-5D6E-409C-BE32-E72D297353CC}">
              <c16:uniqueId val="{00000000-13E4-436B-B127-67E35D7222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1379</c:v>
                </c:pt>
                <c:pt idx="1">
                  <c:v>1169</c:v>
                </c:pt>
                <c:pt idx="2">
                  <c:v>764</c:v>
                </c:pt>
              </c:numCache>
            </c:numRef>
          </c:val>
          <c:extLst>
            <c:ext xmlns:c16="http://schemas.microsoft.com/office/drawing/2014/chart" uri="{C3380CC4-5D6E-409C-BE32-E72D297353CC}">
              <c16:uniqueId val="{00000001-13E4-436B-B127-67E35D7222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1332</c:v>
                </c:pt>
                <c:pt idx="1">
                  <c:v>1365</c:v>
                </c:pt>
                <c:pt idx="2">
                  <c:v>1381</c:v>
                </c:pt>
              </c:numCache>
            </c:numRef>
          </c:val>
          <c:extLst>
            <c:ext xmlns:c16="http://schemas.microsoft.com/office/drawing/2014/chart" uri="{C3380CC4-5D6E-409C-BE32-E72D297353CC}">
              <c16:uniqueId val="{00000002-13E4-436B-B127-67E35D7222B6}"/>
            </c:ext>
          </c:extLst>
        </c:ser>
        <c:dLbls>
          <c:showLegendKey val="0"/>
          <c:showVal val="0"/>
          <c:showCatName val="0"/>
          <c:showSerName val="0"/>
          <c:showPercent val="0"/>
          <c:showBubbleSize val="0"/>
        </c:dLbls>
        <c:gapWidth val="120"/>
        <c:overlap val="100"/>
        <c:axId val="170210816"/>
        <c:axId val="170212352"/>
      </c:barChart>
      <c:catAx>
        <c:axId val="1702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0212352"/>
        <c:crosses val="autoZero"/>
        <c:auto val="1"/>
        <c:lblAlgn val="ctr"/>
        <c:lblOffset val="100"/>
        <c:tickLblSkip val="1"/>
        <c:tickMarkSkip val="1"/>
        <c:noMultiLvlLbl val="0"/>
      </c:catAx>
      <c:valAx>
        <c:axId val="170212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02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{152E3273-44B1-41EB-9031-946AC8D36D27}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C44-48FE-B40A-2AF195F9E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{302204F5-4BE9-4847-BFE4-1AE60995E7D7}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44-48FE-B40A-2AF195F9E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{D6C350C1-8E06-4301-9C66-63FBCCAE2EA1}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44-48FE-B40A-2AF195F9E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{80B423CC-EBAE-4CC5-9CE0-8E7852B15D88}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44-48FE-B40A-2AF195F9E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{513B21BF-F6ED-42C3-89AD-34DFE735142D}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44-48FE-B40A-2AF195F9E0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{48903C98-5305-46CC-8536-E5276BE1E51F}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C44-48FE-B40A-2AF195F9E05B}"/>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{C3629180-DE43-4E5E-A372-807EE6993BEA}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C44-48FE-B40A-2AF195F9E05B}"/>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{B3FC7F2E-9855-451C-8BA5-F0C8A5780916}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C44-48FE-B40A-2AF195F9E05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{7FE23D20-9C6B-4679-84EF-8D4C7D2DB2D2}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C44-48FE-B40A-2AF195F9E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83.4</c:v>
                </c:pt>
                <c:pt idx="24">
                  <c:v>82.4</c:v>
                </c:pt>
              </c:numCache>
            </c:numRef>
          </c:xVal>
          <c:yVal>
            <c:numRef>
              <c:f>公会計指標分析・財政指標組合せ分析表!$BP$51:$DC$51</c:f>
              <c:numCache>
                <c:formatCode>#,##0.0;"▲ "#,##0.0</c:formatCode>
                <c:ptCount val="40"/>
                <c:pt idx="16">
                  <c:v>89.1</c:v>
                </c:pt>
                <c:pt idx="24">
                  <c:v>102.6</c:v>
                </c:pt>
              </c:numCache>
            </c:numRef>
          </c:yVal>
          <c:smooth val="0"/>
          <c:extLst>
            <c:ext xmlns:c16="http://schemas.microsoft.com/office/drawing/2014/chart" uri="{C3380CC4-5D6E-409C-BE32-E72D297353CC}">
              <c16:uniqueId val="{00000009-2C44-48FE-B40A-2AF195F9E0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{2072B0DF-A5CD-41A3-9660-A4C9503F110F}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C44-48FE-B40A-2AF195F9E0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{53EEB23F-FDE1-4050-AF99-840D54A38DCE}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44-48FE-B40A-2AF195F9E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{126A8452-3524-4839-AE5E-0F3571F25632}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44-48FE-B40A-2AF195F9E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{9EC55533-F135-4BB1-ACBB-7B18D39B4886}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44-48FE-B40A-2AF195F9E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{13964B0D-95E2-4F50-8E03-F8335453B8E9}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44-48FE-B40A-2AF195F9E0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{8F8F9BCE-16CD-4EC2-AFA1-586972E1104E}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C44-48FE-B40A-2AF195F9E05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{63D73392-B353-47E7-A4E3-BE995DB7F6FC}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C44-48FE-B40A-2AF195F9E05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{68DB9BF7-3D9F-49AF-BE76-66692AC4BBF6}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C44-48FE-B40A-2AF195F9E05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{170455E6-A34D-4A58-AE88-3546B316F002}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C44-48FE-B40A-2AF195F9E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c:ext xmlns:c16="http://schemas.microsoft.com/office/drawing/2014/chart" uri="{C3380CC4-5D6E-409C-BE32-E72D297353CC}">
              <c16:uniqueId val="{00000013-2C44-48FE-B40A-2AF195F9E05B}"/>
            </c:ext>
          </c:extLst>
        </c:ser>
        <c:dLbls>
          <c:showLegendKey val="0"/>
          <c:showVal val="1"/>
          <c:showCatName val="0"/>
          <c:showSerName val="0"/>
          <c:showPercent val="0"/>
          <c:showBubbleSize val="0"/>
        </c:dLbls>
        <c:axId val="46179840"/>
        <c:axId val="46181760"/>
      </c:scatterChart>
      <c:valAx>
        <c:axId val="46179840"/>
        <c:scaling>
          <c:orientation val="minMax"/>
          <c:max val="8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{AD0BC293-4AE5-41A0-BAC5-3F139525923B}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69E-4780-B65A-263383CC31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{9732C793-BAE0-4CC4-8C3D-CB069CE6319D}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9E-4780-B65A-263383CC31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{91F16B61-A785-4ACC-91E0-395A94899E80}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9E-4780-B65A-263383CC31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{1D10D1B2-FAA3-43C5-AE2F-1E64907AD6FE}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9E-4780-B65A-263383CC31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{9E86D4EE-8845-46CC-8654-6980183F4CD3}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9E-4780-B65A-263383CC31A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{B9BFEF10-AF63-48A6-B49A-250A9784228B}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69E-4780-B65A-263383CC31A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{97D23FC8-6657-4FA6-8CDB-29898EF1F9B0}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69E-4780-B65A-263383CC31A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{6848A934-1B56-47B7-8577-4E14A6513EFB}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69E-4780-B65A-263383CC31A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{3168EAAF-2455-4612-BCBB-C80074B921CE}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69E-4780-B65A-263383CC31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11.4</c:v>
                </c:pt>
                <c:pt idx="16">
                  <c:v>10.9</c:v>
                </c:pt>
                <c:pt idx="24">
                  <c:v>10.9</c:v>
                </c:pt>
                <c:pt idx="32">
                  <c:v>10.8</c:v>
                </c:pt>
              </c:numCache>
            </c:numRef>
          </c:xVal>
          <c:yVal>
            <c:numRef>
              <c:f>公会計指標分析・財政指標組合せ分析表!$BP$73:$DC$73</c:f>
              <c:numCache>
                <c:formatCode>#,##0.0;"▲ "#,##0.0</c:formatCode>
                <c:ptCount val="40"/>
                <c:pt idx="0">
                  <c:v>104.4</c:v>
                </c:pt>
                <c:pt idx="8">
                  <c:v>83.1</c:v>
                </c:pt>
                <c:pt idx="16">
                  <c:v>89.1</c:v>
                </c:pt>
                <c:pt idx="24">
                  <c:v>102.6</c:v>
                </c:pt>
                <c:pt idx="32">
                  <c:v>83.4</c:v>
                </c:pt>
              </c:numCache>
            </c:numRef>
          </c:yVal>
          <c:smooth val="0"/>
          <c:extLst>
            <c:ext xmlns:c16="http://schemas.microsoft.com/office/drawing/2014/chart" uri="{C3380CC4-5D6E-409C-BE32-E72D297353CC}">
              <c16:uniqueId val="{00000009-B69E-4780-B65A-263383CC31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{A2735557-63E1-43C0-BD52-69CF6422D4B3}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69E-4780-B65A-263383CC31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{258D73D4-F795-4B3E-8AB2-CF1280CF6175}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9E-4780-B65A-263383CC31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{25C2FB00-BA11-4F95-8BB0-A617E5B64D98}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9E-4780-B65A-263383CC31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{EA44C07F-5A29-4B2E-873B-997A19A929B2}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9E-4780-B65A-263383CC31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{334C689B-48F2-4842-B9B6-C4F6D3DDDBD7}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9E-4780-B65A-263383CC31A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{19375EAA-554A-4DBF-A032-F2C2F6A6A394}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69E-4780-B65A-263383CC31A1}"/>
                </c:ext>
              </c:extLst>
            </c:dLbl>
            <c:dLbl>
              <c:idx val="16"/>
              <c:layout>
                <c:manualLayout>
                  <c:x val="-2.6083163326257396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{239CD93B-62BF-4452-8F1E-BEF438831BAF}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69E-4780-B65A-263383CC31A1}"/>
                </c:ext>
              </c:extLst>
            </c:dLbl>
            <c:dLbl>
              <c:idx val="24"/>
              <c:layout>
                <c:manualLayout>
                  <c:x val="-3.7312819911963904E-2"/>
                  <c:y val="-7.438076535012169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{28009572-80CC-47A8-A507-6BE494699830}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69E-4780-B65A-263383CC31A1}"/>
                </c:ext>
              </c:extLst>
            </c:dLbl>
            <c:dLbl>
              <c:idx val="32"/>
              <c:layout>
                <c:manualLayout>
                  <c:x val="-3.1697991619110633E-2"/>
                  <c:y val="-5.045252882546628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{630066F0-FEBA-4069-8DAD-235775CA9D21}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69E-4780-B65A-263383CC31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B69E-4780-B65A-263383CC31A1}"/>
            </c:ext>
          </c:extLst>
        </c:ser>
        <c:dLbls>
          <c:showLegendKey val="0"/>
          <c:showVal val="1"/>
          <c:showCatName val="0"/>
          <c:showSerName val="0"/>
          <c:showPercent val="0"/>
          <c:showBubbleSize val="0"/>
        </c:dLbls>
        <c:axId val="84219776"/>
        <c:axId val="84234240"/>
      </c:scatterChart>
      <c:valAx>
        <c:axId val="84219776"/>
        <c:scaling>
          <c:orientation val="minMax"/>
          <c:max val="13.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元利償還金及び債務負担行為に基づく支出額は、計画的な繰上償還を行ったことにより減少傾向にあるが、公営企業債の元利償還金繰入金は下水道事業費の増等により増加傾向にある。</a:t>
          </a:r>
          <a:endParaRPr lang="ja-JP" altLang="ja-JP" sz="1600">
            <a:effectLst/>
          </a:endParaRPr>
        </a:p>
        <a:p>
          <a:pPr rtl="0"/>
          <a:r>
            <a:rPr lang="ja-JP" altLang="ja-JP" sz="1200" b="0" i="0" baseline="0">
              <a:solidFill>
                <a:schemeClr val="dk1"/>
              </a:solidFill>
              <a:effectLst/>
              <a:latin typeface="+mn-lt"/>
              <a:ea typeface="+mn-ea"/>
              <a:cs typeface="+mn-cs"/>
            </a:rPr>
            <a:t>　今後とも引き続き計画的な繰上償還を行うとともに、公営企業等についてもプライマリーバランスの黒字を維持しながら、計画的事業の実施に努める。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一部事務組等負担見込額・債務負担行為に基づく支出予定額</a:t>
          </a:r>
          <a:r>
            <a:rPr lang="ja-JP" altLang="en-US" sz="11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地方債の現在高は計画的な繰上償還の実施により</a:t>
          </a:r>
          <a:r>
            <a:rPr lang="ja-JP" altLang="ja-JP" sz="1200" b="0" i="0" baseline="0">
              <a:solidFill>
                <a:schemeClr val="dk1"/>
              </a:solidFill>
              <a:effectLst/>
              <a:latin typeface="+mn-lt"/>
              <a:ea typeface="+mn-ea"/>
              <a:cs typeface="+mn-cs"/>
            </a:rPr>
            <a:t>減少したものの、</a:t>
          </a:r>
          <a:r>
            <a:rPr lang="ja-JP" altLang="en-US" sz="1200" b="0" i="0" baseline="0">
              <a:solidFill>
                <a:schemeClr val="dk1"/>
              </a:solidFill>
              <a:effectLst/>
              <a:latin typeface="+mn-lt"/>
              <a:ea typeface="+mn-ea"/>
              <a:cs typeface="+mn-cs"/>
            </a:rPr>
            <a:t>公営企業債等繰入見込額は簡易水道事業の施設整備事業の実施により</a:t>
          </a:r>
          <a:r>
            <a:rPr lang="ja-JP" altLang="ja-JP" sz="1200" b="0" i="0" baseline="0">
              <a:solidFill>
                <a:schemeClr val="dk1"/>
              </a:solidFill>
              <a:effectLst/>
              <a:latin typeface="+mn-lt"/>
              <a:ea typeface="+mn-ea"/>
              <a:cs typeface="+mn-cs"/>
            </a:rPr>
            <a:t>増加している。</a:t>
          </a:r>
          <a:endParaRPr lang="ja-JP" altLang="ja-JP" sz="1600">
            <a:effectLst/>
          </a:endParaRPr>
        </a:p>
        <a:p>
          <a:pPr rtl="0"/>
          <a:r>
            <a:rPr lang="ja-JP" altLang="ja-JP" sz="1200" b="0" i="0" baseline="0">
              <a:solidFill>
                <a:schemeClr val="dk1"/>
              </a:solidFill>
              <a:effectLst/>
              <a:latin typeface="+mn-lt"/>
              <a:ea typeface="+mn-ea"/>
              <a:cs typeface="+mn-cs"/>
            </a:rPr>
            <a:t>　今後も継続して計画的な繰上償還を実施するとともに、新発債の発行抑制・充当可能基金積立の増額に努める。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島根県津和野町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465,954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千円の減となっている。減少については、財政調整基金や減債基金からの取り崩しのほか、小中学校におけるＩＣＴ整備事業の実施に伴い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16,460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千円、新規農林業就業者支援事業の実施に伴い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千円の取り崩したことが要因となっている。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長期的には、景気低迷や人口減少による地方税収の伸び悩みや、普通交付税の合併算定替特例の段階的な縮減により今後も財源不足が見込まれるため、引き続き第３次津和野町行財政改革推進大綱に基づく歳出削減に努めるとともに、財源不足分については基金からの取り崩しによる対応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津和野町まちづくり基金：</a:t>
          </a:r>
          <a:r>
            <a:rPr lang="ja-JP" altLang="ja-JP" sz="1200">
              <a:solidFill>
                <a:schemeClr val="dk1"/>
              </a:solidFill>
              <a:effectLst/>
              <a:latin typeface="ＭＳ ゴシック" pitchFamily="49" charset="-128"/>
              <a:ea typeface="ＭＳ ゴシック" pitchFamily="49" charset="-128"/>
              <a:cs typeface="+mn-cs"/>
            </a:rPr>
            <a:t>新町建設計画に基づくまちづくり</a:t>
          </a:r>
          <a:r>
            <a:rPr lang="ja-JP" altLang="en-US" sz="1200">
              <a:solidFill>
                <a:schemeClr val="dk1"/>
              </a:solidFill>
              <a:effectLst/>
              <a:latin typeface="ＭＳ ゴシック" pitchFamily="49" charset="-128"/>
              <a:ea typeface="ＭＳ ゴシック" pitchFamily="49" charset="-128"/>
              <a:cs typeface="+mn-cs"/>
            </a:rPr>
            <a:t>の</a:t>
          </a:r>
          <a:r>
            <a:rPr lang="ja-JP" altLang="ja-JP" sz="1200">
              <a:solidFill>
                <a:schemeClr val="dk1"/>
              </a:solidFill>
              <a:effectLst/>
              <a:latin typeface="ＭＳ ゴシック" pitchFamily="49" charset="-128"/>
              <a:ea typeface="ＭＳ ゴシック" pitchFamily="49" charset="-128"/>
              <a:cs typeface="+mn-cs"/>
            </a:rPr>
            <a:t>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旧日原町庁舎建設基金：</a:t>
          </a:r>
          <a:r>
            <a:rPr lang="ja-JP" altLang="ja-JP" sz="1100">
              <a:solidFill>
                <a:schemeClr val="dk1"/>
              </a:solidFill>
              <a:effectLst/>
              <a:latin typeface="ＭＳ ゴシック" pitchFamily="49" charset="-128"/>
              <a:ea typeface="ＭＳ ゴシック" pitchFamily="49" charset="-128"/>
              <a:cs typeface="+mn-cs"/>
            </a:rPr>
            <a:t>本庁舎</a:t>
          </a:r>
          <a:r>
            <a:rPr lang="en-US" altLang="ja-JP" sz="1100">
              <a:solidFill>
                <a:schemeClr val="dk1"/>
              </a:solidFill>
              <a:effectLst/>
              <a:latin typeface="ＭＳ ゴシック" pitchFamily="49" charset="-128"/>
              <a:ea typeface="ＭＳ ゴシック" pitchFamily="49" charset="-128"/>
              <a:cs typeface="+mn-cs"/>
            </a:rPr>
            <a:t>(</a:t>
          </a:r>
          <a:r>
            <a:rPr lang="ja-JP" altLang="ja-JP" sz="1100">
              <a:solidFill>
                <a:schemeClr val="dk1"/>
              </a:solidFill>
              <a:effectLst/>
              <a:latin typeface="ＭＳ ゴシック" pitchFamily="49" charset="-128"/>
              <a:ea typeface="ＭＳ ゴシック" pitchFamily="49" charset="-128"/>
              <a:cs typeface="+mn-cs"/>
            </a:rPr>
            <a:t>日原第２庁舎を含む。</a:t>
          </a:r>
          <a:r>
            <a:rPr lang="en-US" altLang="ja-JP" sz="1100">
              <a:solidFill>
                <a:schemeClr val="dk1"/>
              </a:solidFill>
              <a:effectLst/>
              <a:latin typeface="ＭＳ ゴシック" pitchFamily="49" charset="-128"/>
              <a:ea typeface="ＭＳ ゴシック" pitchFamily="49" charset="-128"/>
              <a:cs typeface="+mn-cs"/>
            </a:rPr>
            <a:t>)</a:t>
          </a:r>
          <a:r>
            <a:rPr lang="ja-JP" altLang="ja-JP" sz="1100">
              <a:solidFill>
                <a:schemeClr val="dk1"/>
              </a:solidFill>
              <a:effectLst/>
              <a:latin typeface="ＭＳ ゴシック" pitchFamily="49" charset="-128"/>
              <a:ea typeface="ＭＳ ゴシック" pitchFamily="49" charset="-128"/>
              <a:cs typeface="+mn-cs"/>
            </a:rPr>
            <a:t>の改築時における建設費の財源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津和野町地域医療推進基金：</a:t>
          </a:r>
          <a:r>
            <a:rPr lang="ja-JP" altLang="ja-JP" sz="1100">
              <a:solidFill>
                <a:schemeClr val="dk1"/>
              </a:solidFill>
              <a:effectLst/>
              <a:latin typeface="ＭＳ ゴシック" pitchFamily="49" charset="-128"/>
              <a:ea typeface="ＭＳ ゴシック" pitchFamily="49" charset="-128"/>
              <a:cs typeface="+mn-cs"/>
            </a:rPr>
            <a:t>津和野町地域医療の推進</a:t>
          </a:r>
          <a:endParaRPr lang="en-US" altLang="ja-JP" sz="1100">
            <a:solidFill>
              <a:schemeClr val="dk1"/>
            </a:solidFill>
            <a:effectLst/>
            <a:latin typeface="ＭＳ ゴシック" pitchFamily="49" charset="-128"/>
            <a:ea typeface="ＭＳ ゴシック"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旧日原町ふるさと創生基金：</a:t>
          </a:r>
          <a:r>
            <a:rPr lang="ja-JP" altLang="ja-JP" sz="1100">
              <a:solidFill>
                <a:schemeClr val="dk1"/>
              </a:solidFill>
              <a:effectLst/>
              <a:latin typeface="ＭＳ ゴシック" pitchFamily="49" charset="-128"/>
              <a:ea typeface="ＭＳ ゴシック" pitchFamily="49" charset="-128"/>
              <a:cs typeface="+mn-cs"/>
            </a:rPr>
            <a:t>旧日原町地内でのふるさと創生</a:t>
          </a:r>
          <a:r>
            <a:rPr lang="ja-JP" altLang="en-US" sz="1100">
              <a:solidFill>
                <a:schemeClr val="dk1"/>
              </a:solidFill>
              <a:effectLst/>
              <a:latin typeface="ＭＳ ゴシック" pitchFamily="49" charset="-128"/>
              <a:ea typeface="ＭＳ ゴシック" pitchFamily="49" charset="-128"/>
              <a:cs typeface="+mn-cs"/>
            </a:rPr>
            <a:t>の推進</a:t>
          </a:r>
          <a:endParaRPr lang="en-US" altLang="ja-JP" sz="1100">
            <a:solidFill>
              <a:schemeClr val="dk1"/>
            </a:solidFill>
            <a:effectLst/>
            <a:latin typeface="ＭＳ ゴシック" pitchFamily="49" charset="-128"/>
            <a:ea typeface="ＭＳ ゴシック"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津和野町育英奨学基金：</a:t>
          </a:r>
          <a:r>
            <a:rPr lang="ja-JP" altLang="ja-JP" sz="1100">
              <a:solidFill>
                <a:schemeClr val="dk1"/>
              </a:solidFill>
              <a:effectLst/>
              <a:latin typeface="ＭＳ ゴシック" pitchFamily="49" charset="-128"/>
              <a:ea typeface="ＭＳ ゴシック" pitchFamily="49" charset="-128"/>
              <a:cs typeface="+mn-cs"/>
            </a:rPr>
            <a:t>経済的理由によって修学が困難な者に学資等を貸与</a:t>
          </a:r>
          <a:endParaRPr lang="en-US" altLang="ja-JP" sz="1100">
            <a:solidFill>
              <a:schemeClr val="dk1"/>
            </a:solidFill>
            <a:effectLst/>
            <a:latin typeface="ＭＳ ゴシック" pitchFamily="49" charset="-128"/>
            <a:ea typeface="ＭＳ ゴシック"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地域医療推進基金については、津和野町介護老人保健施設事業基金及び津和野町診療所基金を廃止し地域医療推進基金に統合したことにより増となっている。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旧日原町ふるさと創生基金</a:t>
          </a:r>
          <a:r>
            <a:rPr kumimoji="1" lang="ja-JP" altLang="en-US" sz="1100">
              <a:solidFill>
                <a:schemeClr val="dk1"/>
              </a:solidFill>
              <a:effectLst/>
              <a:latin typeface="+mn-lt"/>
              <a:ea typeface="+mn-ea"/>
              <a:cs typeface="+mn-cs"/>
            </a:rPr>
            <a:t>については、地方創生にちはら中心街賑わい創出事業実施等により</a:t>
          </a:r>
          <a:r>
            <a:rPr kumimoji="1" lang="en-US" altLang="ja-JP" sz="1100">
              <a:solidFill>
                <a:schemeClr val="dk1"/>
              </a:solidFill>
              <a:effectLst/>
              <a:latin typeface="+mn-lt"/>
              <a:ea typeface="+mn-ea"/>
              <a:cs typeface="+mn-cs"/>
            </a:rPr>
            <a:t>4,681</a:t>
          </a:r>
          <a:r>
            <a:rPr kumimoji="1" lang="ja-JP" altLang="en-US" sz="1100">
              <a:solidFill>
                <a:schemeClr val="dk1"/>
              </a:solidFill>
              <a:effectLst/>
              <a:latin typeface="+mn-lt"/>
              <a:ea typeface="+mn-ea"/>
              <a:cs typeface="+mn-cs"/>
            </a:rPr>
            <a:t>千円を取り崩したことが減少の要因となっている。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津和野町育英奨学基金</a:t>
          </a:r>
          <a:r>
            <a:rPr kumimoji="1" lang="ja-JP" altLang="en-US" sz="1100">
              <a:solidFill>
                <a:schemeClr val="dk1"/>
              </a:solidFill>
              <a:effectLst/>
              <a:latin typeface="+mn-lt"/>
              <a:ea typeface="+mn-ea"/>
              <a:cs typeface="+mn-cs"/>
            </a:rPr>
            <a:t>については、奨学金返還金が新規貸与額を上回ったことにより増額となっている。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旧日原町庁舎建設基金：</a:t>
          </a:r>
          <a:r>
            <a:rPr kumimoji="1" lang="ja-JP" altLang="en-US" sz="1100">
              <a:solidFill>
                <a:schemeClr val="dk1"/>
              </a:solidFill>
              <a:effectLst/>
              <a:latin typeface="+mn-lt"/>
              <a:ea typeface="+mn-ea"/>
              <a:cs typeface="+mn-cs"/>
            </a:rPr>
            <a:t>公示完了予定を平成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年度末とし事業着手を予定していることから今後は減少見込。</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地域</a:t>
          </a:r>
          <a:r>
            <a:rPr kumimoji="1" lang="ja-JP" altLang="ja-JP" sz="1200">
              <a:solidFill>
                <a:schemeClr val="dk1"/>
              </a:solidFill>
              <a:effectLst/>
              <a:latin typeface="+mn-lt"/>
              <a:ea typeface="+mn-ea"/>
              <a:cs typeface="+mn-cs"/>
            </a:rPr>
            <a:t>医療推進基金に</a:t>
          </a:r>
          <a:r>
            <a:rPr kumimoji="1" lang="ja-JP" altLang="en-US" sz="1200">
              <a:solidFill>
                <a:schemeClr val="dk1"/>
              </a:solidFill>
              <a:effectLst/>
              <a:latin typeface="+mn-lt"/>
              <a:ea typeface="+mn-ea"/>
              <a:cs typeface="+mn-cs"/>
            </a:rPr>
            <a:t>ついては、医療従事者不足解消のため、積極的な奨学金制度（基金）の活用を行っていくため計画的な積立を行う。</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旧日原町ふるさと創生基金については、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地方創生にちはら中心街賑わい創出事業実施等により</a:t>
          </a:r>
          <a:r>
            <a:rPr kumimoji="1" lang="ja-JP" altLang="en-US" sz="1100">
              <a:solidFill>
                <a:schemeClr val="dk1"/>
              </a:solidFill>
              <a:effectLst/>
              <a:latin typeface="+mn-lt"/>
              <a:ea typeface="+mn-ea"/>
              <a:cs typeface="+mn-cs"/>
            </a:rPr>
            <a:t>減少見込。</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普通交付税の合併算定替特例の段階的な縮減及び</a:t>
          </a:r>
          <a:r>
            <a:rPr kumimoji="1" lang="ja-JP" altLang="ja-JP" sz="1200">
              <a:solidFill>
                <a:schemeClr val="dk1"/>
              </a:solidFill>
              <a:effectLst/>
              <a:latin typeface="+mn-lt"/>
              <a:ea typeface="+mn-ea"/>
              <a:cs typeface="+mn-cs"/>
            </a:rPr>
            <a:t>森鷗外記念館資料整備等の</a:t>
          </a:r>
          <a:r>
            <a:rPr lang="ja-JP" altLang="ja-JP" sz="1200" b="0" i="0" baseline="0">
              <a:solidFill>
                <a:schemeClr val="dk1"/>
              </a:solidFill>
              <a:effectLst/>
              <a:latin typeface="+mn-lt"/>
              <a:ea typeface="+mn-ea"/>
              <a:cs typeface="+mn-cs"/>
            </a:rPr>
            <a:t>臨時財政</a:t>
          </a:r>
          <a:r>
            <a:rPr lang="ja-JP" altLang="en-US" sz="1200" b="0" i="0" baseline="0">
              <a:solidFill>
                <a:schemeClr val="dk1"/>
              </a:solidFill>
              <a:effectLst/>
              <a:latin typeface="+mn-lt"/>
              <a:ea typeface="+mn-ea"/>
              <a:cs typeface="+mn-cs"/>
            </a:rPr>
            <a:t>需要に対応するため、</a:t>
          </a:r>
          <a:r>
            <a:rPr lang="en-US" altLang="ja-JP" sz="1200" b="0" i="0" baseline="0">
              <a:solidFill>
                <a:schemeClr val="dk1"/>
              </a:solidFill>
              <a:effectLst/>
              <a:latin typeface="+mn-lt"/>
              <a:ea typeface="+mn-ea"/>
              <a:cs typeface="+mn-cs"/>
            </a:rPr>
            <a:t>100,000</a:t>
          </a:r>
          <a:r>
            <a:rPr lang="ja-JP" altLang="en-US" sz="1200" b="0" i="0" baseline="0">
              <a:solidFill>
                <a:schemeClr val="dk1"/>
              </a:solidFill>
              <a:effectLst/>
              <a:latin typeface="+mn-lt"/>
              <a:ea typeface="+mn-ea"/>
              <a:cs typeface="+mn-cs"/>
            </a:rPr>
            <a:t>千円を取り崩したことが減少の主な要因となっている。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月豪雨災害の実績を踏まえ、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億程度の残高を維持する（標準財政規模の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4,709,918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計画的な公債費繰上償還（Ｈ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599,595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458,000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千円を取り崩したことが減少の要因となっている。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庁舎整備事業等今後も大規模事業の実施が予定されているため、引き続き計画的な繰上償還を実施する必要があることから減少していく見込である。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7,553
307.03
9,130,589
8,929,572
95,197
4,709,918
12,565,060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合併前に旧町ごとに整備した公共施設が多く、類似団体平均値を上回っている。公共施設等総合管理計画に基づき、公共施設等の集約化・複合化などによる施設保有量の適正化に努めるとともに、老朽化施設の点検・診断や長寿命化などによる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44359</xdr:rowOff>
    </xdr:from>
    <xdr:to>
      <xdr:col>19</xdr:col>
      <xdr:colOff>187325</xdr:colOff>
      <xdr:row>27</xdr:row>
      <xdr:rowOff>145959</xdr:rowOff>
    </xdr:to>
    <xdr:sp macro="" textlink="">
      <xdr:nvSpPr>
        <xdr:cNvPr id="80" name="楕円 79"/>
        <xdr:cNvSpPr/>
      </xdr:nvSpPr>
      <xdr:spPr>
        <a:xfrm>
          <a:off x="4000500" y="54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13517</xdr:rowOff>
    </xdr:from>
    <xdr:to>
      <xdr:col>15</xdr:col>
      <xdr:colOff>187325</xdr:colOff>
      <xdr:row>27</xdr:row>
      <xdr:rowOff>115117</xdr:rowOff>
    </xdr:to>
    <xdr:sp macro="" textlink="">
      <xdr:nvSpPr>
        <xdr:cNvPr id="81" name="楕円 80"/>
        <xdr:cNvSpPr/>
      </xdr:nvSpPr>
      <xdr:spPr>
        <a:xfrm>
          <a:off x="32385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64317</xdr:rowOff>
    </xdr:from>
    <xdr:to>
      <xdr:col>19</xdr:col>
      <xdr:colOff>136525</xdr:colOff>
      <xdr:row>27</xdr:row>
      <xdr:rowOff>95159</xdr:rowOff>
    </xdr:to>
    <xdr:cxnSp macro="">
      <xdr:nvCxnSpPr>
        <xdr:cNvPr id="82" name="直線コネクタ 81"/>
        <xdr:cNvCxnSpPr/>
      </xdr:nvCxnSpPr>
      <xdr:spPr>
        <a:xfrm>
          <a:off x="3289300" y="546499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3"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4" name="n_2aveValue有形固定資産減価償却率"/>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162486</xdr:rowOff>
    </xdr:from>
    <xdr:ext cx="405111" cy="259045"/>
    <xdr:sp macro="" textlink="">
      <xdr:nvSpPr>
        <xdr:cNvPr id="85" name="n_1mainValue有形固定資産減価償却率"/>
        <xdr:cNvSpPr txBox="1"/>
      </xdr:nvSpPr>
      <xdr:spPr>
        <a:xfrm>
          <a:off x="3836044" y="5220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131644</xdr:rowOff>
    </xdr:from>
    <xdr:ext cx="405111" cy="259045"/>
    <xdr:sp macro="" textlink="">
      <xdr:nvSpPr>
        <xdr:cNvPr id="86" name="n_2mainValue有形固定資産減価償却率"/>
        <xdr:cNvSpPr txBox="1"/>
      </xdr:nvSpPr>
      <xdr:spPr>
        <a:xfrm>
          <a:off x="3086744" y="51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実施した、防災行政無線整備、歴史的風致維持向上事業等の実施により地方債現在高が増加したことことが、類似団体と比較して、債務償還可能年数が長くなっている主な要因となっている。今後は庁舎耐震化事業・ケーブルテレビ</a:t>
          </a:r>
          <a:r>
            <a:rPr kumimoji="1" lang="en-US" altLang="ja-JP" sz="1100">
              <a:latin typeface="ＭＳ Ｐゴシック" panose="020B0600070205080204" pitchFamily="50" charset="-128"/>
              <a:ea typeface="ＭＳ Ｐゴシック" panose="020B0600070205080204" pitchFamily="50" charset="-128"/>
            </a:rPr>
            <a:t>FTTH</a:t>
          </a:r>
          <a:r>
            <a:rPr kumimoji="1" lang="ja-JP" altLang="en-US" sz="1100">
              <a:latin typeface="ＭＳ Ｐゴシック" panose="020B0600070205080204" pitchFamily="50" charset="-128"/>
              <a:ea typeface="ＭＳ Ｐゴシック" panose="020B0600070205080204" pitchFamily="50" charset="-128"/>
            </a:rPr>
            <a:t>化事業等の実施が計画されていることから、類似団体と比較して住民一人当たりのコストがたかくなっている人件費・物件費等、行財政改革実施計画に基づき歳出削減に努める。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0"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27" name="楕円 126"/>
        <xdr:cNvSpPr/>
      </xdr:nvSpPr>
      <xdr:spPr>
        <a:xfrm>
          <a:off x="147447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28" name="債務償還可能年数該当値テキスト"/>
        <xdr:cNvSpPr txBox="1"/>
      </xdr:nvSpPr>
      <xdr:spPr>
        <a:xfrm>
          <a:off x="14846300" y="5605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7,553
307.03
9,130,589
8,929,572
95,197
4,709,918
12,565,060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48260</xdr:rowOff>
    </xdr:from>
    <xdr:to>
      <xdr:col>20</xdr:col>
      <xdr:colOff>38100</xdr:colOff>
      <xdr:row>33</xdr:row>
      <xdr:rowOff>149860</xdr:rowOff>
    </xdr:to>
    <xdr:sp macro="" textlink="">
      <xdr:nvSpPr>
        <xdr:cNvPr id="70" name="楕円 69"/>
        <xdr:cNvSpPr/>
      </xdr:nvSpPr>
      <xdr:spPr>
        <a:xfrm>
          <a:off x="3746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55880</xdr:rowOff>
    </xdr:from>
    <xdr:to>
      <xdr:col>15</xdr:col>
      <xdr:colOff>101600</xdr:colOff>
      <xdr:row>33</xdr:row>
      <xdr:rowOff>157480</xdr:rowOff>
    </xdr:to>
    <xdr:sp macro="" textlink="">
      <xdr:nvSpPr>
        <xdr:cNvPr id="71" name="楕円 70"/>
        <xdr:cNvSpPr/>
      </xdr:nvSpPr>
      <xdr:spPr>
        <a:xfrm>
          <a:off x="2857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99060</xdr:rowOff>
    </xdr:from>
    <xdr:to>
      <xdr:col>19</xdr:col>
      <xdr:colOff>177800</xdr:colOff>
      <xdr:row>33</xdr:row>
      <xdr:rowOff>106680</xdr:rowOff>
    </xdr:to>
    <xdr:cxnSp macro="">
      <xdr:nvCxnSpPr>
        <xdr:cNvPr id="72" name="直線コネクタ 71"/>
        <xdr:cNvCxnSpPr/>
      </xdr:nvCxnSpPr>
      <xdr:spPr>
        <a:xfrm flipV="1">
          <a:off x="2908300" y="5756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3"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4" name="n_2aveValue【道路】&#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166387</xdr:rowOff>
    </xdr:from>
    <xdr:ext cx="405111" cy="259045"/>
    <xdr:sp macro="" textlink="">
      <xdr:nvSpPr>
        <xdr:cNvPr id="75" name="n_1mainValue【道路】&#10;有形固定資産減価償却率"/>
        <xdr:cNvSpPr txBox="1"/>
      </xdr:nvSpPr>
      <xdr:spPr>
        <a:xfrm>
          <a:off x="35820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2557</xdr:rowOff>
    </xdr:from>
    <xdr:ext cx="405111" cy="259045"/>
    <xdr:sp macro="" textlink="">
      <xdr:nvSpPr>
        <xdr:cNvPr id="76" name="n_2mainValue【道路】&#10;有形固定資産減価償却率"/>
        <xdr:cNvSpPr txBox="1"/>
      </xdr:nvSpPr>
      <xdr:spPr>
        <a:xfrm>
          <a:off x="27057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114522</xdr:rowOff>
    </xdr:from>
    <xdr:to>
      <xdr:col>50</xdr:col>
      <xdr:colOff>165100</xdr:colOff>
      <xdr:row>39</xdr:row>
      <xdr:rowOff>44672</xdr:rowOff>
    </xdr:to>
    <xdr:sp macro="" textlink="">
      <xdr:nvSpPr>
        <xdr:cNvPr id="116" name="楕円 115"/>
        <xdr:cNvSpPr/>
      </xdr:nvSpPr>
      <xdr:spPr>
        <a:xfrm>
          <a:off x="9588500" y="66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137185</xdr:rowOff>
    </xdr:from>
    <xdr:to>
      <xdr:col>46</xdr:col>
      <xdr:colOff>38100</xdr:colOff>
      <xdr:row>39</xdr:row>
      <xdr:rowOff>67335</xdr:rowOff>
    </xdr:to>
    <xdr:sp macro="" textlink="">
      <xdr:nvSpPr>
        <xdr:cNvPr id="117" name="楕円 116"/>
        <xdr:cNvSpPr/>
      </xdr:nvSpPr>
      <xdr:spPr>
        <a:xfrm>
          <a:off x="8699500" y="66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165322</xdr:rowOff>
    </xdr:from>
    <xdr:to>
      <xdr:col>50</xdr:col>
      <xdr:colOff>114300</xdr:colOff>
      <xdr:row>39</xdr:row>
      <xdr:rowOff>16535</xdr:rowOff>
    </xdr:to>
    <xdr:cxnSp macro="">
      <xdr:nvCxnSpPr>
        <xdr:cNvPr id="118" name="直線コネクタ 117"/>
        <xdr:cNvCxnSpPr/>
      </xdr:nvCxnSpPr>
      <xdr:spPr>
        <a:xfrm flipV="1">
          <a:off x="8750300" y="6680422"/>
          <a:ext cx="889000" cy="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19"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0"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61198</xdr:rowOff>
    </xdr:from>
    <xdr:ext cx="534377" cy="259045"/>
    <xdr:sp macro="" textlink="">
      <xdr:nvSpPr>
        <xdr:cNvPr id="121" name="n_1mainValue【道路】&#10;一人当たり延長"/>
        <xdr:cNvSpPr txBox="1"/>
      </xdr:nvSpPr>
      <xdr:spPr>
        <a:xfrm>
          <a:off x="9359411" y="64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83862</xdr:rowOff>
    </xdr:from>
    <xdr:ext cx="534377" cy="259045"/>
    <xdr:sp macro="" textlink="">
      <xdr:nvSpPr>
        <xdr:cNvPr id="122" name="n_2mainValue【道路】&#10;一人当たり延長"/>
        <xdr:cNvSpPr txBox="1"/>
      </xdr:nvSpPr>
      <xdr:spPr>
        <a:xfrm>
          <a:off x="8483111" y="64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61" name="楕円 160"/>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2" name="楕円 161"/>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110490</xdr:rowOff>
    </xdr:to>
    <xdr:cxnSp macro="">
      <xdr:nvCxnSpPr>
        <xdr:cNvPr id="163" name="直線コネクタ 162"/>
        <xdr:cNvCxnSpPr/>
      </xdr:nvCxnSpPr>
      <xdr:spPr>
        <a:xfrm flipV="1">
          <a:off x="2908300" y="10195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64"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65"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166" name="n_1mainValue【橋りょう・トンネ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7" name="n_2main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51816</xdr:rowOff>
    </xdr:from>
    <xdr:to>
      <xdr:col>50</xdr:col>
      <xdr:colOff>165100</xdr:colOff>
      <xdr:row>61</xdr:row>
      <xdr:rowOff>153416</xdr:rowOff>
    </xdr:to>
    <xdr:sp macro="" textlink="">
      <xdr:nvSpPr>
        <xdr:cNvPr id="205" name="楕円 204"/>
        <xdr:cNvSpPr/>
      </xdr:nvSpPr>
      <xdr:spPr>
        <a:xfrm>
          <a:off x="9588500" y="105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60523</xdr:rowOff>
    </xdr:from>
    <xdr:to>
      <xdr:col>46</xdr:col>
      <xdr:colOff>38100</xdr:colOff>
      <xdr:row>61</xdr:row>
      <xdr:rowOff>162123</xdr:rowOff>
    </xdr:to>
    <xdr:sp macro="" textlink="">
      <xdr:nvSpPr>
        <xdr:cNvPr id="206" name="楕円 205"/>
        <xdr:cNvSpPr/>
      </xdr:nvSpPr>
      <xdr:spPr>
        <a:xfrm>
          <a:off x="8699500" y="105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102616</xdr:rowOff>
    </xdr:from>
    <xdr:to>
      <xdr:col>50</xdr:col>
      <xdr:colOff>114300</xdr:colOff>
      <xdr:row>61</xdr:row>
      <xdr:rowOff>111323</xdr:rowOff>
    </xdr:to>
    <xdr:cxnSp macro="">
      <xdr:nvCxnSpPr>
        <xdr:cNvPr id="207" name="直線コネクタ 206"/>
        <xdr:cNvCxnSpPr/>
      </xdr:nvCxnSpPr>
      <xdr:spPr>
        <a:xfrm flipV="1">
          <a:off x="8750300" y="10561066"/>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08"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09" name="n_2aveValue【橋りょう・トンネル】&#10;一人当たり有形固定資産（償却資産）額"/>
        <xdr:cNvSpPr txBox="1"/>
      </xdr:nvSpPr>
      <xdr:spPr>
        <a:xfrm>
          <a:off x="8450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169943</xdr:rowOff>
    </xdr:from>
    <xdr:ext cx="690189" cy="259045"/>
    <xdr:sp macro="" textlink="">
      <xdr:nvSpPr>
        <xdr:cNvPr id="210" name="n_1mainValue【橋りょう・トンネル】&#10;一人当たり有形固定資産（償却資産）額"/>
        <xdr:cNvSpPr txBox="1"/>
      </xdr:nvSpPr>
      <xdr:spPr>
        <a:xfrm>
          <a:off x="9281505" y="10285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7200</xdr:rowOff>
    </xdr:from>
    <xdr:ext cx="690189" cy="259045"/>
    <xdr:sp macro="" textlink="">
      <xdr:nvSpPr>
        <xdr:cNvPr id="211" name="n_2mainValue【橋りょう・トンネル】&#10;一人当たり有形固定資産（償却資産）額"/>
        <xdr:cNvSpPr txBox="1"/>
      </xdr:nvSpPr>
      <xdr:spPr>
        <a:xfrm>
          <a:off x="8405205" y="10294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251" name="楕円 250"/>
        <xdr:cNvSpPr/>
      </xdr:nvSpPr>
      <xdr:spPr>
        <a:xfrm>
          <a:off x="3746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57513</xdr:rowOff>
    </xdr:from>
    <xdr:to>
      <xdr:col>15</xdr:col>
      <xdr:colOff>101600</xdr:colOff>
      <xdr:row>82</xdr:row>
      <xdr:rowOff>159113</xdr:rowOff>
    </xdr:to>
    <xdr:sp macro="" textlink="">
      <xdr:nvSpPr>
        <xdr:cNvPr id="252" name="楕円 251"/>
        <xdr:cNvSpPr/>
      </xdr:nvSpPr>
      <xdr:spPr>
        <a:xfrm>
          <a:off x="2857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108313</xdr:rowOff>
    </xdr:to>
    <xdr:cxnSp macro="">
      <xdr:nvCxnSpPr>
        <xdr:cNvPr id="253" name="直線コネクタ 252"/>
        <xdr:cNvCxnSpPr/>
      </xdr:nvCxnSpPr>
      <xdr:spPr>
        <a:xfrm flipV="1">
          <a:off x="2908300" y="141459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54"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5"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129013</xdr:rowOff>
    </xdr:from>
    <xdr:ext cx="405111" cy="259045"/>
    <xdr:sp macro="" textlink="">
      <xdr:nvSpPr>
        <xdr:cNvPr id="256" name="n_1mainValue【公営住宅】&#10;有形固定資産減価償却率"/>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150240</xdr:rowOff>
    </xdr:from>
    <xdr:ext cx="405111" cy="259045"/>
    <xdr:sp macro="" textlink="">
      <xdr:nvSpPr>
        <xdr:cNvPr id="257" name="n_2mainValue【公営住宅】&#10;有形固定資産減価償却率"/>
        <xdr:cNvSpPr txBox="1"/>
      </xdr:nvSpPr>
      <xdr:spPr>
        <a:xfrm>
          <a:off x="2705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30962</xdr:rowOff>
    </xdr:from>
    <xdr:to>
      <xdr:col>50</xdr:col>
      <xdr:colOff>165100</xdr:colOff>
      <xdr:row>83</xdr:row>
      <xdr:rowOff>132562</xdr:rowOff>
    </xdr:to>
    <xdr:sp macro="" textlink="">
      <xdr:nvSpPr>
        <xdr:cNvPr id="293" name="楕円 292"/>
        <xdr:cNvSpPr/>
      </xdr:nvSpPr>
      <xdr:spPr>
        <a:xfrm>
          <a:off x="9588500" y="142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47650</xdr:rowOff>
    </xdr:from>
    <xdr:to>
      <xdr:col>46</xdr:col>
      <xdr:colOff>38100</xdr:colOff>
      <xdr:row>83</xdr:row>
      <xdr:rowOff>149250</xdr:rowOff>
    </xdr:to>
    <xdr:sp macro="" textlink="">
      <xdr:nvSpPr>
        <xdr:cNvPr id="294" name="楕円 293"/>
        <xdr:cNvSpPr/>
      </xdr:nvSpPr>
      <xdr:spPr>
        <a:xfrm>
          <a:off x="8699500" y="142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81762</xdr:rowOff>
    </xdr:from>
    <xdr:to>
      <xdr:col>50</xdr:col>
      <xdr:colOff>114300</xdr:colOff>
      <xdr:row>83</xdr:row>
      <xdr:rowOff>98450</xdr:rowOff>
    </xdr:to>
    <xdr:cxnSp macro="">
      <xdr:nvCxnSpPr>
        <xdr:cNvPr id="295" name="直線コネクタ 294"/>
        <xdr:cNvCxnSpPr/>
      </xdr:nvCxnSpPr>
      <xdr:spPr>
        <a:xfrm flipV="1">
          <a:off x="8750300" y="14312112"/>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296"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297"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149089</xdr:rowOff>
    </xdr:from>
    <xdr:ext cx="469744" cy="259045"/>
    <xdr:sp macro="" textlink="">
      <xdr:nvSpPr>
        <xdr:cNvPr id="298" name="n_1mainValue【公営住宅】&#10;一人当たり面積"/>
        <xdr:cNvSpPr txBox="1"/>
      </xdr:nvSpPr>
      <xdr:spPr>
        <a:xfrm>
          <a:off x="9391727" y="140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165777</xdr:rowOff>
    </xdr:from>
    <xdr:ext cx="469744" cy="259045"/>
    <xdr:sp macro="" textlink="">
      <xdr:nvSpPr>
        <xdr:cNvPr id="299" name="n_2mainValue【公営住宅】&#10;一人当たり面積"/>
        <xdr:cNvSpPr txBox="1"/>
      </xdr:nvSpPr>
      <xdr:spPr>
        <a:xfrm>
          <a:off x="8515427" y="140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45"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17780</xdr:rowOff>
    </xdr:from>
    <xdr:to>
      <xdr:col>81</xdr:col>
      <xdr:colOff>101600</xdr:colOff>
      <xdr:row>33</xdr:row>
      <xdr:rowOff>119380</xdr:rowOff>
    </xdr:to>
    <xdr:sp macro="" textlink="">
      <xdr:nvSpPr>
        <xdr:cNvPr id="354" name="楕円 353"/>
        <xdr:cNvSpPr/>
      </xdr:nvSpPr>
      <xdr:spPr>
        <a:xfrm>
          <a:off x="15430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355" name="楕円 354"/>
        <xdr:cNvSpPr/>
      </xdr:nvSpPr>
      <xdr:spPr>
        <a:xfrm>
          <a:off x="14541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68580</xdr:rowOff>
    </xdr:from>
    <xdr:to>
      <xdr:col>81</xdr:col>
      <xdr:colOff>50800</xdr:colOff>
      <xdr:row>33</xdr:row>
      <xdr:rowOff>93345</xdr:rowOff>
    </xdr:to>
    <xdr:cxnSp macro="">
      <xdr:nvCxnSpPr>
        <xdr:cNvPr id="356" name="直線コネクタ 355"/>
        <xdr:cNvCxnSpPr/>
      </xdr:nvCxnSpPr>
      <xdr:spPr>
        <a:xfrm flipV="1">
          <a:off x="14592300" y="5726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57"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58"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135907</xdr:rowOff>
    </xdr:from>
    <xdr:ext cx="405111" cy="259045"/>
    <xdr:sp macro="" textlink="">
      <xdr:nvSpPr>
        <xdr:cNvPr id="359" name="n_1mainValue【認定こども園・幼稚園・保育所】&#10;有形固定資産減価償却率"/>
        <xdr:cNvSpPr txBox="1"/>
      </xdr:nvSpPr>
      <xdr:spPr>
        <a:xfrm>
          <a:off x="152660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360" name="n_2mainValue【認定こども園・幼稚園・保育所】&#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87"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20828</xdr:rowOff>
    </xdr:from>
    <xdr:to>
      <xdr:col>112</xdr:col>
      <xdr:colOff>38100</xdr:colOff>
      <xdr:row>38</xdr:row>
      <xdr:rowOff>122428</xdr:rowOff>
    </xdr:to>
    <xdr:sp macro="" textlink="">
      <xdr:nvSpPr>
        <xdr:cNvPr id="396" name="楕円 395"/>
        <xdr:cNvSpPr/>
      </xdr:nvSpPr>
      <xdr:spPr>
        <a:xfrm>
          <a:off x="2127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29972</xdr:rowOff>
    </xdr:from>
    <xdr:to>
      <xdr:col>107</xdr:col>
      <xdr:colOff>101600</xdr:colOff>
      <xdr:row>38</xdr:row>
      <xdr:rowOff>131572</xdr:rowOff>
    </xdr:to>
    <xdr:sp macro="" textlink="">
      <xdr:nvSpPr>
        <xdr:cNvPr id="397" name="楕円 396"/>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71628</xdr:rowOff>
    </xdr:from>
    <xdr:to>
      <xdr:col>111</xdr:col>
      <xdr:colOff>177800</xdr:colOff>
      <xdr:row>38</xdr:row>
      <xdr:rowOff>80772</xdr:rowOff>
    </xdr:to>
    <xdr:cxnSp macro="">
      <xdr:nvCxnSpPr>
        <xdr:cNvPr id="398" name="直線コネクタ 397"/>
        <xdr:cNvCxnSpPr/>
      </xdr:nvCxnSpPr>
      <xdr:spPr>
        <a:xfrm flipV="1">
          <a:off x="20434300" y="658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399"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00"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113555</xdr:rowOff>
    </xdr:from>
    <xdr:ext cx="469744" cy="259045"/>
    <xdr:sp macro="" textlink="">
      <xdr:nvSpPr>
        <xdr:cNvPr id="401" name="n_1mainValue【認定こども園・幼稚園・保育所】&#10;一人当たり面積"/>
        <xdr:cNvSpPr txBox="1"/>
      </xdr:nvSpPr>
      <xdr:spPr>
        <a:xfrm>
          <a:off x="210757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122699</xdr:rowOff>
    </xdr:from>
    <xdr:ext cx="469744" cy="259045"/>
    <xdr:sp macro="" textlink="">
      <xdr:nvSpPr>
        <xdr:cNvPr id="402" name="n_2mainValue【認定こども園・幼稚園・保育所】&#10;一人当たり面積"/>
        <xdr:cNvSpPr txBox="1"/>
      </xdr:nvSpPr>
      <xdr:spPr>
        <a:xfrm>
          <a:off x="201994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32"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441" name="楕円 440"/>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156845</xdr:rowOff>
    </xdr:from>
    <xdr:to>
      <xdr:col>76</xdr:col>
      <xdr:colOff>165100</xdr:colOff>
      <xdr:row>62</xdr:row>
      <xdr:rowOff>86995</xdr:rowOff>
    </xdr:to>
    <xdr:sp macro="" textlink="">
      <xdr:nvSpPr>
        <xdr:cNvPr id="442" name="楕円 441"/>
        <xdr:cNvSpPr/>
      </xdr:nvSpPr>
      <xdr:spPr>
        <a:xfrm>
          <a:off x="14541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36195</xdr:rowOff>
    </xdr:to>
    <xdr:cxnSp macro="">
      <xdr:nvCxnSpPr>
        <xdr:cNvPr id="443" name="直線コネクタ 442"/>
        <xdr:cNvCxnSpPr/>
      </xdr:nvCxnSpPr>
      <xdr:spPr>
        <a:xfrm flipV="1">
          <a:off x="14592300" y="10618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44"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5"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446" name="n_1mainValue【学校施設】&#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78122</xdr:rowOff>
    </xdr:from>
    <xdr:ext cx="405111" cy="259045"/>
    <xdr:sp macro="" textlink="">
      <xdr:nvSpPr>
        <xdr:cNvPr id="447" name="n_2mainValue【学校施設】&#10;有形固定資産減価償却率"/>
        <xdr:cNvSpPr txBox="1"/>
      </xdr:nvSpPr>
      <xdr:spPr>
        <a:xfrm>
          <a:off x="14389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74"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38354</xdr:rowOff>
    </xdr:from>
    <xdr:to>
      <xdr:col>112</xdr:col>
      <xdr:colOff>38100</xdr:colOff>
      <xdr:row>60</xdr:row>
      <xdr:rowOff>139954</xdr:rowOff>
    </xdr:to>
    <xdr:sp macro="" textlink="">
      <xdr:nvSpPr>
        <xdr:cNvPr id="483" name="楕円 482"/>
        <xdr:cNvSpPr/>
      </xdr:nvSpPr>
      <xdr:spPr>
        <a:xfrm>
          <a:off x="21272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48641</xdr:rowOff>
    </xdr:from>
    <xdr:to>
      <xdr:col>107</xdr:col>
      <xdr:colOff>101600</xdr:colOff>
      <xdr:row>60</xdr:row>
      <xdr:rowOff>150241</xdr:rowOff>
    </xdr:to>
    <xdr:sp macro="" textlink="">
      <xdr:nvSpPr>
        <xdr:cNvPr id="484" name="楕円 483"/>
        <xdr:cNvSpPr/>
      </xdr:nvSpPr>
      <xdr:spPr>
        <a:xfrm>
          <a:off x="20383500" y="103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89154</xdr:rowOff>
    </xdr:from>
    <xdr:to>
      <xdr:col>111</xdr:col>
      <xdr:colOff>177800</xdr:colOff>
      <xdr:row>60</xdr:row>
      <xdr:rowOff>99441</xdr:rowOff>
    </xdr:to>
    <xdr:cxnSp macro="">
      <xdr:nvCxnSpPr>
        <xdr:cNvPr id="485" name="直線コネクタ 484"/>
        <xdr:cNvCxnSpPr/>
      </xdr:nvCxnSpPr>
      <xdr:spPr>
        <a:xfrm flipV="1">
          <a:off x="20434300" y="1037615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486"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487"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156481</xdr:rowOff>
    </xdr:from>
    <xdr:ext cx="469744" cy="259045"/>
    <xdr:sp macro="" textlink="">
      <xdr:nvSpPr>
        <xdr:cNvPr id="488" name="n_1mainValue【学校施設】&#10;一人当たり面積"/>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166768</xdr:rowOff>
    </xdr:from>
    <xdr:ext cx="469744" cy="259045"/>
    <xdr:sp macro="" textlink="">
      <xdr:nvSpPr>
        <xdr:cNvPr id="489" name="n_2mainValue【学校施設】&#10;一人当たり面積"/>
        <xdr:cNvSpPr txBox="1"/>
      </xdr:nvSpPr>
      <xdr:spPr>
        <a:xfrm>
          <a:off x="20199427" y="1011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15" name="直線コネクタ 51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2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21" name="フローチャート: 判断 52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22" name="フローチャート: 判断 52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23" name="フローチャート: 判断 522"/>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29" name="楕円 528"/>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30" name="楕円 529"/>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31" name="直線コネクタ 530"/>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32"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73496</xdr:rowOff>
    </xdr:from>
    <xdr:ext cx="405111" cy="259045"/>
    <xdr:sp macro="" textlink="">
      <xdr:nvSpPr>
        <xdr:cNvPr id="533" name="n_2aveValue【児童館】&#10;有形固定資産減価償却率"/>
        <xdr:cNvSpPr txBox="1"/>
      </xdr:nvSpPr>
      <xdr:spPr>
        <a:xfrm>
          <a:off x="14389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4"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35"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59" name="直線コネクタ 558"/>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60"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61" name="直線コネクタ 560"/>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62"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63" name="直線コネクタ 562"/>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64"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65" name="フローチャート: 判断 564"/>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66" name="フローチャート: 判断 565"/>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67" name="フローチャート: 判断 566"/>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573" name="楕円 572"/>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168275</xdr:rowOff>
    </xdr:from>
    <xdr:to>
      <xdr:col>107</xdr:col>
      <xdr:colOff>101600</xdr:colOff>
      <xdr:row>86</xdr:row>
      <xdr:rowOff>98425</xdr:rowOff>
    </xdr:to>
    <xdr:sp macro="" textlink="">
      <xdr:nvSpPr>
        <xdr:cNvPr id="574" name="楕円 573"/>
        <xdr:cNvSpPr/>
      </xdr:nvSpPr>
      <xdr:spPr>
        <a:xfrm>
          <a:off x="20383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47625</xdr:rowOff>
    </xdr:to>
    <xdr:cxnSp macro="">
      <xdr:nvCxnSpPr>
        <xdr:cNvPr id="575" name="直線コネクタ 574"/>
        <xdr:cNvCxnSpPr/>
      </xdr:nvCxnSpPr>
      <xdr:spPr>
        <a:xfrm flipV="1">
          <a:off x="20434300" y="14790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576"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77"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578" name="n_1mainValue【児童館】&#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89552</xdr:rowOff>
    </xdr:from>
    <xdr:ext cx="469744" cy="259045"/>
    <xdr:sp macro="" textlink="">
      <xdr:nvSpPr>
        <xdr:cNvPr id="579" name="n_2mainValue【児童館】&#10;一人当たり面積"/>
        <xdr:cNvSpPr txBox="1"/>
      </xdr:nvSpPr>
      <xdr:spPr>
        <a:xfrm>
          <a:off x="20199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02" name="直線コネクタ 601"/>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03"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04" name="直線コネクタ 603"/>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07"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08" name="フローチャート: 判断 607"/>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09" name="フローチャート: 判断 608"/>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10" name="フローチャート: 判断 609"/>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66548</xdr:rowOff>
    </xdr:from>
    <xdr:to>
      <xdr:col>81</xdr:col>
      <xdr:colOff>101600</xdr:colOff>
      <xdr:row>100</xdr:row>
      <xdr:rowOff>168148</xdr:rowOff>
    </xdr:to>
    <xdr:sp macro="" textlink="">
      <xdr:nvSpPr>
        <xdr:cNvPr id="616" name="楕円 615"/>
        <xdr:cNvSpPr/>
      </xdr:nvSpPr>
      <xdr:spPr>
        <a:xfrm>
          <a:off x="15430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96265</xdr:rowOff>
    </xdr:from>
    <xdr:to>
      <xdr:col>76</xdr:col>
      <xdr:colOff>165100</xdr:colOff>
      <xdr:row>101</xdr:row>
      <xdr:rowOff>26415</xdr:rowOff>
    </xdr:to>
    <xdr:sp macro="" textlink="">
      <xdr:nvSpPr>
        <xdr:cNvPr id="617" name="楕円 616"/>
        <xdr:cNvSpPr/>
      </xdr:nvSpPr>
      <xdr:spPr>
        <a:xfrm>
          <a:off x="14541500" y="172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117348</xdr:rowOff>
    </xdr:from>
    <xdr:to>
      <xdr:col>81</xdr:col>
      <xdr:colOff>50800</xdr:colOff>
      <xdr:row>100</xdr:row>
      <xdr:rowOff>147065</xdr:rowOff>
    </xdr:to>
    <xdr:cxnSp macro="">
      <xdr:nvCxnSpPr>
        <xdr:cNvPr id="618" name="直線コネクタ 617"/>
        <xdr:cNvCxnSpPr/>
      </xdr:nvCxnSpPr>
      <xdr:spPr>
        <a:xfrm flipV="1">
          <a:off x="14592300" y="17262348"/>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19"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20"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13225</xdr:rowOff>
    </xdr:from>
    <xdr:ext cx="405111" cy="259045"/>
    <xdr:sp macro="" textlink="">
      <xdr:nvSpPr>
        <xdr:cNvPr id="621" name="n_1mainValue【公民館】&#10;有形固定資産減価償却率"/>
        <xdr:cNvSpPr txBox="1"/>
      </xdr:nvSpPr>
      <xdr:spPr>
        <a:xfrm>
          <a:off x="152660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42942</xdr:rowOff>
    </xdr:from>
    <xdr:ext cx="405111" cy="259045"/>
    <xdr:sp macro="" textlink="">
      <xdr:nvSpPr>
        <xdr:cNvPr id="622" name="n_2mainValue【公民館】&#10;有形固定資産減価償却率"/>
        <xdr:cNvSpPr txBox="1"/>
      </xdr:nvSpPr>
      <xdr:spPr>
        <a:xfrm>
          <a:off x="14389744" y="1701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46" name="直線コネクタ 645"/>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47"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48" name="直線コネクタ 647"/>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49"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50" name="直線コネクタ 649"/>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51"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52" name="フローチャート: 判断 651"/>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53" name="フローチャート: 判断 652"/>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54" name="フローチャート: 判断 653"/>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44450</xdr:rowOff>
    </xdr:from>
    <xdr:to>
      <xdr:col>112</xdr:col>
      <xdr:colOff>38100</xdr:colOff>
      <xdr:row>102</xdr:row>
      <xdr:rowOff>146050</xdr:rowOff>
    </xdr:to>
    <xdr:sp macro="" textlink="">
      <xdr:nvSpPr>
        <xdr:cNvPr id="660" name="楕円 659"/>
        <xdr:cNvSpPr/>
      </xdr:nvSpPr>
      <xdr:spPr>
        <a:xfrm>
          <a:off x="2127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63500</xdr:rowOff>
    </xdr:from>
    <xdr:to>
      <xdr:col>107</xdr:col>
      <xdr:colOff>101600</xdr:colOff>
      <xdr:row>102</xdr:row>
      <xdr:rowOff>165100</xdr:rowOff>
    </xdr:to>
    <xdr:sp macro="" textlink="">
      <xdr:nvSpPr>
        <xdr:cNvPr id="661" name="楕円 660"/>
        <xdr:cNvSpPr/>
      </xdr:nvSpPr>
      <xdr:spPr>
        <a:xfrm>
          <a:off x="20383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95250</xdr:rowOff>
    </xdr:from>
    <xdr:to>
      <xdr:col>111</xdr:col>
      <xdr:colOff>177800</xdr:colOff>
      <xdr:row>102</xdr:row>
      <xdr:rowOff>114300</xdr:rowOff>
    </xdr:to>
    <xdr:cxnSp macro="">
      <xdr:nvCxnSpPr>
        <xdr:cNvPr id="662" name="直線コネクタ 661"/>
        <xdr:cNvCxnSpPr/>
      </xdr:nvCxnSpPr>
      <xdr:spPr>
        <a:xfrm flipV="1">
          <a:off x="20434300" y="1758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100347</xdr:rowOff>
    </xdr:from>
    <xdr:ext cx="469744" cy="259045"/>
    <xdr:sp macro="" textlink="">
      <xdr:nvSpPr>
        <xdr:cNvPr id="663" name="n_1aveValue【公民館】&#10;一人当たり面積"/>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77488</xdr:rowOff>
    </xdr:from>
    <xdr:ext cx="469744" cy="259045"/>
    <xdr:sp macro="" textlink="">
      <xdr:nvSpPr>
        <xdr:cNvPr id="664" name="n_2aveValue【公民館】&#10;一人当たり面積"/>
        <xdr:cNvSpPr txBox="1"/>
      </xdr:nvSpPr>
      <xdr:spPr>
        <a:xfrm>
          <a:off x="20199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162577</xdr:rowOff>
    </xdr:from>
    <xdr:ext cx="469744" cy="259045"/>
    <xdr:sp macro="" textlink="">
      <xdr:nvSpPr>
        <xdr:cNvPr id="665" name="n_1mainValue【公民館】&#10;一人当たり面積"/>
        <xdr:cNvSpPr txBox="1"/>
      </xdr:nvSpPr>
      <xdr:spPr>
        <a:xfrm>
          <a:off x="210757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10177</xdr:rowOff>
    </xdr:from>
    <xdr:ext cx="469744" cy="259045"/>
    <xdr:sp macro="" textlink="">
      <xdr:nvSpPr>
        <xdr:cNvPr id="666" name="n_2mainValue【公民館】&#10;一人当たり面積"/>
        <xdr:cNvSpPr txBox="1"/>
      </xdr:nvSpPr>
      <xdr:spPr>
        <a:xfrm>
          <a:off x="20199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校）のうち、昭和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年以前に整備された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校につては耐震補強を実施済のため類似団体平均と比較して有形固定資産減価償却率は下回っているが、その他の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施設については類似団体平均を上回っている。これらの施設については昭和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年以前に整備された施設が多く、耐震補強も未実施であることが大きな要因となっている。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7,553
307.03
9,130,589
8,929,572
95,197
4,709,918
12,565,060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77651</xdr:rowOff>
    </xdr:from>
    <xdr:to>
      <xdr:col>20</xdr:col>
      <xdr:colOff>38100</xdr:colOff>
      <xdr:row>36</xdr:row>
      <xdr:rowOff>7801</xdr:rowOff>
    </xdr:to>
    <xdr:sp macro="" textlink="">
      <xdr:nvSpPr>
        <xdr:cNvPr id="73" name="楕円 72"/>
        <xdr:cNvSpPr/>
      </xdr:nvSpPr>
      <xdr:spPr>
        <a:xfrm>
          <a:off x="3746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98878</xdr:rowOff>
    </xdr:from>
    <xdr:to>
      <xdr:col>15</xdr:col>
      <xdr:colOff>101600</xdr:colOff>
      <xdr:row>36</xdr:row>
      <xdr:rowOff>29028</xdr:rowOff>
    </xdr:to>
    <xdr:sp macro="" textlink="">
      <xdr:nvSpPr>
        <xdr:cNvPr id="74" name="楕円 73"/>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128451</xdr:rowOff>
    </xdr:from>
    <xdr:to>
      <xdr:col>19</xdr:col>
      <xdr:colOff>177800</xdr:colOff>
      <xdr:row>35</xdr:row>
      <xdr:rowOff>149678</xdr:rowOff>
    </xdr:to>
    <xdr:cxnSp macro="">
      <xdr:nvCxnSpPr>
        <xdr:cNvPr id="75" name="直線コネクタ 74"/>
        <xdr:cNvCxnSpPr/>
      </xdr:nvCxnSpPr>
      <xdr:spPr>
        <a:xfrm flipV="1">
          <a:off x="2908300" y="61292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24328</xdr:rowOff>
    </xdr:from>
    <xdr:ext cx="405111" cy="259045"/>
    <xdr:sp macro="" textlink="">
      <xdr:nvSpPr>
        <xdr:cNvPr id="76" name="n_1mainValue【図書館】&#10;有形固定資産減価償却率"/>
        <xdr:cNvSpPr txBox="1"/>
      </xdr:nvSpPr>
      <xdr:spPr>
        <a:xfrm>
          <a:off x="3582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77" name="n_2mainValue【図書館】&#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7"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67835</xdr:rowOff>
    </xdr:from>
    <xdr:ext cx="469744" cy="259045"/>
    <xdr:sp macro="" textlink="">
      <xdr:nvSpPr>
        <xdr:cNvPr id="109" name="n_2aveValue【図書館】&#10;一人当たり面積"/>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160274</xdr:rowOff>
    </xdr:from>
    <xdr:to>
      <xdr:col>50</xdr:col>
      <xdr:colOff>165100</xdr:colOff>
      <xdr:row>41</xdr:row>
      <xdr:rowOff>90424</xdr:rowOff>
    </xdr:to>
    <xdr:sp macro="" textlink="">
      <xdr:nvSpPr>
        <xdr:cNvPr id="115" name="楕円 114"/>
        <xdr:cNvSpPr/>
      </xdr:nvSpPr>
      <xdr:spPr>
        <a:xfrm>
          <a:off x="9588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xdr:rowOff>
    </xdr:from>
    <xdr:to>
      <xdr:col>46</xdr:col>
      <xdr:colOff>38100</xdr:colOff>
      <xdr:row>36</xdr:row>
      <xdr:rowOff>113284</xdr:rowOff>
    </xdr:to>
    <xdr:sp macro="" textlink="">
      <xdr:nvSpPr>
        <xdr:cNvPr id="116" name="楕円 115"/>
        <xdr:cNvSpPr/>
      </xdr:nvSpPr>
      <xdr:spPr>
        <a:xfrm>
          <a:off x="8699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62484</xdr:rowOff>
    </xdr:from>
    <xdr:to>
      <xdr:col>50</xdr:col>
      <xdr:colOff>114300</xdr:colOff>
      <xdr:row>41</xdr:row>
      <xdr:rowOff>39624</xdr:rowOff>
    </xdr:to>
    <xdr:cxnSp macro="">
      <xdr:nvCxnSpPr>
        <xdr:cNvPr id="117" name="直線コネクタ 116"/>
        <xdr:cNvCxnSpPr/>
      </xdr:nvCxnSpPr>
      <xdr:spPr>
        <a:xfrm>
          <a:off x="8750300" y="6234684"/>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81551</xdr:rowOff>
    </xdr:from>
    <xdr:ext cx="469744" cy="259045"/>
    <xdr:sp macro="" textlink="">
      <xdr:nvSpPr>
        <xdr:cNvPr id="118" name="n_1mainValue【図書館】&#10;一人当たり面積"/>
        <xdr:cNvSpPr txBox="1"/>
      </xdr:nvSpPr>
      <xdr:spPr>
        <a:xfrm>
          <a:off x="9391727" y="711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129811</xdr:rowOff>
    </xdr:from>
    <xdr:ext cx="469744" cy="259045"/>
    <xdr:sp macro="" textlink="">
      <xdr:nvSpPr>
        <xdr:cNvPr id="119" name="n_2mainValue【図書館】&#10;一人当たり面積"/>
        <xdr:cNvSpPr txBox="1"/>
      </xdr:nvSpPr>
      <xdr:spPr>
        <a:xfrm>
          <a:off x="8515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52"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3" name="フローチャート: 判断 152"/>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154"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60" name="楕円 159"/>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xdr:rowOff>
    </xdr:from>
    <xdr:to>
      <xdr:col>15</xdr:col>
      <xdr:colOff>101600</xdr:colOff>
      <xdr:row>58</xdr:row>
      <xdr:rowOff>115570</xdr:rowOff>
    </xdr:to>
    <xdr:sp macro="" textlink="">
      <xdr:nvSpPr>
        <xdr:cNvPr id="161" name="楕円 160"/>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64770</xdr:rowOff>
    </xdr:to>
    <xdr:cxnSp macro="">
      <xdr:nvCxnSpPr>
        <xdr:cNvPr id="162" name="直線コネクタ 161"/>
        <xdr:cNvCxnSpPr/>
      </xdr:nvCxnSpPr>
      <xdr:spPr>
        <a:xfrm flipV="1">
          <a:off x="2908300" y="9974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97807</xdr:rowOff>
    </xdr:from>
    <xdr:ext cx="405111" cy="259045"/>
    <xdr:sp macro="" textlink="">
      <xdr:nvSpPr>
        <xdr:cNvPr id="163" name="n_1mainValue【体育館・プール】&#10;有形固定資産減価償却率"/>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64" name="n_2mainValue【体育館・プール】&#10;有形固定資産減価償却率"/>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92"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3" name="フローチャート: 判断 192"/>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94"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124651</xdr:rowOff>
    </xdr:from>
    <xdr:to>
      <xdr:col>50</xdr:col>
      <xdr:colOff>165100</xdr:colOff>
      <xdr:row>60</xdr:row>
      <xdr:rowOff>54801</xdr:rowOff>
    </xdr:to>
    <xdr:sp macro="" textlink="">
      <xdr:nvSpPr>
        <xdr:cNvPr id="200" name="楕円 199"/>
        <xdr:cNvSpPr/>
      </xdr:nvSpPr>
      <xdr:spPr>
        <a:xfrm>
          <a:off x="9588500" y="10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134938</xdr:rowOff>
    </xdr:from>
    <xdr:to>
      <xdr:col>46</xdr:col>
      <xdr:colOff>38100</xdr:colOff>
      <xdr:row>60</xdr:row>
      <xdr:rowOff>65088</xdr:rowOff>
    </xdr:to>
    <xdr:sp macro="" textlink="">
      <xdr:nvSpPr>
        <xdr:cNvPr id="201" name="楕円 200"/>
        <xdr:cNvSpPr/>
      </xdr:nvSpPr>
      <xdr:spPr>
        <a:xfrm>
          <a:off x="86995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4001</xdr:rowOff>
    </xdr:from>
    <xdr:to>
      <xdr:col>50</xdr:col>
      <xdr:colOff>114300</xdr:colOff>
      <xdr:row>60</xdr:row>
      <xdr:rowOff>14288</xdr:rowOff>
    </xdr:to>
    <xdr:cxnSp macro="">
      <xdr:nvCxnSpPr>
        <xdr:cNvPr id="202" name="直線コネクタ 201"/>
        <xdr:cNvCxnSpPr/>
      </xdr:nvCxnSpPr>
      <xdr:spPr>
        <a:xfrm flipV="1">
          <a:off x="8750300" y="1029100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71328</xdr:rowOff>
    </xdr:from>
    <xdr:ext cx="469744" cy="259045"/>
    <xdr:sp macro="" textlink="">
      <xdr:nvSpPr>
        <xdr:cNvPr id="203" name="n_1mainValue【体育館・プール】&#10;一人当たり面積"/>
        <xdr:cNvSpPr txBox="1"/>
      </xdr:nvSpPr>
      <xdr:spPr>
        <a:xfrm>
          <a:off x="9391727" y="100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81615</xdr:rowOff>
    </xdr:from>
    <xdr:ext cx="469744" cy="259045"/>
    <xdr:sp macro="" textlink="">
      <xdr:nvSpPr>
        <xdr:cNvPr id="204" name="n_2mainValue【体育館・プール】&#10;一人当たり面積"/>
        <xdr:cNvSpPr txBox="1"/>
      </xdr:nvSpPr>
      <xdr:spPr>
        <a:xfrm>
          <a:off x="8515427" y="1002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29" name="直線コネクタ 228"/>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0"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1" name="直線コネクタ 23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2"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3" name="直線コネクタ 232"/>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4"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5" name="フローチャート: 判断 234"/>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6" name="フローチャート: 判断 235"/>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37"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38" name="フローチャート: 判断 237"/>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39"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162561</xdr:rowOff>
    </xdr:from>
    <xdr:to>
      <xdr:col>20</xdr:col>
      <xdr:colOff>38100</xdr:colOff>
      <xdr:row>86</xdr:row>
      <xdr:rowOff>92711</xdr:rowOff>
    </xdr:to>
    <xdr:sp macro="" textlink="">
      <xdr:nvSpPr>
        <xdr:cNvPr id="245" name="楕円 244"/>
        <xdr:cNvSpPr/>
      </xdr:nvSpPr>
      <xdr:spPr>
        <a:xfrm>
          <a:off x="3746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128270</xdr:rowOff>
    </xdr:from>
    <xdr:to>
      <xdr:col>15</xdr:col>
      <xdr:colOff>101600</xdr:colOff>
      <xdr:row>85</xdr:row>
      <xdr:rowOff>58420</xdr:rowOff>
    </xdr:to>
    <xdr:sp macro="" textlink="">
      <xdr:nvSpPr>
        <xdr:cNvPr id="246" name="楕円 245"/>
        <xdr:cNvSpPr/>
      </xdr:nvSpPr>
      <xdr:spPr>
        <a:xfrm>
          <a:off x="2857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7620</xdr:rowOff>
    </xdr:from>
    <xdr:to>
      <xdr:col>19</xdr:col>
      <xdr:colOff>177800</xdr:colOff>
      <xdr:row>86</xdr:row>
      <xdr:rowOff>41911</xdr:rowOff>
    </xdr:to>
    <xdr:cxnSp macro="">
      <xdr:nvCxnSpPr>
        <xdr:cNvPr id="247" name="直線コネクタ 246"/>
        <xdr:cNvCxnSpPr/>
      </xdr:nvCxnSpPr>
      <xdr:spPr>
        <a:xfrm>
          <a:off x="2908300" y="1458087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83838</xdr:rowOff>
    </xdr:from>
    <xdr:ext cx="405111" cy="259045"/>
    <xdr:sp macro="" textlink="">
      <xdr:nvSpPr>
        <xdr:cNvPr id="248" name="n_1mainValue【福祉施設】&#10;有形固定資産減価償却率"/>
        <xdr:cNvSpPr txBox="1"/>
      </xdr:nvSpPr>
      <xdr:spPr>
        <a:xfrm>
          <a:off x="35820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49547</xdr:rowOff>
    </xdr:from>
    <xdr:ext cx="405111" cy="259045"/>
    <xdr:sp macro="" textlink="">
      <xdr:nvSpPr>
        <xdr:cNvPr id="249" name="n_2mainValue【福祉施設】&#10;有形固定資産減価償却率"/>
        <xdr:cNvSpPr txBox="1"/>
      </xdr:nvSpPr>
      <xdr:spPr>
        <a:xfrm>
          <a:off x="2705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3" name="直線コネクタ 272"/>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4"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5" name="直線コネクタ 274"/>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6"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7" name="直線コネクタ 276"/>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8"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9" name="フローチャート: 判断 278"/>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80" name="フローチャート: 判断 279"/>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81"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82" name="フローチャート: 判断 281"/>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83"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105411</xdr:rowOff>
    </xdr:from>
    <xdr:to>
      <xdr:col>50</xdr:col>
      <xdr:colOff>165100</xdr:colOff>
      <xdr:row>85</xdr:row>
      <xdr:rowOff>35561</xdr:rowOff>
    </xdr:to>
    <xdr:sp macro="" textlink="">
      <xdr:nvSpPr>
        <xdr:cNvPr id="289" name="楕円 288"/>
        <xdr:cNvSpPr/>
      </xdr:nvSpPr>
      <xdr:spPr>
        <a:xfrm>
          <a:off x="958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20320</xdr:rowOff>
    </xdr:from>
    <xdr:to>
      <xdr:col>46</xdr:col>
      <xdr:colOff>38100</xdr:colOff>
      <xdr:row>85</xdr:row>
      <xdr:rowOff>121920</xdr:rowOff>
    </xdr:to>
    <xdr:sp macro="" textlink="">
      <xdr:nvSpPr>
        <xdr:cNvPr id="290" name="楕円 289"/>
        <xdr:cNvSpPr/>
      </xdr:nvSpPr>
      <xdr:spPr>
        <a:xfrm>
          <a:off x="8699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156211</xdr:rowOff>
    </xdr:from>
    <xdr:to>
      <xdr:col>50</xdr:col>
      <xdr:colOff>114300</xdr:colOff>
      <xdr:row>85</xdr:row>
      <xdr:rowOff>71120</xdr:rowOff>
    </xdr:to>
    <xdr:cxnSp macro="">
      <xdr:nvCxnSpPr>
        <xdr:cNvPr id="291" name="直線コネクタ 290"/>
        <xdr:cNvCxnSpPr/>
      </xdr:nvCxnSpPr>
      <xdr:spPr>
        <a:xfrm flipV="1">
          <a:off x="8750300" y="14558011"/>
          <a:ext cx="889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26688</xdr:rowOff>
    </xdr:from>
    <xdr:ext cx="469744" cy="259045"/>
    <xdr:sp macro="" textlink="">
      <xdr:nvSpPr>
        <xdr:cNvPr id="292" name="n_1mainValue【福祉施設】&#10;一人当たり面積"/>
        <xdr:cNvSpPr txBox="1"/>
      </xdr:nvSpPr>
      <xdr:spPr>
        <a:xfrm>
          <a:off x="9391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113047</xdr:rowOff>
    </xdr:from>
    <xdr:ext cx="469744" cy="259045"/>
    <xdr:sp macro="" textlink="">
      <xdr:nvSpPr>
        <xdr:cNvPr id="293" name="n_2mainValue【福祉施設】&#10;一人当たり面積"/>
        <xdr:cNvSpPr txBox="1"/>
      </xdr:nvSpPr>
      <xdr:spPr>
        <a:xfrm>
          <a:off x="8515427" y="146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35" name="直線コネクタ 33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3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37" name="直線コネクタ 33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3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39" name="直線コネクタ 33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40"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41" name="フローチャート: 判断 34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42" name="フローチャート: 判断 34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4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44" name="フローチャート: 判断 34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45"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351" name="楕円 350"/>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12899</xdr:rowOff>
    </xdr:from>
    <xdr:ext cx="405111" cy="259045"/>
    <xdr:sp macro="" textlink="">
      <xdr:nvSpPr>
        <xdr:cNvPr id="352" name="n_1mainValue【一般廃棄物処理施設】&#10;有形固定資産減価償却率"/>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74" name="直線コネクタ 373"/>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75"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76" name="直線コネクタ 375"/>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77"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78" name="直線コネクタ 377"/>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79"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80" name="フローチャート: 判断 379"/>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81" name="フローチャート: 判断 380"/>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82"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83" name="フローチャート: 判断 382"/>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84"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109262</xdr:rowOff>
    </xdr:from>
    <xdr:to>
      <xdr:col>112</xdr:col>
      <xdr:colOff>38100</xdr:colOff>
      <xdr:row>40</xdr:row>
      <xdr:rowOff>39412</xdr:rowOff>
    </xdr:to>
    <xdr:sp macro="" textlink="">
      <xdr:nvSpPr>
        <xdr:cNvPr id="390" name="楕円 389"/>
        <xdr:cNvSpPr/>
      </xdr:nvSpPr>
      <xdr:spPr>
        <a:xfrm>
          <a:off x="21272500" y="67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55939</xdr:rowOff>
    </xdr:from>
    <xdr:ext cx="599010" cy="259045"/>
    <xdr:sp macro="" textlink="">
      <xdr:nvSpPr>
        <xdr:cNvPr id="391" name="n_1mainValue【一般廃棄物処理施設】&#10;一人当たり有形固定資産（償却資産）額"/>
        <xdr:cNvSpPr txBox="1"/>
      </xdr:nvSpPr>
      <xdr:spPr>
        <a:xfrm>
          <a:off x="21011095" y="65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4" name="テキスト ボックス 4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4" name="テキスト ボックス 4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111034</xdr:rowOff>
    </xdr:from>
    <xdr:to>
      <xdr:col>85</xdr:col>
      <xdr:colOff>126364</xdr:colOff>
      <xdr:row>64</xdr:row>
      <xdr:rowOff>169817</xdr:rowOff>
    </xdr:to>
    <xdr:cxnSp macro="">
      <xdr:nvCxnSpPr>
        <xdr:cNvPr id="418" name="直線コネクタ 417"/>
        <xdr:cNvCxnSpPr/>
      </xdr:nvCxnSpPr>
      <xdr:spPr>
        <a:xfrm flipV="1">
          <a:off x="16318864" y="971223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2194</xdr:rowOff>
    </xdr:from>
    <xdr:ext cx="405111" cy="259045"/>
    <xdr:sp macro="" textlink="">
      <xdr:nvSpPr>
        <xdr:cNvPr id="419" name="【保健センター・保健所】&#10;有形固定資産減価償却率最小値テキスト"/>
        <xdr:cNvSpPr txBox="1"/>
      </xdr:nvSpPr>
      <xdr:spPr>
        <a:xfrm>
          <a:off x="16357600" y="1114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169817</xdr:rowOff>
    </xdr:from>
    <xdr:to>
      <xdr:col>86</xdr:col>
      <xdr:colOff>25400</xdr:colOff>
      <xdr:row>64</xdr:row>
      <xdr:rowOff>169817</xdr:rowOff>
    </xdr:to>
    <xdr:cxnSp macro="">
      <xdr:nvCxnSpPr>
        <xdr:cNvPr id="420" name="直線コネクタ 419"/>
        <xdr:cNvCxnSpPr/>
      </xdr:nvCxnSpPr>
      <xdr:spPr>
        <a:xfrm>
          <a:off x="16230600" y="111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57711</xdr:rowOff>
    </xdr:from>
    <xdr:ext cx="405111" cy="259045"/>
    <xdr:sp macro="" textlink="">
      <xdr:nvSpPr>
        <xdr:cNvPr id="421" name="【保健センター・保健所】&#10;有形固定資産減価償却率最大値テキスト"/>
        <xdr:cNvSpPr txBox="1"/>
      </xdr:nvSpPr>
      <xdr:spPr>
        <a:xfrm>
          <a:off x="16357600" y="948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111034</xdr:rowOff>
    </xdr:from>
    <xdr:to>
      <xdr:col>86</xdr:col>
      <xdr:colOff>25400</xdr:colOff>
      <xdr:row>56</xdr:row>
      <xdr:rowOff>111034</xdr:rowOff>
    </xdr:to>
    <xdr:cxnSp macro="">
      <xdr:nvCxnSpPr>
        <xdr:cNvPr id="422" name="直線コネクタ 421"/>
        <xdr:cNvCxnSpPr/>
      </xdr:nvCxnSpPr>
      <xdr:spPr>
        <a:xfrm>
          <a:off x="16230600" y="971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2739</xdr:rowOff>
    </xdr:from>
    <xdr:ext cx="405111" cy="259045"/>
    <xdr:sp macro="" textlink="">
      <xdr:nvSpPr>
        <xdr:cNvPr id="423" name="【保健センター・保健所】&#10;有形固定資産減価償却率平均値テキスト"/>
        <xdr:cNvSpPr txBox="1"/>
      </xdr:nvSpPr>
      <xdr:spPr>
        <a:xfrm>
          <a:off x="163576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424" name="フローチャート: 判断 423"/>
        <xdr:cNvSpPr/>
      </xdr:nvSpPr>
      <xdr:spPr>
        <a:xfrm>
          <a:off x="16268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97790</xdr:rowOff>
    </xdr:from>
    <xdr:to>
      <xdr:col>81</xdr:col>
      <xdr:colOff>101600</xdr:colOff>
      <xdr:row>62</xdr:row>
      <xdr:rowOff>27940</xdr:rowOff>
    </xdr:to>
    <xdr:sp macro="" textlink="">
      <xdr:nvSpPr>
        <xdr:cNvPr id="425" name="フローチャート: 判断 424"/>
        <xdr:cNvSpPr/>
      </xdr:nvSpPr>
      <xdr:spPr>
        <a:xfrm>
          <a:off x="1543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19067</xdr:rowOff>
    </xdr:from>
    <xdr:ext cx="405111" cy="259045"/>
    <xdr:sp macro="" textlink="">
      <xdr:nvSpPr>
        <xdr:cNvPr id="426" name="n_1aveValue【保健センター・保健所】&#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70031</xdr:rowOff>
    </xdr:from>
    <xdr:to>
      <xdr:col>76</xdr:col>
      <xdr:colOff>165100</xdr:colOff>
      <xdr:row>63</xdr:row>
      <xdr:rowOff>181</xdr:rowOff>
    </xdr:to>
    <xdr:sp macro="" textlink="">
      <xdr:nvSpPr>
        <xdr:cNvPr id="427" name="フローチャート: 判断 426"/>
        <xdr:cNvSpPr/>
      </xdr:nvSpPr>
      <xdr:spPr>
        <a:xfrm>
          <a:off x="14541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162758</xdr:rowOff>
    </xdr:from>
    <xdr:ext cx="405111" cy="259045"/>
    <xdr:sp macro="" textlink="">
      <xdr:nvSpPr>
        <xdr:cNvPr id="428" name="n_2aveValue【保健センター・保健所】&#10;有形固定資産減価償却率"/>
        <xdr:cNvSpPr txBox="1"/>
      </xdr:nvSpPr>
      <xdr:spPr>
        <a:xfrm>
          <a:off x="14389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14515</xdr:rowOff>
    </xdr:from>
    <xdr:to>
      <xdr:col>81</xdr:col>
      <xdr:colOff>101600</xdr:colOff>
      <xdr:row>56</xdr:row>
      <xdr:rowOff>116115</xdr:rowOff>
    </xdr:to>
    <xdr:sp macro="" textlink="">
      <xdr:nvSpPr>
        <xdr:cNvPr id="434" name="楕円 433"/>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138612</xdr:rowOff>
    </xdr:from>
    <xdr:to>
      <xdr:col>76</xdr:col>
      <xdr:colOff>165100</xdr:colOff>
      <xdr:row>57</xdr:row>
      <xdr:rowOff>68762</xdr:rowOff>
    </xdr:to>
    <xdr:sp macro="" textlink="">
      <xdr:nvSpPr>
        <xdr:cNvPr id="435" name="楕円 434"/>
        <xdr:cNvSpPr/>
      </xdr:nvSpPr>
      <xdr:spPr>
        <a:xfrm>
          <a:off x="14541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65315</xdr:rowOff>
    </xdr:from>
    <xdr:to>
      <xdr:col>81</xdr:col>
      <xdr:colOff>50800</xdr:colOff>
      <xdr:row>57</xdr:row>
      <xdr:rowOff>17962</xdr:rowOff>
    </xdr:to>
    <xdr:cxnSp macro="">
      <xdr:nvCxnSpPr>
        <xdr:cNvPr id="436" name="直線コネクタ 435"/>
        <xdr:cNvCxnSpPr/>
      </xdr:nvCxnSpPr>
      <xdr:spPr>
        <a:xfrm flipV="1">
          <a:off x="14592300" y="9666515"/>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132642</xdr:rowOff>
    </xdr:from>
    <xdr:ext cx="405111" cy="259045"/>
    <xdr:sp macro="" textlink="">
      <xdr:nvSpPr>
        <xdr:cNvPr id="437" name="n_1mainValue【保健センター・保健所】&#10;有形固定資産減価償却率"/>
        <xdr:cNvSpPr txBox="1"/>
      </xdr:nvSpPr>
      <xdr:spPr>
        <a:xfrm>
          <a:off x="15266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85289</xdr:rowOff>
    </xdr:from>
    <xdr:ext cx="405111" cy="259045"/>
    <xdr:sp macro="" textlink="">
      <xdr:nvSpPr>
        <xdr:cNvPr id="438" name="n_2mainValue【保健センター・保健所】&#10;有形固定資産減価償却率"/>
        <xdr:cNvSpPr txBox="1"/>
      </xdr:nvSpPr>
      <xdr:spPr>
        <a:xfrm>
          <a:off x="14389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64" name="直線コネクタ 463"/>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65"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66" name="直線コネクタ 465"/>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67"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68" name="直線コネクタ 467"/>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69"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70" name="フローチャート: 判断 469"/>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71" name="フローチャート: 判断 470"/>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72"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73" name="フローチャート: 判断 472"/>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474"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81462</xdr:rowOff>
    </xdr:from>
    <xdr:to>
      <xdr:col>112</xdr:col>
      <xdr:colOff>38100</xdr:colOff>
      <xdr:row>64</xdr:row>
      <xdr:rowOff>11612</xdr:rowOff>
    </xdr:to>
    <xdr:sp macro="" textlink="">
      <xdr:nvSpPr>
        <xdr:cNvPr id="480" name="楕円 479"/>
        <xdr:cNvSpPr/>
      </xdr:nvSpPr>
      <xdr:spPr>
        <a:xfrm>
          <a:off x="2127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84727</xdr:rowOff>
    </xdr:from>
    <xdr:to>
      <xdr:col>107</xdr:col>
      <xdr:colOff>101600</xdr:colOff>
      <xdr:row>64</xdr:row>
      <xdr:rowOff>14877</xdr:rowOff>
    </xdr:to>
    <xdr:sp macro="" textlink="">
      <xdr:nvSpPr>
        <xdr:cNvPr id="481" name="楕円 480"/>
        <xdr:cNvSpPr/>
      </xdr:nvSpPr>
      <xdr:spPr>
        <a:xfrm>
          <a:off x="20383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132262</xdr:rowOff>
    </xdr:from>
    <xdr:to>
      <xdr:col>111</xdr:col>
      <xdr:colOff>177800</xdr:colOff>
      <xdr:row>63</xdr:row>
      <xdr:rowOff>135527</xdr:rowOff>
    </xdr:to>
    <xdr:cxnSp macro="">
      <xdr:nvCxnSpPr>
        <xdr:cNvPr id="482" name="直線コネクタ 481"/>
        <xdr:cNvCxnSpPr/>
      </xdr:nvCxnSpPr>
      <xdr:spPr>
        <a:xfrm flipV="1">
          <a:off x="20434300" y="1093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2739</xdr:rowOff>
    </xdr:from>
    <xdr:ext cx="469744" cy="259045"/>
    <xdr:sp macro="" textlink="">
      <xdr:nvSpPr>
        <xdr:cNvPr id="483" name="n_1mainValue【保健センター・保健所】&#10;一人当たり面積"/>
        <xdr:cNvSpPr txBox="1"/>
      </xdr:nvSpPr>
      <xdr:spPr>
        <a:xfrm>
          <a:off x="21075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6004</xdr:rowOff>
    </xdr:from>
    <xdr:ext cx="469744" cy="259045"/>
    <xdr:sp macro="" textlink="">
      <xdr:nvSpPr>
        <xdr:cNvPr id="484" name="n_2mainValue【保健センター・保健所】&#10;一人当たり面積"/>
        <xdr:cNvSpPr txBox="1"/>
      </xdr:nvSpPr>
      <xdr:spPr>
        <a:xfrm>
          <a:off x="201994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10" name="直線コネクタ 509"/>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11"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12" name="直線コネクタ 511"/>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15"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16" name="フローチャート: 判断 515"/>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17" name="フローチャート: 判断 516"/>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518"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519" name="フローチャート: 判断 518"/>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520"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165281</xdr:rowOff>
    </xdr:from>
    <xdr:to>
      <xdr:col>81</xdr:col>
      <xdr:colOff>101600</xdr:colOff>
      <xdr:row>81</xdr:row>
      <xdr:rowOff>95431</xdr:rowOff>
    </xdr:to>
    <xdr:sp macro="" textlink="">
      <xdr:nvSpPr>
        <xdr:cNvPr id="526" name="楕円 525"/>
        <xdr:cNvSpPr/>
      </xdr:nvSpPr>
      <xdr:spPr>
        <a:xfrm>
          <a:off x="15430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15058</xdr:rowOff>
    </xdr:from>
    <xdr:to>
      <xdr:col>76</xdr:col>
      <xdr:colOff>165100</xdr:colOff>
      <xdr:row>81</xdr:row>
      <xdr:rowOff>116658</xdr:rowOff>
    </xdr:to>
    <xdr:sp macro="" textlink="">
      <xdr:nvSpPr>
        <xdr:cNvPr id="527" name="楕円 526"/>
        <xdr:cNvSpPr/>
      </xdr:nvSpPr>
      <xdr:spPr>
        <a:xfrm>
          <a:off x="14541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44631</xdr:rowOff>
    </xdr:from>
    <xdr:to>
      <xdr:col>81</xdr:col>
      <xdr:colOff>50800</xdr:colOff>
      <xdr:row>81</xdr:row>
      <xdr:rowOff>65858</xdr:rowOff>
    </xdr:to>
    <xdr:cxnSp macro="">
      <xdr:nvCxnSpPr>
        <xdr:cNvPr id="528" name="直線コネクタ 527"/>
        <xdr:cNvCxnSpPr/>
      </xdr:nvCxnSpPr>
      <xdr:spPr>
        <a:xfrm flipV="1">
          <a:off x="14592300" y="139320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111958</xdr:rowOff>
    </xdr:from>
    <xdr:ext cx="405111" cy="259045"/>
    <xdr:sp macro="" textlink="">
      <xdr:nvSpPr>
        <xdr:cNvPr id="529" name="n_1mainValue【消防施設】&#10;有形固定資産減価償却率"/>
        <xdr:cNvSpPr txBox="1"/>
      </xdr:nvSpPr>
      <xdr:spPr>
        <a:xfrm>
          <a:off x="152660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107785</xdr:rowOff>
    </xdr:from>
    <xdr:ext cx="405111" cy="259045"/>
    <xdr:sp macro="" textlink="">
      <xdr:nvSpPr>
        <xdr:cNvPr id="530" name="n_2mainValue【消防施設】&#10;有形固定資産減価償却率"/>
        <xdr:cNvSpPr txBox="1"/>
      </xdr:nvSpPr>
      <xdr:spPr>
        <a:xfrm>
          <a:off x="14389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1" name="直線コネクタ 5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2" name="テキスト ボックス 5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3" name="直線コネクタ 5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4" name="テキスト ボックス 5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5" name="直線コネクタ 5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6" name="テキスト ボックス 5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7" name="直線コネクタ 5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8" name="テキスト ボックス 5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9" name="直線コネクタ 5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0" name="テキスト ボックス 5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1" name="直線コネクタ 5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2" name="テキスト ボックス 5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56" name="直線コネクタ 555"/>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57"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58" name="直線コネクタ 557"/>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59"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60" name="直線コネクタ 559"/>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561"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62" name="フローチャート: 判断 561"/>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63" name="フローチャート: 判断 562"/>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564"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65" name="フローチャート: 判断 564"/>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145341</xdr:rowOff>
    </xdr:from>
    <xdr:ext cx="469744" cy="259045"/>
    <xdr:sp macro="" textlink="">
      <xdr:nvSpPr>
        <xdr:cNvPr id="566" name="n_2aveValue【消防施設】&#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119562</xdr:rowOff>
    </xdr:from>
    <xdr:to>
      <xdr:col>112</xdr:col>
      <xdr:colOff>38100</xdr:colOff>
      <xdr:row>84</xdr:row>
      <xdr:rowOff>49712</xdr:rowOff>
    </xdr:to>
    <xdr:sp macro="" textlink="">
      <xdr:nvSpPr>
        <xdr:cNvPr id="572" name="楕円 571"/>
        <xdr:cNvSpPr/>
      </xdr:nvSpPr>
      <xdr:spPr>
        <a:xfrm>
          <a:off x="2127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573" name="楕円 572"/>
        <xdr:cNvSpPr/>
      </xdr:nvSpPr>
      <xdr:spPr>
        <a:xfrm>
          <a:off x="20383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170362</xdr:rowOff>
    </xdr:from>
    <xdr:to>
      <xdr:col>111</xdr:col>
      <xdr:colOff>177800</xdr:colOff>
      <xdr:row>84</xdr:row>
      <xdr:rowOff>8708</xdr:rowOff>
    </xdr:to>
    <xdr:cxnSp macro="">
      <xdr:nvCxnSpPr>
        <xdr:cNvPr id="574" name="直線コネクタ 573"/>
        <xdr:cNvCxnSpPr/>
      </xdr:nvCxnSpPr>
      <xdr:spPr>
        <a:xfrm flipV="1">
          <a:off x="20434300" y="144007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66239</xdr:rowOff>
    </xdr:from>
    <xdr:ext cx="469744" cy="259045"/>
    <xdr:sp macro="" textlink="">
      <xdr:nvSpPr>
        <xdr:cNvPr id="575" name="n_1mainValue【消防施設】&#10;一人当たり面積"/>
        <xdr:cNvSpPr txBox="1"/>
      </xdr:nvSpPr>
      <xdr:spPr>
        <a:xfrm>
          <a:off x="21075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576" name="n_2main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99" name="直線コネクタ 598"/>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00"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01" name="直線コネクタ 600"/>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2"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3" name="直線コネクタ 60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604"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605" name="フローチャート: 判断 604"/>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606" name="フローチャート: 判断 605"/>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607"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608" name="フローチャート: 判断 607"/>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609"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91694</xdr:rowOff>
    </xdr:from>
    <xdr:to>
      <xdr:col>81</xdr:col>
      <xdr:colOff>101600</xdr:colOff>
      <xdr:row>106</xdr:row>
      <xdr:rowOff>21844</xdr:rowOff>
    </xdr:to>
    <xdr:sp macro="" textlink="">
      <xdr:nvSpPr>
        <xdr:cNvPr id="615" name="楕円 614"/>
        <xdr:cNvSpPr/>
      </xdr:nvSpPr>
      <xdr:spPr>
        <a:xfrm>
          <a:off x="15430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616" name="楕円 615"/>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105</xdr:row>
      <xdr:rowOff>142494</xdr:rowOff>
    </xdr:to>
    <xdr:cxnSp macro="">
      <xdr:nvCxnSpPr>
        <xdr:cNvPr id="617" name="直線コネクタ 616"/>
        <xdr:cNvCxnSpPr/>
      </xdr:nvCxnSpPr>
      <xdr:spPr>
        <a:xfrm>
          <a:off x="14592300" y="17632680"/>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38371</xdr:rowOff>
    </xdr:from>
    <xdr:ext cx="405111" cy="259045"/>
    <xdr:sp macro="" textlink="">
      <xdr:nvSpPr>
        <xdr:cNvPr id="618" name="n_1mainValue【庁舎】&#10;有形固定資産減価償却率"/>
        <xdr:cNvSpPr txBox="1"/>
      </xdr:nvSpPr>
      <xdr:spPr>
        <a:xfrm>
          <a:off x="15266044"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619" name="n_2mainValue【庁舎】&#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0" name="テキスト ボックス 6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46" name="直線コネクタ 645"/>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47"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48" name="直線コネクタ 647"/>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49"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50" name="直線コネクタ 649"/>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51"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52" name="フローチャート: 判断 651"/>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53" name="フローチャート: 判断 652"/>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654"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655" name="フローチャート: 判断 654"/>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656"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662" name="楕円 661"/>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20501</xdr:rowOff>
    </xdr:from>
    <xdr:to>
      <xdr:col>107</xdr:col>
      <xdr:colOff>101600</xdr:colOff>
      <xdr:row>106</xdr:row>
      <xdr:rowOff>122101</xdr:rowOff>
    </xdr:to>
    <xdr:sp macro="" textlink="">
      <xdr:nvSpPr>
        <xdr:cNvPr id="663" name="楕円 662"/>
        <xdr:cNvSpPr/>
      </xdr:nvSpPr>
      <xdr:spPr>
        <a:xfrm>
          <a:off x="2038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56606</xdr:rowOff>
    </xdr:from>
    <xdr:to>
      <xdr:col>111</xdr:col>
      <xdr:colOff>177800</xdr:colOff>
      <xdr:row>106</xdr:row>
      <xdr:rowOff>71301</xdr:rowOff>
    </xdr:to>
    <xdr:cxnSp macro="">
      <xdr:nvCxnSpPr>
        <xdr:cNvPr id="664" name="直線コネクタ 663"/>
        <xdr:cNvCxnSpPr/>
      </xdr:nvCxnSpPr>
      <xdr:spPr>
        <a:xfrm flipV="1">
          <a:off x="20434300" y="18230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98533</xdr:rowOff>
    </xdr:from>
    <xdr:ext cx="469744" cy="259045"/>
    <xdr:sp macro="" textlink="">
      <xdr:nvSpPr>
        <xdr:cNvPr id="665" name="n_1mainValue【庁舎】&#10;一人当たり面積"/>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138628</xdr:rowOff>
    </xdr:from>
    <xdr:ext cx="469744" cy="259045"/>
    <xdr:sp macro="" textlink="">
      <xdr:nvSpPr>
        <xdr:cNvPr id="666" name="n_2mainValue【庁舎】&#10;一人当たり面積"/>
        <xdr:cNvSpPr txBox="1"/>
      </xdr:nvSpPr>
      <xdr:spPr>
        <a:xfrm>
          <a:off x="20199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庁舎（３ヶ所）に係る有形固定資産減価償却率については、建設からかなりの年数が経過し、耐震補強も未実施であることが類似団体平均と比較して上回っている要因である。また、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％を超えている状況であると同時に一人当たり面積についても類似団体平均を大きく上回っている。今後は施設の統廃合、複合化も視野に入れ縮減することを目指す。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7,553
307.03
9,130,589
8,929,572
95,197
4,709,918
12,565,060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国調：</a:t>
          </a:r>
          <a:r>
            <a:rPr lang="en-US" altLang="ja-JP" sz="1100" b="0" i="0" baseline="0">
              <a:solidFill>
                <a:schemeClr val="dk1"/>
              </a:solidFill>
              <a:effectLst/>
              <a:latin typeface="+mn-lt"/>
              <a:ea typeface="+mn-ea"/>
              <a:cs typeface="+mn-cs"/>
            </a:rPr>
            <a:t>8,427</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国調：</a:t>
          </a:r>
          <a:r>
            <a:rPr lang="en-US" altLang="ja-JP" sz="1100" b="0" i="0" baseline="0">
              <a:solidFill>
                <a:schemeClr val="dk1"/>
              </a:solidFill>
              <a:effectLst/>
              <a:latin typeface="+mn-lt"/>
              <a:ea typeface="+mn-ea"/>
              <a:cs typeface="+mn-cs"/>
            </a:rPr>
            <a:t>7,653</a:t>
          </a:r>
          <a:r>
            <a:rPr lang="ja-JP" altLang="ja-JP" sz="1100" b="0" i="0" baseline="0">
              <a:solidFill>
                <a:schemeClr val="dk1"/>
              </a:solidFill>
              <a:effectLst/>
              <a:latin typeface="+mn-lt"/>
              <a:ea typeface="+mn-ea"/>
              <a:cs typeface="+mn-cs"/>
            </a:rPr>
            <a:t>人 ▲</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％）や全国平均を大きく上回る高齢化率（平成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月末</a:t>
          </a:r>
          <a:r>
            <a:rPr lang="en-US" altLang="ja-JP" sz="1100" b="0" i="0" baseline="0">
              <a:solidFill>
                <a:schemeClr val="dk1"/>
              </a:solidFill>
              <a:effectLst/>
              <a:latin typeface="+mn-lt"/>
              <a:ea typeface="+mn-ea"/>
              <a:cs typeface="+mn-cs"/>
            </a:rPr>
            <a:t> 47.3</a:t>
          </a:r>
          <a:r>
            <a:rPr lang="ja-JP" altLang="ja-JP" sz="1100" b="0" i="0" baseline="0">
              <a:solidFill>
                <a:schemeClr val="dk1"/>
              </a:solidFill>
              <a:effectLst/>
              <a:latin typeface="+mn-lt"/>
              <a:ea typeface="+mn-ea"/>
              <a:cs typeface="+mn-cs"/>
            </a:rPr>
            <a:t>％）という現状に加え、個人・法人住民税関係の減収などが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類似団体内平均を下回っている要因である。</a:t>
          </a:r>
          <a:endParaRPr lang="ja-JP" altLang="ja-JP" sz="1400">
            <a:effectLst/>
          </a:endParaRPr>
        </a:p>
        <a:p>
          <a:pPr rtl="0"/>
          <a:r>
            <a:rPr lang="ja-JP" altLang="ja-JP" sz="1100" b="0" i="0" baseline="0">
              <a:solidFill>
                <a:schemeClr val="dk1"/>
              </a:solidFill>
              <a:effectLst/>
              <a:latin typeface="+mn-lt"/>
              <a:ea typeface="+mn-ea"/>
              <a:cs typeface="+mn-cs"/>
            </a:rPr>
            <a:t>　今後も定住施策を最重要課題として取り組むとともに、税収の徴収率向上対策強化、人件費、物件費等の抑制等行財政改革を推進し、歳出削減を図ることにより行政の効率化に努め、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公債費が</a:t>
          </a:r>
          <a:r>
            <a:rPr lang="ja-JP" altLang="ja-JP" sz="1200" b="0" i="0" baseline="0">
              <a:solidFill>
                <a:schemeClr val="dk1"/>
              </a:solidFill>
              <a:effectLst/>
              <a:latin typeface="+mn-lt"/>
              <a:ea typeface="+mn-ea"/>
              <a:cs typeface="+mn-cs"/>
            </a:rPr>
            <a:t>町村合併以降、計画的な繰上償還</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H27</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163,839</a:t>
          </a:r>
          <a:r>
            <a:rPr kumimoji="1" lang="ja-JP" altLang="en-US"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257,124</a:t>
          </a:r>
          <a:r>
            <a:rPr kumimoji="1" lang="ja-JP" altLang="en-US" sz="1200">
              <a:solidFill>
                <a:schemeClr val="dk1"/>
              </a:solidFill>
              <a:effectLst/>
              <a:latin typeface="+mn-lt"/>
              <a:ea typeface="+mn-ea"/>
              <a:cs typeface="+mn-cs"/>
            </a:rPr>
            <a:t>千円、Ｈ</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599,595</a:t>
          </a:r>
          <a:r>
            <a:rPr kumimoji="1" lang="ja-JP" altLang="en-US" sz="1200">
              <a:solidFill>
                <a:schemeClr val="dk1"/>
              </a:solidFill>
              <a:effectLst/>
              <a:latin typeface="+mn-lt"/>
              <a:ea typeface="+mn-ea"/>
              <a:cs typeface="+mn-cs"/>
            </a:rPr>
            <a:t>千円）により、</a:t>
          </a:r>
          <a:r>
            <a:rPr kumimoji="1" lang="en-US" altLang="ja-JP" sz="1200">
              <a:solidFill>
                <a:schemeClr val="dk1"/>
              </a:solidFill>
              <a:effectLst/>
              <a:latin typeface="+mn-lt"/>
              <a:ea typeface="+mn-ea"/>
              <a:cs typeface="+mn-cs"/>
            </a:rPr>
            <a:t>62,205</a:t>
          </a:r>
          <a:r>
            <a:rPr kumimoji="1" lang="ja-JP" altLang="en-US" sz="1200">
              <a:solidFill>
                <a:schemeClr val="dk1"/>
              </a:solidFill>
              <a:effectLst/>
              <a:latin typeface="+mn-lt"/>
              <a:ea typeface="+mn-ea"/>
              <a:cs typeface="+mn-cs"/>
            </a:rPr>
            <a:t>千円減少（</a:t>
          </a:r>
          <a:r>
            <a:rPr kumimoji="1" lang="en-US" altLang="ja-JP" sz="1200">
              <a:solidFill>
                <a:schemeClr val="dk1"/>
              </a:solidFill>
              <a:effectLst/>
              <a:latin typeface="+mn-lt"/>
              <a:ea typeface="+mn-ea"/>
              <a:cs typeface="+mn-cs"/>
            </a:rPr>
            <a:t>1.1</a:t>
          </a:r>
          <a:r>
            <a:rPr kumimoji="1" lang="ja-JP" altLang="en-US" sz="1200">
              <a:solidFill>
                <a:schemeClr val="dk1"/>
              </a:solidFill>
              <a:effectLst/>
              <a:latin typeface="+mn-lt"/>
              <a:ea typeface="+mn-ea"/>
              <a:cs typeface="+mn-cs"/>
            </a:rPr>
            <a:t>ポイント減少）したことが主な要因である。</a:t>
          </a:r>
          <a:endParaRPr lang="ja-JP" altLang="ja-JP" sz="1600">
            <a:effectLst/>
          </a:endParaRPr>
        </a:p>
        <a:p>
          <a:r>
            <a:rPr kumimoji="1" lang="ja-JP" altLang="ja-JP" sz="1200">
              <a:solidFill>
                <a:schemeClr val="dk1"/>
              </a:solidFill>
              <a:effectLst/>
              <a:latin typeface="+mn-lt"/>
              <a:ea typeface="+mn-ea"/>
              <a:cs typeface="+mn-cs"/>
            </a:rPr>
            <a:t>　今後も引き続き</a:t>
          </a:r>
          <a:r>
            <a:rPr kumimoji="1" lang="ja-JP" altLang="en-US" sz="1200">
              <a:solidFill>
                <a:schemeClr val="dk1"/>
              </a:solidFill>
              <a:effectLst/>
              <a:latin typeface="+mn-lt"/>
              <a:ea typeface="+mn-ea"/>
              <a:cs typeface="+mn-cs"/>
            </a:rPr>
            <a:t>計画的な公債費繰上償還を実施するとともに、</a:t>
          </a:r>
          <a:r>
            <a:rPr kumimoji="1" lang="ja-JP" altLang="ja-JP" sz="1200">
              <a:solidFill>
                <a:schemeClr val="dk1"/>
              </a:solidFill>
              <a:effectLst/>
              <a:latin typeface="+mn-lt"/>
              <a:ea typeface="+mn-ea"/>
              <a:cs typeface="+mn-cs"/>
            </a:rPr>
            <a:t>行財政改革大綱実施計画に基き、歳出削減と町税等の徴収率の向上ための取り組みにより更なる改善に努める。</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32808</xdr:rowOff>
    </xdr:from>
    <xdr:to>
      <xdr:col>23</xdr:col>
      <xdr:colOff>133350</xdr:colOff>
      <xdr:row>65</xdr:row>
      <xdr:rowOff>81069</xdr:rowOff>
    </xdr:to>
    <xdr:cxnSp macro="">
      <xdr:nvCxnSpPr>
        <xdr:cNvPr id="133" name="直線コネクタ 132"/>
        <xdr:cNvCxnSpPr/>
      </xdr:nvCxnSpPr>
      <xdr:spPr>
        <a:xfrm flipV="1">
          <a:off x="4114800" y="1117705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65</xdr:row>
      <xdr:rowOff>81069</xdr:rowOff>
    </xdr:to>
    <xdr:cxnSp macro="">
      <xdr:nvCxnSpPr>
        <xdr:cNvPr id="136" name="直線コネクタ 135"/>
        <xdr:cNvCxnSpPr/>
      </xdr:nvCxnSpPr>
      <xdr:spPr>
        <a:xfrm>
          <a:off x="3225800" y="11076517"/>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151977</xdr:rowOff>
    </xdr:to>
    <xdr:cxnSp macro="">
      <xdr:nvCxnSpPr>
        <xdr:cNvPr id="139" name="直線コネクタ 138"/>
        <xdr:cNvCxnSpPr/>
      </xdr:nvCxnSpPr>
      <xdr:spPr>
        <a:xfrm flipV="1">
          <a:off x="2336800" y="1107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64</xdr:row>
      <xdr:rowOff>151977</xdr:rowOff>
    </xdr:to>
    <xdr:cxnSp macro="">
      <xdr:nvCxnSpPr>
        <xdr:cNvPr id="142" name="直線コネクタ 141"/>
        <xdr:cNvCxnSpPr/>
      </xdr:nvCxnSpPr>
      <xdr:spPr>
        <a:xfrm>
          <a:off x="1447800" y="1107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52" name="楕円 151"/>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169985</xdr:rowOff>
    </xdr:from>
    <xdr:ext cx="762000" cy="259045"/>
    <xdr:sp macro="" textlink="">
      <xdr:nvSpPr>
        <xdr:cNvPr id="153" name="財政構造の弾力性該当値テキスト"/>
        <xdr:cNvSpPr txBox="1"/>
      </xdr:nvSpPr>
      <xdr:spPr>
        <a:xfrm>
          <a:off x="50419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30269</xdr:rowOff>
    </xdr:from>
    <xdr:to>
      <xdr:col>19</xdr:col>
      <xdr:colOff>184150</xdr:colOff>
      <xdr:row>65</xdr:row>
      <xdr:rowOff>131869</xdr:rowOff>
    </xdr:to>
    <xdr:sp macro="" textlink="">
      <xdr:nvSpPr>
        <xdr:cNvPr id="154" name="楕円 153"/>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116646</xdr:rowOff>
    </xdr:from>
    <xdr:ext cx="736600" cy="259045"/>
    <xdr:sp macro="" textlink="">
      <xdr:nvSpPr>
        <xdr:cNvPr id="155" name="テキスト ボックス 154"/>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6" name="楕円 155"/>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7" name="テキスト ボックス 156"/>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8" name="楕円 157"/>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9" name="テキスト ボックス 158"/>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0" name="楕円 159"/>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1" name="テキスト ボックス 160"/>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人件費等が類似団体平均を上回っている主な要因は、保育所や各種教育施設等を直営で行っているためである。</a:t>
          </a:r>
          <a:endParaRPr lang="ja-JP" altLang="ja-JP" sz="1600">
            <a:effectLst/>
          </a:endParaRPr>
        </a:p>
        <a:p>
          <a:pPr rtl="0"/>
          <a:r>
            <a:rPr lang="ja-JP" altLang="ja-JP" sz="1200" b="0" i="0" baseline="0">
              <a:solidFill>
                <a:schemeClr val="dk1"/>
              </a:solidFill>
              <a:effectLst/>
              <a:latin typeface="+mn-lt"/>
              <a:ea typeface="+mn-ea"/>
              <a:cs typeface="+mn-cs"/>
            </a:rPr>
            <a:t>　今後は民間でも実施可能な部分については指定管理者の導入等により委託化をすすめ、コストの低減を図っていく方針である。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162651</xdr:rowOff>
    </xdr:from>
    <xdr:to>
      <xdr:col>23</xdr:col>
      <xdr:colOff>133350</xdr:colOff>
      <xdr:row>86</xdr:row>
      <xdr:rowOff>25149</xdr:rowOff>
    </xdr:to>
    <xdr:cxnSp macro="">
      <xdr:nvCxnSpPr>
        <xdr:cNvPr id="196" name="直線コネクタ 195"/>
        <xdr:cNvCxnSpPr/>
      </xdr:nvCxnSpPr>
      <xdr:spPr>
        <a:xfrm>
          <a:off x="4114800" y="14735901"/>
          <a:ext cx="8382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116044</xdr:rowOff>
    </xdr:from>
    <xdr:to>
      <xdr:col>19</xdr:col>
      <xdr:colOff>133350</xdr:colOff>
      <xdr:row>85</xdr:row>
      <xdr:rowOff>162651</xdr:rowOff>
    </xdr:to>
    <xdr:cxnSp macro="">
      <xdr:nvCxnSpPr>
        <xdr:cNvPr id="199" name="直線コネクタ 198"/>
        <xdr:cNvCxnSpPr/>
      </xdr:nvCxnSpPr>
      <xdr:spPr>
        <a:xfrm>
          <a:off x="3225800" y="14689294"/>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68182</xdr:rowOff>
    </xdr:from>
    <xdr:to>
      <xdr:col>15</xdr:col>
      <xdr:colOff>82550</xdr:colOff>
      <xdr:row>85</xdr:row>
      <xdr:rowOff>116044</xdr:rowOff>
    </xdr:to>
    <xdr:cxnSp macro="">
      <xdr:nvCxnSpPr>
        <xdr:cNvPr id="202" name="直線コネクタ 201"/>
        <xdr:cNvCxnSpPr/>
      </xdr:nvCxnSpPr>
      <xdr:spPr>
        <a:xfrm>
          <a:off x="2336800" y="14641432"/>
          <a:ext cx="8890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11522</xdr:rowOff>
    </xdr:from>
    <xdr:to>
      <xdr:col>11</xdr:col>
      <xdr:colOff>31750</xdr:colOff>
      <xdr:row>85</xdr:row>
      <xdr:rowOff>68182</xdr:rowOff>
    </xdr:to>
    <xdr:cxnSp macro="">
      <xdr:nvCxnSpPr>
        <xdr:cNvPr id="205" name="直線コネクタ 204"/>
        <xdr:cNvCxnSpPr/>
      </xdr:nvCxnSpPr>
      <xdr:spPr>
        <a:xfrm>
          <a:off x="1447800" y="14584772"/>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145799</xdr:rowOff>
    </xdr:from>
    <xdr:to>
      <xdr:col>23</xdr:col>
      <xdr:colOff>184150</xdr:colOff>
      <xdr:row>86</xdr:row>
      <xdr:rowOff>75949</xdr:rowOff>
    </xdr:to>
    <xdr:sp macro="" textlink="">
      <xdr:nvSpPr>
        <xdr:cNvPr id="215" name="楕円 214"/>
        <xdr:cNvSpPr/>
      </xdr:nvSpPr>
      <xdr:spPr>
        <a:xfrm>
          <a:off x="4902200" y="147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117876</xdr:rowOff>
    </xdr:from>
    <xdr:ext cx="762000" cy="259045"/>
    <xdr:sp macro="" textlink="">
      <xdr:nvSpPr>
        <xdr:cNvPr id="216" name="人件費・物件費等の状況該当値テキスト"/>
        <xdr:cNvSpPr txBox="1"/>
      </xdr:nvSpPr>
      <xdr:spPr>
        <a:xfrm>
          <a:off x="5041900" y="1469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111851</xdr:rowOff>
    </xdr:from>
    <xdr:to>
      <xdr:col>19</xdr:col>
      <xdr:colOff>184150</xdr:colOff>
      <xdr:row>86</xdr:row>
      <xdr:rowOff>42001</xdr:rowOff>
    </xdr:to>
    <xdr:sp macro="" textlink="">
      <xdr:nvSpPr>
        <xdr:cNvPr id="217" name="楕円 216"/>
        <xdr:cNvSpPr/>
      </xdr:nvSpPr>
      <xdr:spPr>
        <a:xfrm>
          <a:off x="4064000" y="146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26778</xdr:rowOff>
    </xdr:from>
    <xdr:ext cx="736600" cy="259045"/>
    <xdr:sp macro="" textlink="">
      <xdr:nvSpPr>
        <xdr:cNvPr id="218" name="テキスト ボックス 217"/>
        <xdr:cNvSpPr txBox="1"/>
      </xdr:nvSpPr>
      <xdr:spPr>
        <a:xfrm>
          <a:off x="3733800" y="14771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65244</xdr:rowOff>
    </xdr:from>
    <xdr:to>
      <xdr:col>15</xdr:col>
      <xdr:colOff>133350</xdr:colOff>
      <xdr:row>85</xdr:row>
      <xdr:rowOff>166844</xdr:rowOff>
    </xdr:to>
    <xdr:sp macro="" textlink="">
      <xdr:nvSpPr>
        <xdr:cNvPr id="219" name="楕円 218"/>
        <xdr:cNvSpPr/>
      </xdr:nvSpPr>
      <xdr:spPr>
        <a:xfrm>
          <a:off x="3175000" y="14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151621</xdr:rowOff>
    </xdr:from>
    <xdr:ext cx="762000" cy="259045"/>
    <xdr:sp macro="" textlink="">
      <xdr:nvSpPr>
        <xdr:cNvPr id="220" name="テキスト ボックス 219"/>
        <xdr:cNvSpPr txBox="1"/>
      </xdr:nvSpPr>
      <xdr:spPr>
        <a:xfrm>
          <a:off x="2844800" y="1472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17382</xdr:rowOff>
    </xdr:from>
    <xdr:to>
      <xdr:col>11</xdr:col>
      <xdr:colOff>82550</xdr:colOff>
      <xdr:row>85</xdr:row>
      <xdr:rowOff>118982</xdr:rowOff>
    </xdr:to>
    <xdr:sp macro="" textlink="">
      <xdr:nvSpPr>
        <xdr:cNvPr id="221" name="楕円 220"/>
        <xdr:cNvSpPr/>
      </xdr:nvSpPr>
      <xdr:spPr>
        <a:xfrm>
          <a:off x="2286000" y="14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103759</xdr:rowOff>
    </xdr:from>
    <xdr:ext cx="762000" cy="259045"/>
    <xdr:sp macro="" textlink="">
      <xdr:nvSpPr>
        <xdr:cNvPr id="222" name="テキスト ボックス 221"/>
        <xdr:cNvSpPr txBox="1"/>
      </xdr:nvSpPr>
      <xdr:spPr>
        <a:xfrm>
          <a:off x="1955800" y="146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132172</xdr:rowOff>
    </xdr:from>
    <xdr:to>
      <xdr:col>7</xdr:col>
      <xdr:colOff>31750</xdr:colOff>
      <xdr:row>85</xdr:row>
      <xdr:rowOff>62322</xdr:rowOff>
    </xdr:to>
    <xdr:sp macro="" textlink="">
      <xdr:nvSpPr>
        <xdr:cNvPr id="223" name="楕円 222"/>
        <xdr:cNvSpPr/>
      </xdr:nvSpPr>
      <xdr:spPr>
        <a:xfrm>
          <a:off x="1397000" y="14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47099</xdr:rowOff>
    </xdr:from>
    <xdr:ext cx="762000" cy="259045"/>
    <xdr:sp macro="" textlink="">
      <xdr:nvSpPr>
        <xdr:cNvPr id="224" name="テキスト ボックス 223"/>
        <xdr:cNvSpPr txBox="1"/>
      </xdr:nvSpPr>
      <xdr:spPr>
        <a:xfrm>
          <a:off x="1066800" y="146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ysClr val="windowText" lastClr="000000"/>
              </a:solidFill>
              <a:effectLst/>
              <a:latin typeface="+mn-lt"/>
              <a:ea typeface="+mn-ea"/>
              <a:cs typeface="+mn-cs"/>
            </a:rPr>
            <a:t>　類似団体平均と比較して</a:t>
          </a:r>
          <a:r>
            <a:rPr lang="en-US" altLang="ja-JP" sz="1200" b="0" i="0" baseline="0">
              <a:solidFill>
                <a:sysClr val="windowText" lastClr="000000"/>
              </a:solidFill>
              <a:effectLst/>
              <a:latin typeface="+mn-lt"/>
              <a:ea typeface="+mn-ea"/>
              <a:cs typeface="+mn-cs"/>
            </a:rPr>
            <a:t>4</a:t>
          </a:r>
          <a:r>
            <a:rPr lang="ja-JP" altLang="en-US" sz="1200" b="0" i="0" baseline="0">
              <a:solidFill>
                <a:sysClr val="windowText" lastClr="000000"/>
              </a:solidFill>
              <a:effectLst/>
              <a:latin typeface="+mn-lt"/>
              <a:ea typeface="+mn-ea"/>
              <a:cs typeface="+mn-cs"/>
            </a:rPr>
            <a:t>ポイント高い</a:t>
          </a:r>
          <a:r>
            <a:rPr lang="en-US" altLang="ja-JP" sz="1200" b="0" i="0" baseline="0">
              <a:solidFill>
                <a:sysClr val="windowText" lastClr="000000"/>
              </a:solidFill>
              <a:effectLst/>
              <a:latin typeface="+mn-lt"/>
              <a:ea typeface="+mn-ea"/>
              <a:cs typeface="+mn-cs"/>
            </a:rPr>
            <a:t>98.8</a:t>
          </a:r>
          <a:r>
            <a:rPr lang="ja-JP" altLang="en-US" sz="1200" b="0" i="0" baseline="0">
              <a:solidFill>
                <a:sysClr val="windowText" lastClr="000000"/>
              </a:solidFill>
              <a:effectLst/>
              <a:latin typeface="+mn-lt"/>
              <a:ea typeface="+mn-ea"/>
              <a:cs typeface="+mn-cs"/>
            </a:rPr>
            <a:t>となっている。今後</a:t>
          </a:r>
          <a:r>
            <a:rPr lang="ja-JP" altLang="ja-JP" sz="1200" b="0" i="0" baseline="0">
              <a:solidFill>
                <a:sysClr val="windowText" lastClr="000000"/>
              </a:solidFill>
              <a:effectLst/>
              <a:latin typeface="+mn-lt"/>
              <a:ea typeface="+mn-ea"/>
              <a:cs typeface="+mn-cs"/>
            </a:rPr>
            <a:t>は新規職員の採用抑制等による総人件費の抑制を図るとともに、職員給与の適正化に努める。</a:t>
          </a:r>
          <a:endParaRPr lang="en-US" altLang="ja-JP" sz="1200" b="0" i="0" baseline="0">
            <a:solidFill>
              <a:sysClr val="windowText" lastClr="000000"/>
            </a:solidFill>
            <a:effectLst/>
            <a:latin typeface="+mn-lt"/>
            <a:ea typeface="+mn-ea"/>
            <a:cs typeface="+mn-cs"/>
          </a:endParaRPr>
        </a:p>
        <a:p>
          <a:pPr rtl="0" eaLnBrk="1" fontAlgn="auto" latinLnBrk="0" hangingPunct="1"/>
          <a:endParaRPr lang="en-US" altLang="ja-JP" sz="1200" b="0" i="0" baseline="0">
            <a:solidFill>
              <a:sysClr val="windowText" lastClr="000000"/>
            </a:solidFill>
            <a:effectLst/>
            <a:latin typeface="+mn-lt"/>
            <a:ea typeface="+mn-ea"/>
            <a:cs typeface="+mn-cs"/>
          </a:endParaRPr>
        </a:p>
        <a:p>
          <a:pPr rtl="0" eaLnBrk="1" fontAlgn="auto" latinLnBrk="0" hangingPunct="1"/>
          <a:r>
            <a:rPr lang="en-US"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調査日現在、給与実態調査未公表のため</a:t>
          </a:r>
          <a:r>
            <a:rPr lang="ja-JP" altLang="ja-JP" sz="1200">
              <a:solidFill>
                <a:schemeClr val="dk1"/>
              </a:solidFill>
              <a:effectLst/>
              <a:latin typeface="+mn-lt"/>
              <a:ea typeface="+mn-ea"/>
              <a:cs typeface="+mn-cs"/>
            </a:rPr>
            <a:t>財政状況資料集においては</a:t>
          </a:r>
          <a:r>
            <a:rPr lang="ja-JP" altLang="en-US" sz="1200" b="0" i="0" baseline="0">
              <a:solidFill>
                <a:sysClr val="windowText" lastClr="000000"/>
              </a:solidFill>
              <a:effectLst/>
              <a:latin typeface="+mn-lt"/>
              <a:ea typeface="+mn-ea"/>
              <a:cs typeface="+mn-cs"/>
            </a:rPr>
            <a:t>前年度数値を記載しています</a:t>
          </a:r>
          <a:endParaRPr lang="ja-JP" altLang="ja-JP" sz="1200">
            <a:effectLst/>
          </a:endParaRPr>
        </a:p>
        <a:p>
          <a:pPr rtl="0" eaLnBrk="1" fontAlgn="auto" latinLnBrk="0" hangingPunct="1"/>
          <a:r>
            <a:rPr lang="ja-JP" altLang="ja-JP" sz="1200" b="0" i="0" baseline="0">
              <a:solidFill>
                <a:sysClr val="windowText" lastClr="000000"/>
              </a:solidFill>
              <a:effectLst/>
              <a:latin typeface="+mn-lt"/>
              <a:ea typeface="+mn-ea"/>
              <a:cs typeface="+mn-cs"/>
            </a:rPr>
            <a:t>　</a:t>
          </a:r>
          <a:endParaRPr lang="ja-JP" altLang="ja-JP" sz="16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11491</xdr:rowOff>
    </xdr:to>
    <xdr:cxnSp macro="">
      <xdr:nvCxnSpPr>
        <xdr:cNvPr id="260" name="直線コネクタ 259"/>
        <xdr:cNvCxnSpPr/>
      </xdr:nvCxnSpPr>
      <xdr:spPr>
        <a:xfrm>
          <a:off x="16179800" y="1509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89</xdr:row>
      <xdr:rowOff>35379</xdr:rowOff>
    </xdr:to>
    <xdr:cxnSp macro="">
      <xdr:nvCxnSpPr>
        <xdr:cNvPr id="263" name="直線コネクタ 262"/>
        <xdr:cNvCxnSpPr/>
      </xdr:nvCxnSpPr>
      <xdr:spPr>
        <a:xfrm flipV="1">
          <a:off x="15290800" y="150990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89</xdr:row>
      <xdr:rowOff>35379</xdr:rowOff>
    </xdr:to>
    <xdr:cxnSp macro="">
      <xdr:nvCxnSpPr>
        <xdr:cNvPr id="266" name="直線コネクタ 265"/>
        <xdr:cNvCxnSpPr/>
      </xdr:nvCxnSpPr>
      <xdr:spPr>
        <a:xfrm>
          <a:off x="14401800" y="151795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149377</xdr:rowOff>
    </xdr:to>
    <xdr:cxnSp macro="">
      <xdr:nvCxnSpPr>
        <xdr:cNvPr id="269" name="直線コネクタ 268"/>
        <xdr:cNvCxnSpPr/>
      </xdr:nvCxnSpPr>
      <xdr:spPr>
        <a:xfrm flipV="1">
          <a:off x="13512800" y="151795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9" name="楕円 278"/>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0" name="給与水準   （国との比較）該当値テキスト"/>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1" name="楕円 280"/>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2" name="テキスト ボックス 281"/>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3" name="楕円 282"/>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4" name="テキスト ボックス 283"/>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5" name="楕円 284"/>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6" name="テキスト ボックス 285"/>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ゴシック" pitchFamily="49" charset="-128"/>
              <a:ea typeface="ＭＳ ゴシック" pitchFamily="49" charset="-128"/>
              <a:cs typeface="+mn-cs"/>
            </a:rPr>
            <a:t>　総務、企画等の管理部門の統一化や事務事業の見直し等により職員数の削減を図ってきたが、保育所や各種教育施設等の直営施設への人員配置により、類似団体平均を上回っている。</a:t>
          </a:r>
          <a:endParaRPr lang="ja-JP" altLang="ja-JP" sz="1200">
            <a:effectLst/>
            <a:latin typeface="ＭＳ ゴシック" pitchFamily="49" charset="-128"/>
            <a:ea typeface="ＭＳ ゴシック" pitchFamily="49" charset="-128"/>
          </a:endParaRPr>
        </a:p>
        <a:p>
          <a:pPr rtl="0"/>
          <a:r>
            <a:rPr lang="ja-JP" altLang="ja-JP" sz="1200" b="0" i="0" baseline="0">
              <a:solidFill>
                <a:schemeClr val="dk1"/>
              </a:solidFill>
              <a:effectLst/>
              <a:latin typeface="ＭＳ ゴシック" pitchFamily="49" charset="-128"/>
              <a:ea typeface="ＭＳ ゴシック" pitchFamily="49" charset="-128"/>
              <a:cs typeface="+mn-cs"/>
            </a:rPr>
            <a:t>　今後は民間でも実施可能な部分については指定管理者の導入等により委託化をすすめ</a:t>
          </a:r>
          <a:r>
            <a:rPr lang="en-US" altLang="ja-JP" sz="1200" b="0" i="0" baseline="0">
              <a:solidFill>
                <a:schemeClr val="dk1"/>
              </a:solidFill>
              <a:effectLst/>
              <a:latin typeface="ＭＳ ゴシック" pitchFamily="49" charset="-128"/>
              <a:ea typeface="ＭＳ ゴシック" pitchFamily="49" charset="-128"/>
              <a:cs typeface="+mn-cs"/>
            </a:rPr>
            <a:t>r</a:t>
          </a:r>
          <a:r>
            <a:rPr lang="ja-JP" altLang="en-US" sz="1200" b="0" i="0" baseline="0">
              <a:solidFill>
                <a:schemeClr val="dk1"/>
              </a:solidFill>
              <a:effectLst/>
              <a:latin typeface="ＭＳ ゴシック" pitchFamily="49" charset="-128"/>
              <a:ea typeface="ＭＳ ゴシック" pitchFamily="49" charset="-128"/>
              <a:cs typeface="+mn-cs"/>
            </a:rPr>
            <a:t>るとともに、</a:t>
          </a:r>
          <a:r>
            <a:rPr lang="ja-JP" altLang="ja-JP" sz="1200" b="0" i="0" baseline="0">
              <a:solidFill>
                <a:schemeClr val="dk1"/>
              </a:solidFill>
              <a:effectLst/>
              <a:latin typeface="ＭＳ ゴシック" pitchFamily="49" charset="-128"/>
              <a:ea typeface="ＭＳ ゴシック" pitchFamily="49" charset="-128"/>
              <a:cs typeface="+mn-cs"/>
            </a:rPr>
            <a:t>退職者の完全補充を抑制し、</a:t>
          </a:r>
          <a:r>
            <a:rPr lang="en-US" altLang="ja-JP" sz="1200" b="0" i="0" baseline="0">
              <a:solidFill>
                <a:schemeClr val="dk1"/>
              </a:solidFill>
              <a:effectLst/>
              <a:latin typeface="ＭＳ ゴシック" pitchFamily="49" charset="-128"/>
              <a:ea typeface="ＭＳ ゴシック" pitchFamily="49" charset="-128"/>
              <a:cs typeface="+mn-cs"/>
            </a:rPr>
            <a:t>IT</a:t>
          </a:r>
          <a:r>
            <a:rPr lang="ja-JP" altLang="ja-JP" sz="1200" b="0" i="0" baseline="0">
              <a:solidFill>
                <a:schemeClr val="dk1"/>
              </a:solidFill>
              <a:effectLst/>
              <a:latin typeface="ＭＳ ゴシック" pitchFamily="49" charset="-128"/>
              <a:ea typeface="ＭＳ ゴシック" pitchFamily="49" charset="-128"/>
              <a:cs typeface="+mn-cs"/>
            </a:rPr>
            <a:t>等の活用により行政サービスを維持しつつより適正な定員管理に努める。</a:t>
          </a:r>
          <a:endParaRPr lang="ja-JP" altLang="ja-JP" sz="1200">
            <a:effectLst/>
            <a:latin typeface="ＭＳ ゴシック" pitchFamily="49" charset="-128"/>
            <a:ea typeface="ＭＳ ゴシック"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62019</xdr:rowOff>
    </xdr:from>
    <xdr:to>
      <xdr:col>81</xdr:col>
      <xdr:colOff>44450</xdr:colOff>
      <xdr:row>63</xdr:row>
      <xdr:rowOff>86953</xdr:rowOff>
    </xdr:to>
    <xdr:cxnSp macro="">
      <xdr:nvCxnSpPr>
        <xdr:cNvPr id="323" name="直線コネクタ 322"/>
        <xdr:cNvCxnSpPr/>
      </xdr:nvCxnSpPr>
      <xdr:spPr>
        <a:xfrm>
          <a:off x="16179800" y="10863369"/>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62019</xdr:rowOff>
    </xdr:from>
    <xdr:to>
      <xdr:col>77</xdr:col>
      <xdr:colOff>44450</xdr:colOff>
      <xdr:row>63</xdr:row>
      <xdr:rowOff>79714</xdr:rowOff>
    </xdr:to>
    <xdr:cxnSp macro="">
      <xdr:nvCxnSpPr>
        <xdr:cNvPr id="326" name="直線コネクタ 325"/>
        <xdr:cNvCxnSpPr/>
      </xdr:nvCxnSpPr>
      <xdr:spPr>
        <a:xfrm flipV="1">
          <a:off x="15290800" y="1086336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51562</xdr:rowOff>
    </xdr:from>
    <xdr:to>
      <xdr:col>72</xdr:col>
      <xdr:colOff>203200</xdr:colOff>
      <xdr:row>63</xdr:row>
      <xdr:rowOff>79714</xdr:rowOff>
    </xdr:to>
    <xdr:cxnSp macro="">
      <xdr:nvCxnSpPr>
        <xdr:cNvPr id="329" name="直線コネクタ 328"/>
        <xdr:cNvCxnSpPr/>
      </xdr:nvCxnSpPr>
      <xdr:spPr>
        <a:xfrm>
          <a:off x="14401800" y="1085291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43519</xdr:rowOff>
    </xdr:from>
    <xdr:to>
      <xdr:col>68</xdr:col>
      <xdr:colOff>152400</xdr:colOff>
      <xdr:row>63</xdr:row>
      <xdr:rowOff>51562</xdr:rowOff>
    </xdr:to>
    <xdr:cxnSp macro="">
      <xdr:nvCxnSpPr>
        <xdr:cNvPr id="332" name="直線コネクタ 331"/>
        <xdr:cNvCxnSpPr/>
      </xdr:nvCxnSpPr>
      <xdr:spPr>
        <a:xfrm>
          <a:off x="13512800" y="108448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36153</xdr:rowOff>
    </xdr:from>
    <xdr:to>
      <xdr:col>81</xdr:col>
      <xdr:colOff>95250</xdr:colOff>
      <xdr:row>63</xdr:row>
      <xdr:rowOff>137753</xdr:rowOff>
    </xdr:to>
    <xdr:sp macro="" textlink="">
      <xdr:nvSpPr>
        <xdr:cNvPr id="342" name="楕円 341"/>
        <xdr:cNvSpPr/>
      </xdr:nvSpPr>
      <xdr:spPr>
        <a:xfrm>
          <a:off x="16967200" y="10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8230</xdr:rowOff>
    </xdr:from>
    <xdr:ext cx="762000" cy="259045"/>
    <xdr:sp macro="" textlink="">
      <xdr:nvSpPr>
        <xdr:cNvPr id="343" name="定員管理の状況該当値テキスト"/>
        <xdr:cNvSpPr txBox="1"/>
      </xdr:nvSpPr>
      <xdr:spPr>
        <a:xfrm>
          <a:off x="17106900" y="108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11219</xdr:rowOff>
    </xdr:from>
    <xdr:to>
      <xdr:col>77</xdr:col>
      <xdr:colOff>95250</xdr:colOff>
      <xdr:row>63</xdr:row>
      <xdr:rowOff>112819</xdr:rowOff>
    </xdr:to>
    <xdr:sp macro="" textlink="">
      <xdr:nvSpPr>
        <xdr:cNvPr id="344" name="楕円 343"/>
        <xdr:cNvSpPr/>
      </xdr:nvSpPr>
      <xdr:spPr>
        <a:xfrm>
          <a:off x="16129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97596</xdr:rowOff>
    </xdr:from>
    <xdr:ext cx="736600" cy="259045"/>
    <xdr:sp macro="" textlink="">
      <xdr:nvSpPr>
        <xdr:cNvPr id="345" name="テキスト ボックス 344"/>
        <xdr:cNvSpPr txBox="1"/>
      </xdr:nvSpPr>
      <xdr:spPr>
        <a:xfrm>
          <a:off x="15798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28914</xdr:rowOff>
    </xdr:from>
    <xdr:to>
      <xdr:col>73</xdr:col>
      <xdr:colOff>44450</xdr:colOff>
      <xdr:row>63</xdr:row>
      <xdr:rowOff>130514</xdr:rowOff>
    </xdr:to>
    <xdr:sp macro="" textlink="">
      <xdr:nvSpPr>
        <xdr:cNvPr id="346" name="楕円 345"/>
        <xdr:cNvSpPr/>
      </xdr:nvSpPr>
      <xdr:spPr>
        <a:xfrm>
          <a:off x="15240000" y="10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115291</xdr:rowOff>
    </xdr:from>
    <xdr:ext cx="762000" cy="259045"/>
    <xdr:sp macro="" textlink="">
      <xdr:nvSpPr>
        <xdr:cNvPr id="347" name="テキスト ボックス 346"/>
        <xdr:cNvSpPr txBox="1"/>
      </xdr:nvSpPr>
      <xdr:spPr>
        <a:xfrm>
          <a:off x="14909800" y="109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762</xdr:rowOff>
    </xdr:from>
    <xdr:to>
      <xdr:col>68</xdr:col>
      <xdr:colOff>203200</xdr:colOff>
      <xdr:row>63</xdr:row>
      <xdr:rowOff>102362</xdr:rowOff>
    </xdr:to>
    <xdr:sp macro="" textlink="">
      <xdr:nvSpPr>
        <xdr:cNvPr id="348" name="楕円 347"/>
        <xdr:cNvSpPr/>
      </xdr:nvSpPr>
      <xdr:spPr>
        <a:xfrm>
          <a:off x="14351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87139</xdr:rowOff>
    </xdr:from>
    <xdr:ext cx="762000" cy="259045"/>
    <xdr:sp macro="" textlink="">
      <xdr:nvSpPr>
        <xdr:cNvPr id="349" name="テキスト ボックス 348"/>
        <xdr:cNvSpPr txBox="1"/>
      </xdr:nvSpPr>
      <xdr:spPr>
        <a:xfrm>
          <a:off x="14020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164169</xdr:rowOff>
    </xdr:from>
    <xdr:to>
      <xdr:col>64</xdr:col>
      <xdr:colOff>152400</xdr:colOff>
      <xdr:row>63</xdr:row>
      <xdr:rowOff>94319</xdr:rowOff>
    </xdr:to>
    <xdr:sp macro="" textlink="">
      <xdr:nvSpPr>
        <xdr:cNvPr id="350" name="楕円 349"/>
        <xdr:cNvSpPr/>
      </xdr:nvSpPr>
      <xdr:spPr>
        <a:xfrm>
          <a:off x="13462000" y="107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79096</xdr:rowOff>
    </xdr:from>
    <xdr:ext cx="762000" cy="259045"/>
    <xdr:sp macro="" textlink="">
      <xdr:nvSpPr>
        <xdr:cNvPr id="351" name="テキスト ボックス 350"/>
        <xdr:cNvSpPr txBox="1"/>
      </xdr:nvSpPr>
      <xdr:spPr>
        <a:xfrm>
          <a:off x="13131800" y="1088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ゴシック" pitchFamily="49" charset="-128"/>
              <a:ea typeface="ＭＳ ゴシック" pitchFamily="49" charset="-128"/>
              <a:cs typeface="+mn-cs"/>
            </a:rPr>
            <a:t>　町村合併以降、計画的な繰上償還を行うとともに、緊急度・住民ニーズを的確に把握した事業の選択により新規発行債を抑制した結果、健全化判断基準の</a:t>
          </a:r>
          <a:r>
            <a:rPr lang="en-US" altLang="ja-JP" sz="1200" b="0" i="0" baseline="0">
              <a:solidFill>
                <a:schemeClr val="dk1"/>
              </a:solidFill>
              <a:effectLst/>
              <a:latin typeface="ＭＳ ゴシック" pitchFamily="49" charset="-128"/>
              <a:ea typeface="ＭＳ ゴシック" pitchFamily="49" charset="-128"/>
              <a:cs typeface="+mn-cs"/>
            </a:rPr>
            <a:t>18</a:t>
          </a:r>
          <a:r>
            <a:rPr lang="ja-JP" altLang="ja-JP" sz="1200" b="0" i="0" baseline="0">
              <a:solidFill>
                <a:schemeClr val="dk1"/>
              </a:solidFill>
              <a:effectLst/>
              <a:latin typeface="ＭＳ ゴシック" pitchFamily="49" charset="-128"/>
              <a:ea typeface="ＭＳ ゴシック" pitchFamily="49" charset="-128"/>
              <a:cs typeface="+mn-cs"/>
            </a:rPr>
            <a:t>％を下回ったところである。</a:t>
          </a:r>
          <a:endParaRPr lang="ja-JP" altLang="ja-JP" sz="1200">
            <a:effectLst/>
            <a:latin typeface="ＭＳ ゴシック" pitchFamily="49" charset="-128"/>
            <a:ea typeface="ＭＳ ゴシック" pitchFamily="49" charset="-128"/>
          </a:endParaRPr>
        </a:p>
        <a:p>
          <a:pPr rtl="0"/>
          <a:r>
            <a:rPr lang="ja-JP" altLang="ja-JP" sz="1200" b="0" i="0" baseline="0">
              <a:solidFill>
                <a:schemeClr val="dk1"/>
              </a:solidFill>
              <a:effectLst/>
              <a:latin typeface="ＭＳ ゴシック" pitchFamily="49" charset="-128"/>
              <a:ea typeface="ＭＳ ゴシック" pitchFamily="49" charset="-128"/>
              <a:cs typeface="+mn-cs"/>
            </a:rPr>
            <a:t>　今後は庁舎耐震整備事業等、大規模事業の実施により比率が上昇することが見込まれることから</a:t>
          </a:r>
          <a:r>
            <a:rPr lang="ja-JP" altLang="en-US" sz="1200" b="0" i="0" baseline="0">
              <a:solidFill>
                <a:schemeClr val="dk1"/>
              </a:solidFill>
              <a:effectLst/>
              <a:latin typeface="ＭＳ ゴシック" pitchFamily="49" charset="-128"/>
              <a:ea typeface="ＭＳ ゴシック" pitchFamily="49" charset="-128"/>
              <a:cs typeface="+mn-cs"/>
            </a:rPr>
            <a:t>、</a:t>
          </a:r>
          <a:r>
            <a:rPr lang="ja-JP" altLang="ja-JP" sz="1200" b="0" i="0" baseline="0">
              <a:solidFill>
                <a:schemeClr val="dk1"/>
              </a:solidFill>
              <a:effectLst/>
              <a:latin typeface="ＭＳ ゴシック" pitchFamily="49" charset="-128"/>
              <a:ea typeface="ＭＳ ゴシック" pitchFamily="49" charset="-128"/>
              <a:cs typeface="+mn-cs"/>
            </a:rPr>
            <a:t>引き続き</a:t>
          </a:r>
          <a:r>
            <a:rPr lang="ja-JP" altLang="en-US" sz="1200" b="0" i="0" baseline="0">
              <a:solidFill>
                <a:schemeClr val="dk1"/>
              </a:solidFill>
              <a:effectLst/>
              <a:latin typeface="ＭＳ ゴシック" pitchFamily="49" charset="-128"/>
              <a:ea typeface="ＭＳ ゴシック" pitchFamily="49" charset="-128"/>
              <a:cs typeface="+mn-cs"/>
            </a:rPr>
            <a:t>計画的な繰上償還を行うとともに、起債依存型の事業実施を見直し、</a:t>
          </a:r>
          <a:r>
            <a:rPr lang="ja-JP" altLang="ja-JP" sz="1200" b="0" i="0" baseline="0">
              <a:solidFill>
                <a:schemeClr val="dk1"/>
              </a:solidFill>
              <a:effectLst/>
              <a:latin typeface="ＭＳ ゴシック" pitchFamily="49" charset="-128"/>
              <a:ea typeface="ＭＳ ゴシック" pitchFamily="49" charset="-128"/>
              <a:cs typeface="+mn-cs"/>
            </a:rPr>
            <a:t>起債に大きく頼ることのない財政運営に努める。</a:t>
          </a:r>
          <a:endParaRPr lang="ja-JP" altLang="ja-JP" sz="1200">
            <a:effectLst/>
            <a:latin typeface="ＭＳ ゴシック" pitchFamily="49" charset="-128"/>
            <a:ea typeface="ＭＳ ゴシック"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27940</xdr:rowOff>
    </xdr:to>
    <xdr:cxnSp macro="">
      <xdr:nvCxnSpPr>
        <xdr:cNvPr id="385" name="直線コネクタ 384"/>
        <xdr:cNvCxnSpPr/>
      </xdr:nvCxnSpPr>
      <xdr:spPr>
        <a:xfrm flipV="1">
          <a:off x="16179800" y="70493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27940</xdr:rowOff>
    </xdr:to>
    <xdr:cxnSp macro="">
      <xdr:nvCxnSpPr>
        <xdr:cNvPr id="388" name="直線コネクタ 387"/>
        <xdr:cNvCxnSpPr/>
      </xdr:nvCxnSpPr>
      <xdr:spPr>
        <a:xfrm>
          <a:off x="15290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68156</xdr:rowOff>
    </xdr:to>
    <xdr:cxnSp macro="">
      <xdr:nvCxnSpPr>
        <xdr:cNvPr id="391" name="直線コネクタ 390"/>
        <xdr:cNvCxnSpPr/>
      </xdr:nvCxnSpPr>
      <xdr:spPr>
        <a:xfrm flipV="1">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42</xdr:row>
      <xdr:rowOff>41487</xdr:rowOff>
    </xdr:to>
    <xdr:cxnSp macro="">
      <xdr:nvCxnSpPr>
        <xdr:cNvPr id="394" name="直線コネクタ 393"/>
        <xdr:cNvCxnSpPr/>
      </xdr:nvCxnSpPr>
      <xdr:spPr>
        <a:xfrm flipV="1">
          <a:off x="13512800" y="70976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4" name="楕円 403"/>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5"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6" name="楕円 40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7" name="テキスト ボックス 406"/>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9" name="テキスト ボックス 40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10" name="楕円 409"/>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11" name="テキスト ボックス 410"/>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2" name="楕円 411"/>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3" name="テキスト ボックス 412"/>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ゴシック" pitchFamily="49" charset="-128"/>
              <a:ea typeface="ＭＳ ゴシック" pitchFamily="49" charset="-128"/>
              <a:cs typeface="+mn-cs"/>
            </a:rPr>
            <a:t>　</a:t>
          </a:r>
          <a:r>
            <a:rPr lang="ja-JP" altLang="en-US" sz="1200" b="0" i="0" baseline="0">
              <a:solidFill>
                <a:schemeClr val="dk1"/>
              </a:solidFill>
              <a:effectLst/>
              <a:latin typeface="ＭＳ ゴシック" pitchFamily="49" charset="-128"/>
              <a:ea typeface="ＭＳ ゴシック" pitchFamily="49" charset="-128"/>
              <a:cs typeface="+mn-cs"/>
            </a:rPr>
            <a:t>計画的な繰上償還の実施及び病院事業会計において大規模事業の財源とした既発債の償還が終了したことが主な要因である。</a:t>
          </a:r>
          <a:endParaRPr lang="en-US" altLang="ja-JP" sz="1200" b="0" i="0" baseline="0">
            <a:solidFill>
              <a:schemeClr val="dk1"/>
            </a:solidFill>
            <a:effectLst/>
            <a:latin typeface="ＭＳ ゴシック" pitchFamily="49" charset="-128"/>
            <a:ea typeface="ＭＳ ゴシック" pitchFamily="49" charset="-128"/>
            <a:cs typeface="+mn-cs"/>
          </a:endParaRPr>
        </a:p>
        <a:p>
          <a:pPr rtl="0"/>
          <a:r>
            <a:rPr lang="ja-JP" altLang="ja-JP" sz="1200" b="0" i="0" baseline="0">
              <a:solidFill>
                <a:schemeClr val="dk1"/>
              </a:solidFill>
              <a:effectLst/>
              <a:latin typeface="ＭＳ ゴシック" pitchFamily="49" charset="-128"/>
              <a:ea typeface="ＭＳ ゴシック" pitchFamily="49" charset="-128"/>
              <a:cs typeface="+mn-cs"/>
            </a:rPr>
            <a:t>　今後</a:t>
          </a:r>
          <a:r>
            <a:rPr lang="ja-JP" altLang="en-US" sz="1200" b="0" i="0" baseline="0">
              <a:solidFill>
                <a:schemeClr val="dk1"/>
              </a:solidFill>
              <a:effectLst/>
              <a:latin typeface="ＭＳ ゴシック" pitchFamily="49" charset="-128"/>
              <a:ea typeface="ＭＳ ゴシック" pitchFamily="49" charset="-128"/>
              <a:cs typeface="+mn-cs"/>
            </a:rPr>
            <a:t>は庁舎耐震整備事業等、大規模事業の実施により比率が上昇することが見込まれることから、</a:t>
          </a:r>
          <a:r>
            <a:rPr lang="ja-JP" altLang="ja-JP" sz="1200" b="0" i="0" baseline="0">
              <a:solidFill>
                <a:schemeClr val="dk1"/>
              </a:solidFill>
              <a:effectLst/>
              <a:latin typeface="ＭＳ ゴシック" pitchFamily="49" charset="-128"/>
              <a:ea typeface="ＭＳ ゴシック" pitchFamily="49" charset="-128"/>
              <a:cs typeface="+mn-cs"/>
            </a:rPr>
            <a:t>後世への負担を少しでも軽減するよう</a:t>
          </a:r>
          <a:r>
            <a:rPr lang="ja-JP" altLang="en-US" sz="1200" b="0" i="0" baseline="0">
              <a:solidFill>
                <a:schemeClr val="dk1"/>
              </a:solidFill>
              <a:effectLst/>
              <a:latin typeface="ＭＳ ゴシック" pitchFamily="49" charset="-128"/>
              <a:ea typeface="ＭＳ ゴシック" pitchFamily="49" charset="-128"/>
              <a:cs typeface="+mn-cs"/>
            </a:rPr>
            <a:t>事業実施の適正化を図り、</a:t>
          </a:r>
          <a:r>
            <a:rPr lang="ja-JP" altLang="ja-JP" sz="1200" b="0" i="0" baseline="0">
              <a:solidFill>
                <a:schemeClr val="dk1"/>
              </a:solidFill>
              <a:effectLst/>
              <a:latin typeface="ＭＳ ゴシック" pitchFamily="49" charset="-128"/>
              <a:ea typeface="ＭＳ ゴシック" pitchFamily="49" charset="-128"/>
              <a:cs typeface="+mn-cs"/>
            </a:rPr>
            <a:t>財政の健全化に努める。</a:t>
          </a:r>
          <a:endParaRPr lang="ja-JP" altLang="ja-JP" sz="1200">
            <a:effectLst/>
            <a:latin typeface="ＭＳ ゴシック" pitchFamily="49" charset="-128"/>
            <a:ea typeface="ＭＳ ゴシック"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169977</xdr:rowOff>
    </xdr:from>
    <xdr:to>
      <xdr:col>81</xdr:col>
      <xdr:colOff>44450</xdr:colOff>
      <xdr:row>20</xdr:row>
      <xdr:rowOff>12395</xdr:rowOff>
    </xdr:to>
    <xdr:cxnSp macro="">
      <xdr:nvCxnSpPr>
        <xdr:cNvPr id="445" name="直線コネクタ 444"/>
        <xdr:cNvCxnSpPr/>
      </xdr:nvCxnSpPr>
      <xdr:spPr>
        <a:xfrm flipV="1">
          <a:off x="16179800" y="3256077"/>
          <a:ext cx="8382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53543</xdr:rowOff>
    </xdr:from>
    <xdr:to>
      <xdr:col>77</xdr:col>
      <xdr:colOff>44450</xdr:colOff>
      <xdr:row>20</xdr:row>
      <xdr:rowOff>12395</xdr:rowOff>
    </xdr:to>
    <xdr:cxnSp macro="">
      <xdr:nvCxnSpPr>
        <xdr:cNvPr id="448" name="直線コネクタ 447"/>
        <xdr:cNvCxnSpPr/>
      </xdr:nvCxnSpPr>
      <xdr:spPr>
        <a:xfrm>
          <a:off x="15290800" y="331109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167081</xdr:rowOff>
    </xdr:from>
    <xdr:to>
      <xdr:col>72</xdr:col>
      <xdr:colOff>203200</xdr:colOff>
      <xdr:row>19</xdr:row>
      <xdr:rowOff>53543</xdr:rowOff>
    </xdr:to>
    <xdr:cxnSp macro="">
      <xdr:nvCxnSpPr>
        <xdr:cNvPr id="451" name="直線コネクタ 450"/>
        <xdr:cNvCxnSpPr/>
      </xdr:nvCxnSpPr>
      <xdr:spPr>
        <a:xfrm>
          <a:off x="14401800" y="325318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167081</xdr:rowOff>
    </xdr:from>
    <xdr:to>
      <xdr:col>68</xdr:col>
      <xdr:colOff>152400</xdr:colOff>
      <xdr:row>20</xdr:row>
      <xdr:rowOff>29769</xdr:rowOff>
    </xdr:to>
    <xdr:cxnSp macro="">
      <xdr:nvCxnSpPr>
        <xdr:cNvPr id="454" name="直線コネクタ 453"/>
        <xdr:cNvCxnSpPr/>
      </xdr:nvCxnSpPr>
      <xdr:spPr>
        <a:xfrm flipV="1">
          <a:off x="13512800" y="3253181"/>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119177</xdr:rowOff>
    </xdr:from>
    <xdr:to>
      <xdr:col>81</xdr:col>
      <xdr:colOff>95250</xdr:colOff>
      <xdr:row>19</xdr:row>
      <xdr:rowOff>49327</xdr:rowOff>
    </xdr:to>
    <xdr:sp macro="" textlink="">
      <xdr:nvSpPr>
        <xdr:cNvPr id="464" name="楕円 463"/>
        <xdr:cNvSpPr/>
      </xdr:nvSpPr>
      <xdr:spPr>
        <a:xfrm>
          <a:off x="169672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91254</xdr:rowOff>
    </xdr:from>
    <xdr:ext cx="762000" cy="259045"/>
    <xdr:sp macro="" textlink="">
      <xdr:nvSpPr>
        <xdr:cNvPr id="465" name="将来負担の状況該当値テキスト"/>
        <xdr:cNvSpPr txBox="1"/>
      </xdr:nvSpPr>
      <xdr:spPr>
        <a:xfrm>
          <a:off x="17106900" y="31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133045</xdr:rowOff>
    </xdr:from>
    <xdr:to>
      <xdr:col>77</xdr:col>
      <xdr:colOff>95250</xdr:colOff>
      <xdr:row>20</xdr:row>
      <xdr:rowOff>63195</xdr:rowOff>
    </xdr:to>
    <xdr:sp macro="" textlink="">
      <xdr:nvSpPr>
        <xdr:cNvPr id="466" name="楕円 465"/>
        <xdr:cNvSpPr/>
      </xdr:nvSpPr>
      <xdr:spPr>
        <a:xfrm>
          <a:off x="16129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47972</xdr:rowOff>
    </xdr:from>
    <xdr:ext cx="736600" cy="259045"/>
    <xdr:sp macro="" textlink="">
      <xdr:nvSpPr>
        <xdr:cNvPr id="467" name="テキスト ボックス 466"/>
        <xdr:cNvSpPr txBox="1"/>
      </xdr:nvSpPr>
      <xdr:spPr>
        <a:xfrm>
          <a:off x="15798800" y="347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2743</xdr:rowOff>
    </xdr:from>
    <xdr:to>
      <xdr:col>73</xdr:col>
      <xdr:colOff>44450</xdr:colOff>
      <xdr:row>19</xdr:row>
      <xdr:rowOff>104343</xdr:rowOff>
    </xdr:to>
    <xdr:sp macro="" textlink="">
      <xdr:nvSpPr>
        <xdr:cNvPr id="468" name="楕円 467"/>
        <xdr:cNvSpPr/>
      </xdr:nvSpPr>
      <xdr:spPr>
        <a:xfrm>
          <a:off x="15240000" y="3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89120</xdr:rowOff>
    </xdr:from>
    <xdr:ext cx="762000" cy="259045"/>
    <xdr:sp macro="" textlink="">
      <xdr:nvSpPr>
        <xdr:cNvPr id="469" name="テキスト ボックス 468"/>
        <xdr:cNvSpPr txBox="1"/>
      </xdr:nvSpPr>
      <xdr:spPr>
        <a:xfrm>
          <a:off x="14909800" y="334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116281</xdr:rowOff>
    </xdr:from>
    <xdr:to>
      <xdr:col>68</xdr:col>
      <xdr:colOff>203200</xdr:colOff>
      <xdr:row>19</xdr:row>
      <xdr:rowOff>46431</xdr:rowOff>
    </xdr:to>
    <xdr:sp macro="" textlink="">
      <xdr:nvSpPr>
        <xdr:cNvPr id="470" name="楕円 469"/>
        <xdr:cNvSpPr/>
      </xdr:nvSpPr>
      <xdr:spPr>
        <a:xfrm>
          <a:off x="14351000" y="32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31208</xdr:rowOff>
    </xdr:from>
    <xdr:ext cx="762000" cy="259045"/>
    <xdr:sp macro="" textlink="">
      <xdr:nvSpPr>
        <xdr:cNvPr id="471" name="テキスト ボックス 470"/>
        <xdr:cNvSpPr txBox="1"/>
      </xdr:nvSpPr>
      <xdr:spPr>
        <a:xfrm>
          <a:off x="14020800" y="328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150419</xdr:rowOff>
    </xdr:from>
    <xdr:to>
      <xdr:col>64</xdr:col>
      <xdr:colOff>152400</xdr:colOff>
      <xdr:row>20</xdr:row>
      <xdr:rowOff>80569</xdr:rowOff>
    </xdr:to>
    <xdr:sp macro="" textlink="">
      <xdr:nvSpPr>
        <xdr:cNvPr id="472" name="楕円 471"/>
        <xdr:cNvSpPr/>
      </xdr:nvSpPr>
      <xdr:spPr>
        <a:xfrm>
          <a:off x="13462000" y="34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65346</xdr:rowOff>
    </xdr:from>
    <xdr:ext cx="762000" cy="259045"/>
    <xdr:sp macro="" textlink="">
      <xdr:nvSpPr>
        <xdr:cNvPr id="473" name="テキスト ボックス 472"/>
        <xdr:cNvSpPr txBox="1"/>
      </xdr:nvSpPr>
      <xdr:spPr>
        <a:xfrm>
          <a:off x="13131800" y="349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7,553
307.03
9,130,589
8,929,572
95,197
4,709,918
12,565,060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新規職員の採用抑制等により人件費総額の削減に努めており、類似団体の平均を下回っている。しかしながら、保育所や教育施設等を直営で行っているため、人口１人当たり決算額では類似団体の平均を上回っている。</a:t>
          </a:r>
          <a:endParaRPr lang="ja-JP" altLang="ja-JP" sz="1600">
            <a:effectLst/>
          </a:endParaRPr>
        </a:p>
        <a:p>
          <a:r>
            <a:rPr lang="ja-JP" altLang="ja-JP" sz="1200" b="0" i="0" baseline="0">
              <a:solidFill>
                <a:schemeClr val="dk1"/>
              </a:solidFill>
              <a:effectLst/>
              <a:latin typeface="+mn-lt"/>
              <a:ea typeface="+mn-ea"/>
              <a:cs typeface="+mn-cs"/>
            </a:rPr>
            <a:t>　今後は施設の見直しや指定管理者制度の導入等により委託化を進め、引き続き人件費関係経費全体について抑制に努める。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159004</xdr:rowOff>
    </xdr:to>
    <xdr:cxnSp macro="">
      <xdr:nvCxnSpPr>
        <xdr:cNvPr id="64" name="直線コネクタ 63"/>
        <xdr:cNvCxnSpPr/>
      </xdr:nvCxnSpPr>
      <xdr:spPr>
        <a:xfrm flipV="1">
          <a:off x="3987800" y="6285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159004</xdr:rowOff>
    </xdr:to>
    <xdr:cxnSp macro="">
      <xdr:nvCxnSpPr>
        <xdr:cNvPr id="67" name="直線コネクタ 66"/>
        <xdr:cNvCxnSpPr/>
      </xdr:nvCxnSpPr>
      <xdr:spPr>
        <a:xfrm>
          <a:off x="3098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140716</xdr:rowOff>
    </xdr:to>
    <xdr:cxnSp macro="">
      <xdr:nvCxnSpPr>
        <xdr:cNvPr id="70" name="直線コネクタ 69"/>
        <xdr:cNvCxnSpPr/>
      </xdr:nvCxnSpPr>
      <xdr:spPr>
        <a:xfrm flipV="1">
          <a:off x="2209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140716</xdr:rowOff>
    </xdr:to>
    <xdr:cxnSp macro="">
      <xdr:nvCxnSpPr>
        <xdr:cNvPr id="73" name="直線コネクタ 72"/>
        <xdr:cNvCxnSpPr/>
      </xdr:nvCxnSpPr>
      <xdr:spPr>
        <a:xfrm>
          <a:off x="1320800" y="6271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直営施設の維持管理費が依然として大きなウェートを占めており、今後は維持管理経費の削減と効率的な施設利用を図るため、施設の統廃合や指定管理者制度導入の検討を行う。</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86995</xdr:rowOff>
    </xdr:to>
    <xdr:cxnSp macro="">
      <xdr:nvCxnSpPr>
        <xdr:cNvPr id="121" name="直線コネクタ 120"/>
        <xdr:cNvCxnSpPr/>
      </xdr:nvCxnSpPr>
      <xdr:spPr>
        <a:xfrm>
          <a:off x="15671800" y="26416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69850</xdr:rowOff>
    </xdr:to>
    <xdr:cxnSp macro="">
      <xdr:nvCxnSpPr>
        <xdr:cNvPr id="124" name="直線コネクタ 123"/>
        <xdr:cNvCxnSpPr/>
      </xdr:nvCxnSpPr>
      <xdr:spPr>
        <a:xfrm>
          <a:off x="14782800" y="259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46990</xdr:rowOff>
    </xdr:to>
    <xdr:cxnSp macro="">
      <xdr:nvCxnSpPr>
        <xdr:cNvPr id="127" name="直線コネクタ 126"/>
        <xdr:cNvCxnSpPr/>
      </xdr:nvCxnSpPr>
      <xdr:spPr>
        <a:xfrm flipV="1">
          <a:off x="13893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46990</xdr:rowOff>
    </xdr:to>
    <xdr:cxnSp macro="">
      <xdr:nvCxnSpPr>
        <xdr:cNvPr id="130" name="直線コネクタ 129"/>
        <xdr:cNvCxnSpPr/>
      </xdr:nvCxnSpPr>
      <xdr:spPr>
        <a:xfrm>
          <a:off x="13004800" y="26015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40" name="楕円 139"/>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8272</xdr:rowOff>
    </xdr:from>
    <xdr:ext cx="762000" cy="259045"/>
    <xdr:sp macro="" textlink="">
      <xdr:nvSpPr>
        <xdr:cNvPr id="141" name="物件費該当値テキスト"/>
        <xdr:cNvSpPr txBox="1"/>
      </xdr:nvSpPr>
      <xdr:spPr>
        <a:xfrm>
          <a:off x="165989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2" name="楕円 141"/>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3" name="テキスト ボックス 142"/>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4" name="楕円 143"/>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5" name="テキスト ボックス 144"/>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6" name="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47" name="テキスト ボックス 146"/>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48" name="楕円 147"/>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65422</xdr:rowOff>
    </xdr:from>
    <xdr:ext cx="762000" cy="259045"/>
    <xdr:sp macro="" textlink="">
      <xdr:nvSpPr>
        <xdr:cNvPr id="149" name="テキスト ボックス 148"/>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扶助費にかかる経常収支比率は類似団体の平均を下回っているが、平成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年度から上昇が続いている。</a:t>
          </a:r>
          <a:endParaRPr lang="ja-JP" altLang="ja-JP" sz="1600">
            <a:effectLst/>
          </a:endParaRPr>
        </a:p>
        <a:p>
          <a:r>
            <a:rPr kumimoji="1" lang="ja-JP" altLang="ja-JP" sz="1200">
              <a:solidFill>
                <a:schemeClr val="dk1"/>
              </a:solidFill>
              <a:effectLst/>
              <a:latin typeface="+mn-lt"/>
              <a:ea typeface="+mn-ea"/>
              <a:cs typeface="+mn-cs"/>
            </a:rPr>
            <a:t>　今後も資格・認定審査等の適正化や各種手当の見直しを行い、上昇傾向に歯止めをかけるよう努める。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26988</xdr:rowOff>
    </xdr:from>
    <xdr:to>
      <xdr:col>24</xdr:col>
      <xdr:colOff>25400</xdr:colOff>
      <xdr:row>56</xdr:row>
      <xdr:rowOff>41275</xdr:rowOff>
    </xdr:to>
    <xdr:cxnSp macro="">
      <xdr:nvCxnSpPr>
        <xdr:cNvPr id="185" name="直線コネクタ 184"/>
        <xdr:cNvCxnSpPr/>
      </xdr:nvCxnSpPr>
      <xdr:spPr>
        <a:xfrm flipV="1">
          <a:off x="3987800" y="96281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84138</xdr:rowOff>
    </xdr:from>
    <xdr:to>
      <xdr:col>19</xdr:col>
      <xdr:colOff>187325</xdr:colOff>
      <xdr:row>56</xdr:row>
      <xdr:rowOff>41275</xdr:rowOff>
    </xdr:to>
    <xdr:cxnSp macro="">
      <xdr:nvCxnSpPr>
        <xdr:cNvPr id="188" name="直線コネクタ 187"/>
        <xdr:cNvCxnSpPr/>
      </xdr:nvCxnSpPr>
      <xdr:spPr>
        <a:xfrm>
          <a:off x="3098800" y="95138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169863</xdr:rowOff>
    </xdr:from>
    <xdr:to>
      <xdr:col>15</xdr:col>
      <xdr:colOff>98425</xdr:colOff>
      <xdr:row>55</xdr:row>
      <xdr:rowOff>84138</xdr:rowOff>
    </xdr:to>
    <xdr:cxnSp macro="">
      <xdr:nvCxnSpPr>
        <xdr:cNvPr id="191" name="直線コネクタ 190"/>
        <xdr:cNvCxnSpPr/>
      </xdr:nvCxnSpPr>
      <xdr:spPr>
        <a:xfrm>
          <a:off x="2209800" y="94281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169863</xdr:rowOff>
    </xdr:to>
    <xdr:cxnSp macro="">
      <xdr:nvCxnSpPr>
        <xdr:cNvPr id="194" name="直線コネクタ 193"/>
        <xdr:cNvCxnSpPr/>
      </xdr:nvCxnSpPr>
      <xdr:spPr>
        <a:xfrm>
          <a:off x="1320800" y="93853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147638</xdr:rowOff>
    </xdr:from>
    <xdr:to>
      <xdr:col>24</xdr:col>
      <xdr:colOff>76200</xdr:colOff>
      <xdr:row>56</xdr:row>
      <xdr:rowOff>77788</xdr:rowOff>
    </xdr:to>
    <xdr:sp macro="" textlink="">
      <xdr:nvSpPr>
        <xdr:cNvPr id="204" name="楕円 203"/>
        <xdr:cNvSpPr/>
      </xdr:nvSpPr>
      <xdr:spPr>
        <a:xfrm>
          <a:off x="4775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164165</xdr:rowOff>
    </xdr:from>
    <xdr:ext cx="762000" cy="259045"/>
    <xdr:sp macro="" textlink="">
      <xdr:nvSpPr>
        <xdr:cNvPr id="205" name="扶助費該当値テキスト"/>
        <xdr:cNvSpPr txBox="1"/>
      </xdr:nvSpPr>
      <xdr:spPr>
        <a:xfrm>
          <a:off x="4914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06" name="楕円 205"/>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07" name="テキスト ボックス 206"/>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33338</xdr:rowOff>
    </xdr:from>
    <xdr:to>
      <xdr:col>15</xdr:col>
      <xdr:colOff>149225</xdr:colOff>
      <xdr:row>55</xdr:row>
      <xdr:rowOff>134938</xdr:rowOff>
    </xdr:to>
    <xdr:sp macro="" textlink="">
      <xdr:nvSpPr>
        <xdr:cNvPr id="208" name="楕円 207"/>
        <xdr:cNvSpPr/>
      </xdr:nvSpPr>
      <xdr:spPr>
        <a:xfrm>
          <a:off x="3048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145115</xdr:rowOff>
    </xdr:from>
    <xdr:ext cx="762000" cy="259045"/>
    <xdr:sp macro="" textlink="">
      <xdr:nvSpPr>
        <xdr:cNvPr id="209" name="テキスト ボックス 208"/>
        <xdr:cNvSpPr txBox="1"/>
      </xdr:nvSpPr>
      <xdr:spPr>
        <a:xfrm>
          <a:off x="2717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119063</xdr:rowOff>
    </xdr:from>
    <xdr:to>
      <xdr:col>11</xdr:col>
      <xdr:colOff>60325</xdr:colOff>
      <xdr:row>55</xdr:row>
      <xdr:rowOff>49213</xdr:rowOff>
    </xdr:to>
    <xdr:sp macro="" textlink="">
      <xdr:nvSpPr>
        <xdr:cNvPr id="210" name="楕円 209"/>
        <xdr:cNvSpPr/>
      </xdr:nvSpPr>
      <xdr:spPr>
        <a:xfrm>
          <a:off x="2159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59390</xdr:rowOff>
    </xdr:from>
    <xdr:ext cx="762000" cy="259045"/>
    <xdr:sp macro="" textlink="">
      <xdr:nvSpPr>
        <xdr:cNvPr id="211" name="テキスト ボックス 210"/>
        <xdr:cNvSpPr txBox="1"/>
      </xdr:nvSpPr>
      <xdr:spPr>
        <a:xfrm>
          <a:off x="1828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その他については水道事業会計への繰出金が増加したことが大きな要因である。また、維持補修費にかかる経常収支比率については増加傾向にあり、今後も大規模修繕や更新の時期をむかえることから公共施設等総合管理計画に基いた計画的な長寿命化対策及び公共施設等の有効活用・適正化に努め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115570</xdr:rowOff>
    </xdr:to>
    <xdr:cxnSp macro="">
      <xdr:nvCxnSpPr>
        <xdr:cNvPr id="246" name="直線コネクタ 245"/>
        <xdr:cNvCxnSpPr/>
      </xdr:nvCxnSpPr>
      <xdr:spPr>
        <a:xfrm>
          <a:off x="15671800" y="9484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54610</xdr:rowOff>
    </xdr:to>
    <xdr:cxnSp macro="">
      <xdr:nvCxnSpPr>
        <xdr:cNvPr id="249" name="直線コネクタ 248"/>
        <xdr:cNvCxnSpPr/>
      </xdr:nvCxnSpPr>
      <xdr:spPr>
        <a:xfrm>
          <a:off x="14782800" y="9408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31750</xdr:rowOff>
    </xdr:to>
    <xdr:cxnSp macro="">
      <xdr:nvCxnSpPr>
        <xdr:cNvPr id="252" name="直線コネクタ 251"/>
        <xdr:cNvCxnSpPr/>
      </xdr:nvCxnSpPr>
      <xdr:spPr>
        <a:xfrm flipV="1">
          <a:off x="13893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31750</xdr:rowOff>
    </xdr:to>
    <xdr:cxnSp macro="">
      <xdr:nvCxnSpPr>
        <xdr:cNvPr id="255" name="直線コネクタ 254"/>
        <xdr:cNvCxnSpPr/>
      </xdr:nvCxnSpPr>
      <xdr:spPr>
        <a:xfrm>
          <a:off x="13004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5" name="楕円 264"/>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6"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9" name="楕円 268"/>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0" name="テキスト ボックス 269"/>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1" name="楕円 270"/>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2" name="テキスト ボックス 271"/>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3" name="楕円 272"/>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4" name="テキスト ボックス 273"/>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診療報酬交付金が減少傾向にあることが</a:t>
          </a:r>
          <a:r>
            <a:rPr lang="ja-JP" altLang="ja-JP" sz="1200" b="0" i="0" baseline="0">
              <a:solidFill>
                <a:schemeClr val="dk1"/>
              </a:solidFill>
              <a:effectLst/>
              <a:latin typeface="+mn-lt"/>
              <a:ea typeface="+mn-ea"/>
              <a:cs typeface="+mn-cs"/>
            </a:rPr>
            <a:t>類似団体内平均を下回っている要因である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今後も</a:t>
          </a:r>
          <a:r>
            <a:rPr lang="ja-JP" altLang="ja-JP" sz="1200" b="0" i="0" baseline="0">
              <a:solidFill>
                <a:schemeClr val="dk1"/>
              </a:solidFill>
              <a:effectLst/>
              <a:latin typeface="+mn-lt"/>
              <a:ea typeface="+mn-ea"/>
              <a:cs typeface="+mn-cs"/>
            </a:rPr>
            <a:t>補助金の交付要綱を厳格に定め、費用対効果等を十分に精査し、不適当な補助金は見直しや廃止を行う。</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24130</xdr:rowOff>
    </xdr:to>
    <xdr:cxnSp macro="">
      <xdr:nvCxnSpPr>
        <xdr:cNvPr id="304" name="直線コネクタ 303"/>
        <xdr:cNvCxnSpPr/>
      </xdr:nvCxnSpPr>
      <xdr:spPr>
        <a:xfrm flipV="1">
          <a:off x="15671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07" name="直線コネクタ 306"/>
        <xdr:cNvCxnSpPr/>
      </xdr:nvCxnSpPr>
      <xdr:spPr>
        <a:xfrm>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10414</xdr:rowOff>
    </xdr:to>
    <xdr:cxnSp macro="">
      <xdr:nvCxnSpPr>
        <xdr:cNvPr id="310" name="直線コネクタ 309"/>
        <xdr:cNvCxnSpPr/>
      </xdr:nvCxnSpPr>
      <xdr:spPr>
        <a:xfrm>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24130</xdr:rowOff>
    </xdr:to>
    <xdr:cxnSp macro="">
      <xdr:nvCxnSpPr>
        <xdr:cNvPr id="313" name="直線コネクタ 312"/>
        <xdr:cNvCxnSpPr/>
      </xdr:nvCxnSpPr>
      <xdr:spPr>
        <a:xfrm flipV="1">
          <a:off x="13004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4"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5" name="楕円 324"/>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6" name="テキスト ボックス 32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7" name="楕円 326"/>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28" name="テキスト ボックス 32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9" name="楕円 328"/>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0" name="テキスト ボックス 32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2" name="テキスト ボックス 33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町村合併前後に大規模整備事業が集中したことに加え、合併町村の地方債を引き継いだこと等により地方債現在高が増加した影響で、類似団体の平均を上回っている。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計画的な繰上償還の実施により数値は改善傾向にあるが、</a:t>
          </a:r>
          <a:r>
            <a:rPr lang="ja-JP" altLang="ja-JP" sz="1100" b="0" i="0" baseline="0">
              <a:solidFill>
                <a:schemeClr val="dk1"/>
              </a:solidFill>
              <a:effectLst/>
              <a:latin typeface="+mn-lt"/>
              <a:ea typeface="+mn-ea"/>
              <a:cs typeface="+mn-cs"/>
            </a:rPr>
            <a:t>非常に厳しい財政運営が引き続き予想されるため、地方債の新規発行を伴う普通建設事業を抑制し、計画的な繰上償還を継続するなどの対策を講じたい。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20864</xdr:rowOff>
    </xdr:from>
    <xdr:to>
      <xdr:col>24</xdr:col>
      <xdr:colOff>25400</xdr:colOff>
      <xdr:row>77</xdr:row>
      <xdr:rowOff>56787</xdr:rowOff>
    </xdr:to>
    <xdr:cxnSp macro="">
      <xdr:nvCxnSpPr>
        <xdr:cNvPr id="366" name="直線コネクタ 365"/>
        <xdr:cNvCxnSpPr/>
      </xdr:nvCxnSpPr>
      <xdr:spPr>
        <a:xfrm flipV="1">
          <a:off x="3987800" y="13222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56787</xdr:rowOff>
    </xdr:from>
    <xdr:to>
      <xdr:col>19</xdr:col>
      <xdr:colOff>187325</xdr:colOff>
      <xdr:row>77</xdr:row>
      <xdr:rowOff>63319</xdr:rowOff>
    </xdr:to>
    <xdr:cxnSp macro="">
      <xdr:nvCxnSpPr>
        <xdr:cNvPr id="369" name="直線コネクタ 368"/>
        <xdr:cNvCxnSpPr/>
      </xdr:nvCxnSpPr>
      <xdr:spPr>
        <a:xfrm flipV="1">
          <a:off x="3098800" y="13258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63319</xdr:rowOff>
    </xdr:from>
    <xdr:to>
      <xdr:col>15</xdr:col>
      <xdr:colOff>98425</xdr:colOff>
      <xdr:row>77</xdr:row>
      <xdr:rowOff>89444</xdr:rowOff>
    </xdr:to>
    <xdr:cxnSp macro="">
      <xdr:nvCxnSpPr>
        <xdr:cNvPr id="372" name="直線コネクタ 371"/>
        <xdr:cNvCxnSpPr/>
      </xdr:nvCxnSpPr>
      <xdr:spPr>
        <a:xfrm flipV="1">
          <a:off x="2209800" y="13264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89444</xdr:rowOff>
    </xdr:to>
    <xdr:cxnSp macro="">
      <xdr:nvCxnSpPr>
        <xdr:cNvPr id="375" name="直線コネクタ 374"/>
        <xdr:cNvCxnSpPr/>
      </xdr:nvCxnSpPr>
      <xdr:spPr>
        <a:xfrm>
          <a:off x="1320800" y="13271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141514</xdr:rowOff>
    </xdr:from>
    <xdr:to>
      <xdr:col>24</xdr:col>
      <xdr:colOff>76200</xdr:colOff>
      <xdr:row>77</xdr:row>
      <xdr:rowOff>71664</xdr:rowOff>
    </xdr:to>
    <xdr:sp macro="" textlink="">
      <xdr:nvSpPr>
        <xdr:cNvPr id="385" name="楕円 384"/>
        <xdr:cNvSpPr/>
      </xdr:nvSpPr>
      <xdr:spPr>
        <a:xfrm>
          <a:off x="4775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113591</xdr:rowOff>
    </xdr:from>
    <xdr:ext cx="762000" cy="259045"/>
    <xdr:sp macro="" textlink="">
      <xdr:nvSpPr>
        <xdr:cNvPr id="386" name="公債費該当値テキスト"/>
        <xdr:cNvSpPr txBox="1"/>
      </xdr:nvSpPr>
      <xdr:spPr>
        <a:xfrm>
          <a:off x="49149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87" name="楕円 386"/>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88" name="テキスト ボックス 387"/>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12519</xdr:rowOff>
    </xdr:from>
    <xdr:to>
      <xdr:col>15</xdr:col>
      <xdr:colOff>149225</xdr:colOff>
      <xdr:row>77</xdr:row>
      <xdr:rowOff>114119</xdr:rowOff>
    </xdr:to>
    <xdr:sp macro="" textlink="">
      <xdr:nvSpPr>
        <xdr:cNvPr id="389" name="楕円 388"/>
        <xdr:cNvSpPr/>
      </xdr:nvSpPr>
      <xdr:spPr>
        <a:xfrm>
          <a:off x="3048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90" name="テキスト ボックス 389"/>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1" name="楕円 390"/>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125021</xdr:rowOff>
    </xdr:from>
    <xdr:ext cx="762000" cy="259045"/>
    <xdr:sp macro="" textlink="">
      <xdr:nvSpPr>
        <xdr:cNvPr id="392" name="テキスト ボックス 391"/>
        <xdr:cNvSpPr txBox="1"/>
      </xdr:nvSpPr>
      <xdr:spPr>
        <a:xfrm>
          <a:off x="1828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3" name="楕円 39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4" name="テキスト ボックス 39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公債費以外の経常収支比率については、類似団体を下回っており平成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年度以降は概ね同水準で推移している。</a:t>
          </a:r>
          <a:endParaRPr lang="ja-JP" altLang="ja-JP" sz="1600">
            <a:effectLst/>
          </a:endParaRPr>
        </a:p>
        <a:p>
          <a:pPr rtl="0"/>
          <a:r>
            <a:rPr lang="ja-JP" altLang="ja-JP" sz="1200" b="0" i="0" baseline="0">
              <a:solidFill>
                <a:schemeClr val="dk1"/>
              </a:solidFill>
              <a:effectLst/>
              <a:latin typeface="+mn-lt"/>
              <a:ea typeface="+mn-ea"/>
              <a:cs typeface="+mn-cs"/>
            </a:rPr>
            <a:t>　今後も第３次津和野町行財政改革大綱実施計画に基づき、町税等収納率年度の向上など行財政基盤の強化、事業の緊急性や必要性などを十分勘案しと効率的な行政経営に努める。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92711</xdr:rowOff>
    </xdr:to>
    <xdr:cxnSp macro="">
      <xdr:nvCxnSpPr>
        <xdr:cNvPr id="427" name="直線コネクタ 426"/>
        <xdr:cNvCxnSpPr/>
      </xdr:nvCxnSpPr>
      <xdr:spPr>
        <a:xfrm flipV="1">
          <a:off x="15671800" y="13119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92711</xdr:rowOff>
    </xdr:to>
    <xdr:cxnSp macro="">
      <xdr:nvCxnSpPr>
        <xdr:cNvPr id="430" name="直線コネクタ 429"/>
        <xdr:cNvCxnSpPr/>
      </xdr:nvCxnSpPr>
      <xdr:spPr>
        <a:xfrm>
          <a:off x="14782800" y="12974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130810</xdr:rowOff>
    </xdr:to>
    <xdr:cxnSp macro="">
      <xdr:nvCxnSpPr>
        <xdr:cNvPr id="433" name="直線コネクタ 432"/>
        <xdr:cNvCxnSpPr/>
      </xdr:nvCxnSpPr>
      <xdr:spPr>
        <a:xfrm flipV="1">
          <a:off x="13893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130810</xdr:rowOff>
    </xdr:to>
    <xdr:cxnSp macro="">
      <xdr:nvCxnSpPr>
        <xdr:cNvPr id="436" name="直線コネクタ 435"/>
        <xdr:cNvCxnSpPr/>
      </xdr:nvCxnSpPr>
      <xdr:spPr>
        <a:xfrm>
          <a:off x="13004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6" name="楕円 445"/>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47"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48" name="楕円 447"/>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49" name="テキスト ボックス 448"/>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0" name="楕円 449"/>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1" name="テキスト ボックス 450"/>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52" name="楕円 451"/>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53" name="テキスト ボックス 452"/>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54" name="楕円 453"/>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55" name="テキスト ボックス 454"/>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143238</xdr:rowOff>
    </xdr:from>
    <xdr:to>
      <xdr:col>29</xdr:col>
      <xdr:colOff>127000</xdr:colOff>
      <xdr:row>12</xdr:row>
      <xdr:rowOff>168918</xdr:rowOff>
    </xdr:to>
    <xdr:cxnSp macro="">
      <xdr:nvCxnSpPr>
        <xdr:cNvPr id="50" name="直線コネクタ 49"/>
        <xdr:cNvCxnSpPr/>
      </xdr:nvCxnSpPr>
      <xdr:spPr bwMode="auto">
        <a:xfrm>
          <a:off x="5003800" y="2248263"/>
          <a:ext cx="6477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143238</xdr:rowOff>
    </xdr:from>
    <xdr:to>
      <xdr:col>26</xdr:col>
      <xdr:colOff>50800</xdr:colOff>
      <xdr:row>13</xdr:row>
      <xdr:rowOff>34912</xdr:rowOff>
    </xdr:to>
    <xdr:cxnSp macro="">
      <xdr:nvCxnSpPr>
        <xdr:cNvPr id="53" name="直線コネクタ 52"/>
        <xdr:cNvCxnSpPr/>
      </xdr:nvCxnSpPr>
      <xdr:spPr bwMode="auto">
        <a:xfrm flipV="1">
          <a:off x="4305300" y="2248263"/>
          <a:ext cx="698500" cy="6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34912</xdr:rowOff>
    </xdr:from>
    <xdr:to>
      <xdr:col>22</xdr:col>
      <xdr:colOff>114300</xdr:colOff>
      <xdr:row>13</xdr:row>
      <xdr:rowOff>92062</xdr:rowOff>
    </xdr:to>
    <xdr:cxnSp macro="">
      <xdr:nvCxnSpPr>
        <xdr:cNvPr id="56" name="直線コネクタ 55"/>
        <xdr:cNvCxnSpPr/>
      </xdr:nvCxnSpPr>
      <xdr:spPr bwMode="auto">
        <a:xfrm flipV="1">
          <a:off x="3606800" y="2311387"/>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92062</xdr:rowOff>
    </xdr:from>
    <xdr:to>
      <xdr:col>18</xdr:col>
      <xdr:colOff>177800</xdr:colOff>
      <xdr:row>13</xdr:row>
      <xdr:rowOff>160589</xdr:rowOff>
    </xdr:to>
    <xdr:cxnSp macro="">
      <xdr:nvCxnSpPr>
        <xdr:cNvPr id="59" name="直線コネクタ 58"/>
        <xdr:cNvCxnSpPr/>
      </xdr:nvCxnSpPr>
      <xdr:spPr bwMode="auto">
        <a:xfrm flipV="1">
          <a:off x="2908300" y="2368537"/>
          <a:ext cx="698500" cy="6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118118</xdr:rowOff>
    </xdr:from>
    <xdr:to>
      <xdr:col>29</xdr:col>
      <xdr:colOff>177800</xdr:colOff>
      <xdr:row>13</xdr:row>
      <xdr:rowOff>48268</xdr:rowOff>
    </xdr:to>
    <xdr:sp macro="" textlink="">
      <xdr:nvSpPr>
        <xdr:cNvPr id="69" name="楕円 68"/>
        <xdr:cNvSpPr/>
      </xdr:nvSpPr>
      <xdr:spPr bwMode="auto">
        <a:xfrm>
          <a:off x="5600700" y="222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134645</xdr:rowOff>
    </xdr:from>
    <xdr:ext cx="762000" cy="259045"/>
    <xdr:sp macro="" textlink="">
      <xdr:nvSpPr>
        <xdr:cNvPr id="70" name="人口1人当たり決算額の推移該当値テキスト130"/>
        <xdr:cNvSpPr txBox="1"/>
      </xdr:nvSpPr>
      <xdr:spPr>
        <a:xfrm>
          <a:off x="5740400" y="20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92438</xdr:rowOff>
    </xdr:from>
    <xdr:to>
      <xdr:col>26</xdr:col>
      <xdr:colOff>101600</xdr:colOff>
      <xdr:row>13</xdr:row>
      <xdr:rowOff>22588</xdr:rowOff>
    </xdr:to>
    <xdr:sp macro="" textlink="">
      <xdr:nvSpPr>
        <xdr:cNvPr id="71" name="楕円 70"/>
        <xdr:cNvSpPr/>
      </xdr:nvSpPr>
      <xdr:spPr bwMode="auto">
        <a:xfrm>
          <a:off x="4953000" y="219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32765</xdr:rowOff>
    </xdr:from>
    <xdr:ext cx="736600" cy="259045"/>
    <xdr:sp macro="" textlink="">
      <xdr:nvSpPr>
        <xdr:cNvPr id="72" name="テキスト ボックス 71"/>
        <xdr:cNvSpPr txBox="1"/>
      </xdr:nvSpPr>
      <xdr:spPr>
        <a:xfrm>
          <a:off x="4622800" y="19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155562</xdr:rowOff>
    </xdr:from>
    <xdr:to>
      <xdr:col>22</xdr:col>
      <xdr:colOff>165100</xdr:colOff>
      <xdr:row>13</xdr:row>
      <xdr:rowOff>85712</xdr:rowOff>
    </xdr:to>
    <xdr:sp macro="" textlink="">
      <xdr:nvSpPr>
        <xdr:cNvPr id="73" name="楕円 72"/>
        <xdr:cNvSpPr/>
      </xdr:nvSpPr>
      <xdr:spPr bwMode="auto">
        <a:xfrm>
          <a:off x="4254500" y="2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95889</xdr:rowOff>
    </xdr:from>
    <xdr:ext cx="762000" cy="259045"/>
    <xdr:sp macro="" textlink="">
      <xdr:nvSpPr>
        <xdr:cNvPr id="74" name="テキスト ボックス 73"/>
        <xdr:cNvSpPr txBox="1"/>
      </xdr:nvSpPr>
      <xdr:spPr>
        <a:xfrm>
          <a:off x="3924300" y="202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41262</xdr:rowOff>
    </xdr:from>
    <xdr:to>
      <xdr:col>19</xdr:col>
      <xdr:colOff>38100</xdr:colOff>
      <xdr:row>13</xdr:row>
      <xdr:rowOff>142862</xdr:rowOff>
    </xdr:to>
    <xdr:sp macro="" textlink="">
      <xdr:nvSpPr>
        <xdr:cNvPr id="75" name="楕円 74"/>
        <xdr:cNvSpPr/>
      </xdr:nvSpPr>
      <xdr:spPr bwMode="auto">
        <a:xfrm>
          <a:off x="3556000" y="231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153039</xdr:rowOff>
    </xdr:from>
    <xdr:ext cx="762000" cy="259045"/>
    <xdr:sp macro="" textlink="">
      <xdr:nvSpPr>
        <xdr:cNvPr id="76" name="テキスト ボックス 75"/>
        <xdr:cNvSpPr txBox="1"/>
      </xdr:nvSpPr>
      <xdr:spPr>
        <a:xfrm>
          <a:off x="3225800" y="208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109789</xdr:rowOff>
    </xdr:from>
    <xdr:to>
      <xdr:col>15</xdr:col>
      <xdr:colOff>101600</xdr:colOff>
      <xdr:row>14</xdr:row>
      <xdr:rowOff>39939</xdr:rowOff>
    </xdr:to>
    <xdr:sp macro="" textlink="">
      <xdr:nvSpPr>
        <xdr:cNvPr id="77" name="楕円 76"/>
        <xdr:cNvSpPr/>
      </xdr:nvSpPr>
      <xdr:spPr bwMode="auto">
        <a:xfrm>
          <a:off x="2857500" y="238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50116</xdr:rowOff>
    </xdr:from>
    <xdr:ext cx="762000" cy="259045"/>
    <xdr:sp macro="" textlink="">
      <xdr:nvSpPr>
        <xdr:cNvPr id="78" name="テキスト ボックス 77"/>
        <xdr:cNvSpPr txBox="1"/>
      </xdr:nvSpPr>
      <xdr:spPr>
        <a:xfrm>
          <a:off x="2527300" y="215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272294</xdr:rowOff>
    </xdr:from>
    <xdr:to>
      <xdr:col>29</xdr:col>
      <xdr:colOff>127000</xdr:colOff>
      <xdr:row>35</xdr:row>
      <xdr:rowOff>12071</xdr:rowOff>
    </xdr:to>
    <xdr:cxnSp macro="">
      <xdr:nvCxnSpPr>
        <xdr:cNvPr id="112" name="直線コネクタ 111"/>
        <xdr:cNvCxnSpPr/>
      </xdr:nvCxnSpPr>
      <xdr:spPr bwMode="auto">
        <a:xfrm>
          <a:off x="5003800" y="6539744"/>
          <a:ext cx="647700" cy="82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264617</xdr:rowOff>
    </xdr:from>
    <xdr:to>
      <xdr:col>26</xdr:col>
      <xdr:colOff>50800</xdr:colOff>
      <xdr:row>34</xdr:row>
      <xdr:rowOff>272294</xdr:rowOff>
    </xdr:to>
    <xdr:cxnSp macro="">
      <xdr:nvCxnSpPr>
        <xdr:cNvPr id="115" name="直線コネクタ 114"/>
        <xdr:cNvCxnSpPr/>
      </xdr:nvCxnSpPr>
      <xdr:spPr bwMode="auto">
        <a:xfrm>
          <a:off x="4305300" y="6532067"/>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264617</xdr:rowOff>
    </xdr:from>
    <xdr:to>
      <xdr:col>22</xdr:col>
      <xdr:colOff>114300</xdr:colOff>
      <xdr:row>35</xdr:row>
      <xdr:rowOff>4470</xdr:rowOff>
    </xdr:to>
    <xdr:cxnSp macro="">
      <xdr:nvCxnSpPr>
        <xdr:cNvPr id="118" name="直線コネクタ 117"/>
        <xdr:cNvCxnSpPr/>
      </xdr:nvCxnSpPr>
      <xdr:spPr bwMode="auto">
        <a:xfrm flipV="1">
          <a:off x="3606800" y="6532067"/>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290030</xdr:rowOff>
    </xdr:from>
    <xdr:to>
      <xdr:col>18</xdr:col>
      <xdr:colOff>177800</xdr:colOff>
      <xdr:row>35</xdr:row>
      <xdr:rowOff>4470</xdr:rowOff>
    </xdr:to>
    <xdr:cxnSp macro="">
      <xdr:nvCxnSpPr>
        <xdr:cNvPr id="121" name="直線コネクタ 120"/>
        <xdr:cNvCxnSpPr/>
      </xdr:nvCxnSpPr>
      <xdr:spPr bwMode="auto">
        <a:xfrm>
          <a:off x="2908300" y="6557480"/>
          <a:ext cx="698500" cy="5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304171</xdr:rowOff>
    </xdr:from>
    <xdr:to>
      <xdr:col>29</xdr:col>
      <xdr:colOff>177800</xdr:colOff>
      <xdr:row>35</xdr:row>
      <xdr:rowOff>62871</xdr:rowOff>
    </xdr:to>
    <xdr:sp macro="" textlink="">
      <xdr:nvSpPr>
        <xdr:cNvPr id="131" name="楕円 130"/>
        <xdr:cNvSpPr/>
      </xdr:nvSpPr>
      <xdr:spPr bwMode="auto">
        <a:xfrm>
          <a:off x="5600700" y="657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149248</xdr:rowOff>
    </xdr:from>
    <xdr:ext cx="762000" cy="259045"/>
    <xdr:sp macro="" textlink="">
      <xdr:nvSpPr>
        <xdr:cNvPr id="132" name="人口1人当たり決算額の推移該当値テキスト445"/>
        <xdr:cNvSpPr txBox="1"/>
      </xdr:nvSpPr>
      <xdr:spPr>
        <a:xfrm>
          <a:off x="5740400" y="641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221494</xdr:rowOff>
    </xdr:from>
    <xdr:to>
      <xdr:col>26</xdr:col>
      <xdr:colOff>101600</xdr:colOff>
      <xdr:row>34</xdr:row>
      <xdr:rowOff>323094</xdr:rowOff>
    </xdr:to>
    <xdr:sp macro="" textlink="">
      <xdr:nvSpPr>
        <xdr:cNvPr id="133" name="楕円 132"/>
        <xdr:cNvSpPr/>
      </xdr:nvSpPr>
      <xdr:spPr bwMode="auto">
        <a:xfrm>
          <a:off x="4953000" y="648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333271</xdr:rowOff>
    </xdr:from>
    <xdr:ext cx="736600" cy="259045"/>
    <xdr:sp macro="" textlink="">
      <xdr:nvSpPr>
        <xdr:cNvPr id="134" name="テキスト ボックス 133"/>
        <xdr:cNvSpPr txBox="1"/>
      </xdr:nvSpPr>
      <xdr:spPr>
        <a:xfrm>
          <a:off x="4622800" y="6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213817</xdr:rowOff>
    </xdr:from>
    <xdr:to>
      <xdr:col>22</xdr:col>
      <xdr:colOff>165100</xdr:colOff>
      <xdr:row>34</xdr:row>
      <xdr:rowOff>315417</xdr:rowOff>
    </xdr:to>
    <xdr:sp macro="" textlink="">
      <xdr:nvSpPr>
        <xdr:cNvPr id="135" name="楕円 134"/>
        <xdr:cNvSpPr/>
      </xdr:nvSpPr>
      <xdr:spPr bwMode="auto">
        <a:xfrm>
          <a:off x="4254500" y="648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325594</xdr:rowOff>
    </xdr:from>
    <xdr:ext cx="762000" cy="259045"/>
    <xdr:sp macro="" textlink="">
      <xdr:nvSpPr>
        <xdr:cNvPr id="136" name="テキスト ボックス 135"/>
        <xdr:cNvSpPr txBox="1"/>
      </xdr:nvSpPr>
      <xdr:spPr>
        <a:xfrm>
          <a:off x="3924300" y="62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296570</xdr:rowOff>
    </xdr:from>
    <xdr:to>
      <xdr:col>19</xdr:col>
      <xdr:colOff>38100</xdr:colOff>
      <xdr:row>35</xdr:row>
      <xdr:rowOff>55270</xdr:rowOff>
    </xdr:to>
    <xdr:sp macro="" textlink="">
      <xdr:nvSpPr>
        <xdr:cNvPr id="137" name="楕円 136"/>
        <xdr:cNvSpPr/>
      </xdr:nvSpPr>
      <xdr:spPr bwMode="auto">
        <a:xfrm>
          <a:off x="3556000" y="656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65447</xdr:rowOff>
    </xdr:from>
    <xdr:ext cx="762000" cy="259045"/>
    <xdr:sp macro="" textlink="">
      <xdr:nvSpPr>
        <xdr:cNvPr id="138" name="テキスト ボックス 137"/>
        <xdr:cNvSpPr txBox="1"/>
      </xdr:nvSpPr>
      <xdr:spPr>
        <a:xfrm>
          <a:off x="3225800" y="63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239230</xdr:rowOff>
    </xdr:from>
    <xdr:to>
      <xdr:col>15</xdr:col>
      <xdr:colOff>101600</xdr:colOff>
      <xdr:row>34</xdr:row>
      <xdr:rowOff>340830</xdr:rowOff>
    </xdr:to>
    <xdr:sp macro="" textlink="">
      <xdr:nvSpPr>
        <xdr:cNvPr id="139" name="楕円 138"/>
        <xdr:cNvSpPr/>
      </xdr:nvSpPr>
      <xdr:spPr bwMode="auto">
        <a:xfrm>
          <a:off x="2857500" y="650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8107</xdr:rowOff>
    </xdr:from>
    <xdr:ext cx="762000" cy="259045"/>
    <xdr:sp macro="" textlink="">
      <xdr:nvSpPr>
        <xdr:cNvPr id="140" name="テキスト ボックス 139"/>
        <xdr:cNvSpPr txBox="1"/>
      </xdr:nvSpPr>
      <xdr:spPr>
        <a:xfrm>
          <a:off x="2527300" y="627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7,553
307.03
9,130,589
8,929,572
95,197
4,709,918
12,565,060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298</xdr:rowOff>
    </xdr:from>
    <xdr:to>
      <xdr:col>24</xdr:col>
      <xdr:colOff>63500</xdr:colOff>
      <xdr:row>33</xdr:row>
      <xdr:rowOff>52799</xdr:rowOff>
    </xdr:to>
    <xdr:cxnSp macro="">
      <xdr:nvCxnSpPr>
        <xdr:cNvPr id="63" name="直線コネクタ 62"/>
        <xdr:cNvCxnSpPr/>
      </xdr:nvCxnSpPr>
      <xdr:spPr>
        <a:xfrm>
          <a:off x="3797300" y="5658148"/>
          <a:ext cx="8382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298</xdr:rowOff>
    </xdr:from>
    <xdr:to>
      <xdr:col>19</xdr:col>
      <xdr:colOff>177800</xdr:colOff>
      <xdr:row>33</xdr:row>
      <xdr:rowOff>100500</xdr:rowOff>
    </xdr:to>
    <xdr:cxnSp macro="">
      <xdr:nvCxnSpPr>
        <xdr:cNvPr id="66" name="直線コネクタ 65"/>
        <xdr:cNvCxnSpPr/>
      </xdr:nvCxnSpPr>
      <xdr:spPr>
        <a:xfrm flipV="1">
          <a:off x="2908300" y="5658148"/>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100500</xdr:rowOff>
    </xdr:from>
    <xdr:to>
      <xdr:col>15</xdr:col>
      <xdr:colOff>50800</xdr:colOff>
      <xdr:row>33</xdr:row>
      <xdr:rowOff>119137</xdr:rowOff>
    </xdr:to>
    <xdr:cxnSp macro="">
      <xdr:nvCxnSpPr>
        <xdr:cNvPr id="69" name="直線コネクタ 68"/>
        <xdr:cNvCxnSpPr/>
      </xdr:nvCxnSpPr>
      <xdr:spPr>
        <a:xfrm flipV="1">
          <a:off x="2019300" y="5758350"/>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119137</xdr:rowOff>
    </xdr:from>
    <xdr:to>
      <xdr:col>10</xdr:col>
      <xdr:colOff>114300</xdr:colOff>
      <xdr:row>34</xdr:row>
      <xdr:rowOff>43829</xdr:rowOff>
    </xdr:to>
    <xdr:cxnSp macro="">
      <xdr:nvCxnSpPr>
        <xdr:cNvPr id="72" name="直線コネクタ 71"/>
        <xdr:cNvCxnSpPr/>
      </xdr:nvCxnSpPr>
      <xdr:spPr>
        <a:xfrm flipV="1">
          <a:off x="1130300" y="5776987"/>
          <a:ext cx="889000" cy="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1999</xdr:rowOff>
    </xdr:from>
    <xdr:to>
      <xdr:col>24</xdr:col>
      <xdr:colOff>114300</xdr:colOff>
      <xdr:row>33</xdr:row>
      <xdr:rowOff>103599</xdr:rowOff>
    </xdr:to>
    <xdr:sp macro="" textlink="">
      <xdr:nvSpPr>
        <xdr:cNvPr id="82" name="楕円 81"/>
        <xdr:cNvSpPr/>
      </xdr:nvSpPr>
      <xdr:spPr>
        <a:xfrm>
          <a:off x="4584700" y="56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24876</xdr:rowOff>
    </xdr:from>
    <xdr:ext cx="599010" cy="259045"/>
    <xdr:sp macro="" textlink="">
      <xdr:nvSpPr>
        <xdr:cNvPr id="83" name="人件費該当値テキスト"/>
        <xdr:cNvSpPr txBox="1"/>
      </xdr:nvSpPr>
      <xdr:spPr>
        <a:xfrm>
          <a:off x="4686300" y="55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120948</xdr:rowOff>
    </xdr:from>
    <xdr:to>
      <xdr:col>20</xdr:col>
      <xdr:colOff>38100</xdr:colOff>
      <xdr:row>33</xdr:row>
      <xdr:rowOff>51098</xdr:rowOff>
    </xdr:to>
    <xdr:sp macro="" textlink="">
      <xdr:nvSpPr>
        <xdr:cNvPr id="84" name="楕円 83"/>
        <xdr:cNvSpPr/>
      </xdr:nvSpPr>
      <xdr:spPr>
        <a:xfrm>
          <a:off x="3746500" y="56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67625</xdr:rowOff>
    </xdr:from>
    <xdr:ext cx="599010" cy="259045"/>
    <xdr:sp macro="" textlink="">
      <xdr:nvSpPr>
        <xdr:cNvPr id="85" name="テキスト ボックス 84"/>
        <xdr:cNvSpPr txBox="1"/>
      </xdr:nvSpPr>
      <xdr:spPr>
        <a:xfrm>
          <a:off x="3497795" y="538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49700</xdr:rowOff>
    </xdr:from>
    <xdr:to>
      <xdr:col>15</xdr:col>
      <xdr:colOff>101600</xdr:colOff>
      <xdr:row>33</xdr:row>
      <xdr:rowOff>151300</xdr:rowOff>
    </xdr:to>
    <xdr:sp macro="" textlink="">
      <xdr:nvSpPr>
        <xdr:cNvPr id="86" name="楕円 85"/>
        <xdr:cNvSpPr/>
      </xdr:nvSpPr>
      <xdr:spPr>
        <a:xfrm>
          <a:off x="2857500" y="57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167827</xdr:rowOff>
    </xdr:from>
    <xdr:ext cx="599010" cy="259045"/>
    <xdr:sp macro="" textlink="">
      <xdr:nvSpPr>
        <xdr:cNvPr id="87" name="テキスト ボックス 86"/>
        <xdr:cNvSpPr txBox="1"/>
      </xdr:nvSpPr>
      <xdr:spPr>
        <a:xfrm>
          <a:off x="2608795" y="548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68337</xdr:rowOff>
    </xdr:from>
    <xdr:to>
      <xdr:col>10</xdr:col>
      <xdr:colOff>165100</xdr:colOff>
      <xdr:row>33</xdr:row>
      <xdr:rowOff>169937</xdr:rowOff>
    </xdr:to>
    <xdr:sp macro="" textlink="">
      <xdr:nvSpPr>
        <xdr:cNvPr id="88" name="楕円 87"/>
        <xdr:cNvSpPr/>
      </xdr:nvSpPr>
      <xdr:spPr>
        <a:xfrm>
          <a:off x="1968500" y="57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15014</xdr:rowOff>
    </xdr:from>
    <xdr:ext cx="599010" cy="259045"/>
    <xdr:sp macro="" textlink="">
      <xdr:nvSpPr>
        <xdr:cNvPr id="89" name="テキスト ボックス 88"/>
        <xdr:cNvSpPr txBox="1"/>
      </xdr:nvSpPr>
      <xdr:spPr>
        <a:xfrm>
          <a:off x="1719795" y="55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164479</xdr:rowOff>
    </xdr:from>
    <xdr:to>
      <xdr:col>6</xdr:col>
      <xdr:colOff>38100</xdr:colOff>
      <xdr:row>34</xdr:row>
      <xdr:rowOff>94629</xdr:rowOff>
    </xdr:to>
    <xdr:sp macro="" textlink="">
      <xdr:nvSpPr>
        <xdr:cNvPr id="90" name="楕円 89"/>
        <xdr:cNvSpPr/>
      </xdr:nvSpPr>
      <xdr:spPr>
        <a:xfrm>
          <a:off x="1079500" y="58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111156</xdr:rowOff>
    </xdr:from>
    <xdr:ext cx="599010" cy="259045"/>
    <xdr:sp macro="" textlink="">
      <xdr:nvSpPr>
        <xdr:cNvPr id="91" name="テキスト ボックス 90"/>
        <xdr:cNvSpPr txBox="1"/>
      </xdr:nvSpPr>
      <xdr:spPr>
        <a:xfrm>
          <a:off x="830795" y="559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151071</xdr:rowOff>
    </xdr:from>
    <xdr:to>
      <xdr:col>24</xdr:col>
      <xdr:colOff>63500</xdr:colOff>
      <xdr:row>54</xdr:row>
      <xdr:rowOff>14299</xdr:rowOff>
    </xdr:to>
    <xdr:cxnSp macro="">
      <xdr:nvCxnSpPr>
        <xdr:cNvPr id="118" name="直線コネクタ 117"/>
        <xdr:cNvCxnSpPr/>
      </xdr:nvCxnSpPr>
      <xdr:spPr>
        <a:xfrm flipV="1">
          <a:off x="3797300" y="9237921"/>
          <a:ext cx="8382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14299</xdr:rowOff>
    </xdr:from>
    <xdr:to>
      <xdr:col>19</xdr:col>
      <xdr:colOff>177800</xdr:colOff>
      <xdr:row>54</xdr:row>
      <xdr:rowOff>49764</xdr:rowOff>
    </xdr:to>
    <xdr:cxnSp macro="">
      <xdr:nvCxnSpPr>
        <xdr:cNvPr id="121" name="直線コネクタ 120"/>
        <xdr:cNvCxnSpPr/>
      </xdr:nvCxnSpPr>
      <xdr:spPr>
        <a:xfrm flipV="1">
          <a:off x="2908300" y="9272599"/>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49764</xdr:rowOff>
    </xdr:from>
    <xdr:to>
      <xdr:col>15</xdr:col>
      <xdr:colOff>50800</xdr:colOff>
      <xdr:row>54</xdr:row>
      <xdr:rowOff>74727</xdr:rowOff>
    </xdr:to>
    <xdr:cxnSp macro="">
      <xdr:nvCxnSpPr>
        <xdr:cNvPr id="124" name="直線コネクタ 123"/>
        <xdr:cNvCxnSpPr/>
      </xdr:nvCxnSpPr>
      <xdr:spPr>
        <a:xfrm flipV="1">
          <a:off x="2019300" y="9308064"/>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74727</xdr:rowOff>
    </xdr:from>
    <xdr:to>
      <xdr:col>10</xdr:col>
      <xdr:colOff>114300</xdr:colOff>
      <xdr:row>54</xdr:row>
      <xdr:rowOff>109786</xdr:rowOff>
    </xdr:to>
    <xdr:cxnSp macro="">
      <xdr:nvCxnSpPr>
        <xdr:cNvPr id="127" name="直線コネクタ 126"/>
        <xdr:cNvCxnSpPr/>
      </xdr:nvCxnSpPr>
      <xdr:spPr>
        <a:xfrm flipV="1">
          <a:off x="1130300" y="9333027"/>
          <a:ext cx="8890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100271</xdr:rowOff>
    </xdr:from>
    <xdr:to>
      <xdr:col>24</xdr:col>
      <xdr:colOff>114300</xdr:colOff>
      <xdr:row>54</xdr:row>
      <xdr:rowOff>30421</xdr:rowOff>
    </xdr:to>
    <xdr:sp macro="" textlink="">
      <xdr:nvSpPr>
        <xdr:cNvPr id="137" name="楕円 136"/>
        <xdr:cNvSpPr/>
      </xdr:nvSpPr>
      <xdr:spPr>
        <a:xfrm>
          <a:off x="4584700" y="91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123148</xdr:rowOff>
    </xdr:from>
    <xdr:ext cx="599010" cy="259045"/>
    <xdr:sp macro="" textlink="">
      <xdr:nvSpPr>
        <xdr:cNvPr id="138" name="物件費該当値テキスト"/>
        <xdr:cNvSpPr txBox="1"/>
      </xdr:nvSpPr>
      <xdr:spPr>
        <a:xfrm>
          <a:off x="4686300" y="903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134949</xdr:rowOff>
    </xdr:from>
    <xdr:to>
      <xdr:col>20</xdr:col>
      <xdr:colOff>38100</xdr:colOff>
      <xdr:row>54</xdr:row>
      <xdr:rowOff>65099</xdr:rowOff>
    </xdr:to>
    <xdr:sp macro="" textlink="">
      <xdr:nvSpPr>
        <xdr:cNvPr id="139" name="楕円 138"/>
        <xdr:cNvSpPr/>
      </xdr:nvSpPr>
      <xdr:spPr>
        <a:xfrm>
          <a:off x="3746500" y="92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81626</xdr:rowOff>
    </xdr:from>
    <xdr:ext cx="599010" cy="259045"/>
    <xdr:sp macro="" textlink="">
      <xdr:nvSpPr>
        <xdr:cNvPr id="140" name="テキスト ボックス 139"/>
        <xdr:cNvSpPr txBox="1"/>
      </xdr:nvSpPr>
      <xdr:spPr>
        <a:xfrm>
          <a:off x="3497795" y="89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170414</xdr:rowOff>
    </xdr:from>
    <xdr:to>
      <xdr:col>15</xdr:col>
      <xdr:colOff>101600</xdr:colOff>
      <xdr:row>54</xdr:row>
      <xdr:rowOff>100564</xdr:rowOff>
    </xdr:to>
    <xdr:sp macro="" textlink="">
      <xdr:nvSpPr>
        <xdr:cNvPr id="141" name="楕円 140"/>
        <xdr:cNvSpPr/>
      </xdr:nvSpPr>
      <xdr:spPr>
        <a:xfrm>
          <a:off x="2857500" y="92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117091</xdr:rowOff>
    </xdr:from>
    <xdr:ext cx="599010" cy="259045"/>
    <xdr:sp macro="" textlink="">
      <xdr:nvSpPr>
        <xdr:cNvPr id="142" name="テキスト ボックス 141"/>
        <xdr:cNvSpPr txBox="1"/>
      </xdr:nvSpPr>
      <xdr:spPr>
        <a:xfrm>
          <a:off x="2608795" y="903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23927</xdr:rowOff>
    </xdr:from>
    <xdr:to>
      <xdr:col>10</xdr:col>
      <xdr:colOff>165100</xdr:colOff>
      <xdr:row>54</xdr:row>
      <xdr:rowOff>125527</xdr:rowOff>
    </xdr:to>
    <xdr:sp macro="" textlink="">
      <xdr:nvSpPr>
        <xdr:cNvPr id="143" name="楕円 142"/>
        <xdr:cNvSpPr/>
      </xdr:nvSpPr>
      <xdr:spPr>
        <a:xfrm>
          <a:off x="1968500" y="92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142054</xdr:rowOff>
    </xdr:from>
    <xdr:ext cx="599010" cy="259045"/>
    <xdr:sp macro="" textlink="">
      <xdr:nvSpPr>
        <xdr:cNvPr id="144" name="テキスト ボックス 143"/>
        <xdr:cNvSpPr txBox="1"/>
      </xdr:nvSpPr>
      <xdr:spPr>
        <a:xfrm>
          <a:off x="1719795" y="90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58986</xdr:rowOff>
    </xdr:from>
    <xdr:to>
      <xdr:col>6</xdr:col>
      <xdr:colOff>38100</xdr:colOff>
      <xdr:row>54</xdr:row>
      <xdr:rowOff>160586</xdr:rowOff>
    </xdr:to>
    <xdr:sp macro="" textlink="">
      <xdr:nvSpPr>
        <xdr:cNvPr id="145" name="楕円 144"/>
        <xdr:cNvSpPr/>
      </xdr:nvSpPr>
      <xdr:spPr>
        <a:xfrm>
          <a:off x="1079500" y="9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5663</xdr:rowOff>
    </xdr:from>
    <xdr:ext cx="599010" cy="259045"/>
    <xdr:sp macro="" textlink="">
      <xdr:nvSpPr>
        <xdr:cNvPr id="146" name="テキスト ボックス 145"/>
        <xdr:cNvSpPr txBox="1"/>
      </xdr:nvSpPr>
      <xdr:spPr>
        <a:xfrm>
          <a:off x="830795" y="909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80493</xdr:rowOff>
    </xdr:from>
    <xdr:to>
      <xdr:col>24</xdr:col>
      <xdr:colOff>63500</xdr:colOff>
      <xdr:row>78</xdr:row>
      <xdr:rowOff>42610</xdr:rowOff>
    </xdr:to>
    <xdr:cxnSp macro="">
      <xdr:nvCxnSpPr>
        <xdr:cNvPr id="177" name="直線コネクタ 176"/>
        <xdr:cNvCxnSpPr/>
      </xdr:nvCxnSpPr>
      <xdr:spPr>
        <a:xfrm flipV="1">
          <a:off x="3797300" y="13282143"/>
          <a:ext cx="838200" cy="1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157465</xdr:rowOff>
    </xdr:from>
    <xdr:to>
      <xdr:col>19</xdr:col>
      <xdr:colOff>177800</xdr:colOff>
      <xdr:row>78</xdr:row>
      <xdr:rowOff>42610</xdr:rowOff>
    </xdr:to>
    <xdr:cxnSp macro="">
      <xdr:nvCxnSpPr>
        <xdr:cNvPr id="180" name="直線コネクタ 179"/>
        <xdr:cNvCxnSpPr/>
      </xdr:nvCxnSpPr>
      <xdr:spPr>
        <a:xfrm>
          <a:off x="2908300" y="13359115"/>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157465</xdr:rowOff>
    </xdr:from>
    <xdr:to>
      <xdr:col>15</xdr:col>
      <xdr:colOff>50800</xdr:colOff>
      <xdr:row>78</xdr:row>
      <xdr:rowOff>92935</xdr:rowOff>
    </xdr:to>
    <xdr:cxnSp macro="">
      <xdr:nvCxnSpPr>
        <xdr:cNvPr id="183" name="直線コネクタ 182"/>
        <xdr:cNvCxnSpPr/>
      </xdr:nvCxnSpPr>
      <xdr:spPr>
        <a:xfrm flipV="1">
          <a:off x="2019300" y="13359115"/>
          <a:ext cx="889000" cy="10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61781</xdr:rowOff>
    </xdr:from>
    <xdr:to>
      <xdr:col>10</xdr:col>
      <xdr:colOff>114300</xdr:colOff>
      <xdr:row>78</xdr:row>
      <xdr:rowOff>92935</xdr:rowOff>
    </xdr:to>
    <xdr:cxnSp macro="">
      <xdr:nvCxnSpPr>
        <xdr:cNvPr id="186" name="直線コネクタ 185"/>
        <xdr:cNvCxnSpPr/>
      </xdr:nvCxnSpPr>
      <xdr:spPr>
        <a:xfrm>
          <a:off x="1130300" y="13434881"/>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29693</xdr:rowOff>
    </xdr:from>
    <xdr:to>
      <xdr:col>24</xdr:col>
      <xdr:colOff>114300</xdr:colOff>
      <xdr:row>77</xdr:row>
      <xdr:rowOff>131293</xdr:rowOff>
    </xdr:to>
    <xdr:sp macro="" textlink="">
      <xdr:nvSpPr>
        <xdr:cNvPr id="196" name="楕円 195"/>
        <xdr:cNvSpPr/>
      </xdr:nvSpPr>
      <xdr:spPr>
        <a:xfrm>
          <a:off x="4584700" y="132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52570</xdr:rowOff>
    </xdr:from>
    <xdr:ext cx="534377" cy="259045"/>
    <xdr:sp macro="" textlink="">
      <xdr:nvSpPr>
        <xdr:cNvPr id="197" name="維持補修費該当値テキスト"/>
        <xdr:cNvSpPr txBox="1"/>
      </xdr:nvSpPr>
      <xdr:spPr>
        <a:xfrm>
          <a:off x="4686300" y="130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163260</xdr:rowOff>
    </xdr:from>
    <xdr:to>
      <xdr:col>20</xdr:col>
      <xdr:colOff>38100</xdr:colOff>
      <xdr:row>78</xdr:row>
      <xdr:rowOff>93410</xdr:rowOff>
    </xdr:to>
    <xdr:sp macro="" textlink="">
      <xdr:nvSpPr>
        <xdr:cNvPr id="198" name="楕円 197"/>
        <xdr:cNvSpPr/>
      </xdr:nvSpPr>
      <xdr:spPr>
        <a:xfrm>
          <a:off x="3746500" y="13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84537</xdr:rowOff>
    </xdr:from>
    <xdr:ext cx="469744" cy="259045"/>
    <xdr:sp macro="" textlink="">
      <xdr:nvSpPr>
        <xdr:cNvPr id="199" name="テキスト ボックス 198"/>
        <xdr:cNvSpPr txBox="1"/>
      </xdr:nvSpPr>
      <xdr:spPr>
        <a:xfrm>
          <a:off x="3562428" y="134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106665</xdr:rowOff>
    </xdr:from>
    <xdr:to>
      <xdr:col>15</xdr:col>
      <xdr:colOff>101600</xdr:colOff>
      <xdr:row>78</xdr:row>
      <xdr:rowOff>36815</xdr:rowOff>
    </xdr:to>
    <xdr:sp macro="" textlink="">
      <xdr:nvSpPr>
        <xdr:cNvPr id="200" name="楕円 199"/>
        <xdr:cNvSpPr/>
      </xdr:nvSpPr>
      <xdr:spPr>
        <a:xfrm>
          <a:off x="2857500" y="133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53342</xdr:rowOff>
    </xdr:from>
    <xdr:ext cx="469744" cy="259045"/>
    <xdr:sp macro="" textlink="">
      <xdr:nvSpPr>
        <xdr:cNvPr id="201" name="テキスト ボックス 200"/>
        <xdr:cNvSpPr txBox="1"/>
      </xdr:nvSpPr>
      <xdr:spPr>
        <a:xfrm>
          <a:off x="2673428" y="1308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42135</xdr:rowOff>
    </xdr:from>
    <xdr:to>
      <xdr:col>10</xdr:col>
      <xdr:colOff>165100</xdr:colOff>
      <xdr:row>78</xdr:row>
      <xdr:rowOff>143735</xdr:rowOff>
    </xdr:to>
    <xdr:sp macro="" textlink="">
      <xdr:nvSpPr>
        <xdr:cNvPr id="202" name="楕円 201"/>
        <xdr:cNvSpPr/>
      </xdr:nvSpPr>
      <xdr:spPr>
        <a:xfrm>
          <a:off x="1968500" y="134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134862</xdr:rowOff>
    </xdr:from>
    <xdr:ext cx="469744" cy="259045"/>
    <xdr:sp macro="" textlink="">
      <xdr:nvSpPr>
        <xdr:cNvPr id="203" name="テキスト ボックス 202"/>
        <xdr:cNvSpPr txBox="1"/>
      </xdr:nvSpPr>
      <xdr:spPr>
        <a:xfrm>
          <a:off x="1784428" y="1350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10981</xdr:rowOff>
    </xdr:from>
    <xdr:to>
      <xdr:col>6</xdr:col>
      <xdr:colOff>38100</xdr:colOff>
      <xdr:row>78</xdr:row>
      <xdr:rowOff>112581</xdr:rowOff>
    </xdr:to>
    <xdr:sp macro="" textlink="">
      <xdr:nvSpPr>
        <xdr:cNvPr id="204" name="楕円 203"/>
        <xdr:cNvSpPr/>
      </xdr:nvSpPr>
      <xdr:spPr>
        <a:xfrm>
          <a:off x="1079500" y="133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103708</xdr:rowOff>
    </xdr:from>
    <xdr:ext cx="469744" cy="259045"/>
    <xdr:sp macro="" textlink="">
      <xdr:nvSpPr>
        <xdr:cNvPr id="205" name="テキスト ボックス 204"/>
        <xdr:cNvSpPr txBox="1"/>
      </xdr:nvSpPr>
      <xdr:spPr>
        <a:xfrm>
          <a:off x="895428" y="1347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126460</xdr:rowOff>
    </xdr:from>
    <xdr:to>
      <xdr:col>24</xdr:col>
      <xdr:colOff>63500</xdr:colOff>
      <xdr:row>93</xdr:row>
      <xdr:rowOff>155702</xdr:rowOff>
    </xdr:to>
    <xdr:cxnSp macro="">
      <xdr:nvCxnSpPr>
        <xdr:cNvPr id="235" name="直線コネクタ 234"/>
        <xdr:cNvCxnSpPr/>
      </xdr:nvCxnSpPr>
      <xdr:spPr>
        <a:xfrm>
          <a:off x="3797300" y="16071310"/>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126460</xdr:rowOff>
    </xdr:from>
    <xdr:to>
      <xdr:col>19</xdr:col>
      <xdr:colOff>177800</xdr:colOff>
      <xdr:row>95</xdr:row>
      <xdr:rowOff>57786</xdr:rowOff>
    </xdr:to>
    <xdr:cxnSp macro="">
      <xdr:nvCxnSpPr>
        <xdr:cNvPr id="238" name="直線コネクタ 237"/>
        <xdr:cNvCxnSpPr/>
      </xdr:nvCxnSpPr>
      <xdr:spPr>
        <a:xfrm flipV="1">
          <a:off x="2908300" y="16071310"/>
          <a:ext cx="889000" cy="2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57786</xdr:rowOff>
    </xdr:from>
    <xdr:to>
      <xdr:col>15</xdr:col>
      <xdr:colOff>50800</xdr:colOff>
      <xdr:row>96</xdr:row>
      <xdr:rowOff>135871</xdr:rowOff>
    </xdr:to>
    <xdr:cxnSp macro="">
      <xdr:nvCxnSpPr>
        <xdr:cNvPr id="241" name="直線コネクタ 240"/>
        <xdr:cNvCxnSpPr/>
      </xdr:nvCxnSpPr>
      <xdr:spPr>
        <a:xfrm flipV="1">
          <a:off x="2019300" y="16345536"/>
          <a:ext cx="889000" cy="24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135871</xdr:rowOff>
    </xdr:from>
    <xdr:to>
      <xdr:col>10</xdr:col>
      <xdr:colOff>114300</xdr:colOff>
      <xdr:row>97</xdr:row>
      <xdr:rowOff>20638</xdr:rowOff>
    </xdr:to>
    <xdr:cxnSp macro="">
      <xdr:nvCxnSpPr>
        <xdr:cNvPr id="244" name="直線コネクタ 243"/>
        <xdr:cNvCxnSpPr/>
      </xdr:nvCxnSpPr>
      <xdr:spPr>
        <a:xfrm flipV="1">
          <a:off x="1130300" y="16595071"/>
          <a:ext cx="889000" cy="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104902</xdr:rowOff>
    </xdr:from>
    <xdr:to>
      <xdr:col>24</xdr:col>
      <xdr:colOff>114300</xdr:colOff>
      <xdr:row>94</xdr:row>
      <xdr:rowOff>35052</xdr:rowOff>
    </xdr:to>
    <xdr:sp macro="" textlink="">
      <xdr:nvSpPr>
        <xdr:cNvPr id="254" name="楕円 253"/>
        <xdr:cNvSpPr/>
      </xdr:nvSpPr>
      <xdr:spPr>
        <a:xfrm>
          <a:off x="4584700" y="160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127779</xdr:rowOff>
    </xdr:from>
    <xdr:ext cx="534377" cy="259045"/>
    <xdr:sp macro="" textlink="">
      <xdr:nvSpPr>
        <xdr:cNvPr id="255" name="扶助費該当値テキスト"/>
        <xdr:cNvSpPr txBox="1"/>
      </xdr:nvSpPr>
      <xdr:spPr>
        <a:xfrm>
          <a:off x="4686300" y="159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75660</xdr:rowOff>
    </xdr:from>
    <xdr:to>
      <xdr:col>20</xdr:col>
      <xdr:colOff>38100</xdr:colOff>
      <xdr:row>94</xdr:row>
      <xdr:rowOff>5810</xdr:rowOff>
    </xdr:to>
    <xdr:sp macro="" textlink="">
      <xdr:nvSpPr>
        <xdr:cNvPr id="256" name="楕円 255"/>
        <xdr:cNvSpPr/>
      </xdr:nvSpPr>
      <xdr:spPr>
        <a:xfrm>
          <a:off x="3746500" y="160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22337</xdr:rowOff>
    </xdr:from>
    <xdr:ext cx="534377" cy="259045"/>
    <xdr:sp macro="" textlink="">
      <xdr:nvSpPr>
        <xdr:cNvPr id="257" name="テキスト ボックス 256"/>
        <xdr:cNvSpPr txBox="1"/>
      </xdr:nvSpPr>
      <xdr:spPr>
        <a:xfrm>
          <a:off x="3530111" y="157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6986</xdr:rowOff>
    </xdr:from>
    <xdr:to>
      <xdr:col>15</xdr:col>
      <xdr:colOff>101600</xdr:colOff>
      <xdr:row>95</xdr:row>
      <xdr:rowOff>108586</xdr:rowOff>
    </xdr:to>
    <xdr:sp macro="" textlink="">
      <xdr:nvSpPr>
        <xdr:cNvPr id="258" name="楕円 257"/>
        <xdr:cNvSpPr/>
      </xdr:nvSpPr>
      <xdr:spPr>
        <a:xfrm>
          <a:off x="2857500" y="16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125113</xdr:rowOff>
    </xdr:from>
    <xdr:ext cx="534377" cy="259045"/>
    <xdr:sp macro="" textlink="">
      <xdr:nvSpPr>
        <xdr:cNvPr id="259" name="テキスト ボックス 258"/>
        <xdr:cNvSpPr txBox="1"/>
      </xdr:nvSpPr>
      <xdr:spPr>
        <a:xfrm>
          <a:off x="2641111" y="160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85071</xdr:rowOff>
    </xdr:from>
    <xdr:to>
      <xdr:col>10</xdr:col>
      <xdr:colOff>165100</xdr:colOff>
      <xdr:row>97</xdr:row>
      <xdr:rowOff>15221</xdr:rowOff>
    </xdr:to>
    <xdr:sp macro="" textlink="">
      <xdr:nvSpPr>
        <xdr:cNvPr id="260" name="楕円 259"/>
        <xdr:cNvSpPr/>
      </xdr:nvSpPr>
      <xdr:spPr>
        <a:xfrm>
          <a:off x="1968500" y="16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31748</xdr:rowOff>
    </xdr:from>
    <xdr:ext cx="534377" cy="259045"/>
    <xdr:sp macro="" textlink="">
      <xdr:nvSpPr>
        <xdr:cNvPr id="261" name="テキスト ボックス 260"/>
        <xdr:cNvSpPr txBox="1"/>
      </xdr:nvSpPr>
      <xdr:spPr>
        <a:xfrm>
          <a:off x="1752111" y="16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141288</xdr:rowOff>
    </xdr:from>
    <xdr:to>
      <xdr:col>6</xdr:col>
      <xdr:colOff>38100</xdr:colOff>
      <xdr:row>97</xdr:row>
      <xdr:rowOff>71438</xdr:rowOff>
    </xdr:to>
    <xdr:sp macro="" textlink="">
      <xdr:nvSpPr>
        <xdr:cNvPr id="262" name="楕円 261"/>
        <xdr:cNvSpPr/>
      </xdr:nvSpPr>
      <xdr:spPr>
        <a:xfrm>
          <a:off x="1079500" y="166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87965</xdr:rowOff>
    </xdr:from>
    <xdr:ext cx="534377" cy="259045"/>
    <xdr:sp macro="" textlink="">
      <xdr:nvSpPr>
        <xdr:cNvPr id="263" name="テキスト ボックス 262"/>
        <xdr:cNvSpPr txBox="1"/>
      </xdr:nvSpPr>
      <xdr:spPr>
        <a:xfrm>
          <a:off x="863111" y="163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137930</xdr:rowOff>
    </xdr:from>
    <xdr:to>
      <xdr:col>55</xdr:col>
      <xdr:colOff>0</xdr:colOff>
      <xdr:row>36</xdr:row>
      <xdr:rowOff>92334</xdr:rowOff>
    </xdr:to>
    <xdr:cxnSp macro="">
      <xdr:nvCxnSpPr>
        <xdr:cNvPr id="294" name="直線コネクタ 293"/>
        <xdr:cNvCxnSpPr/>
      </xdr:nvCxnSpPr>
      <xdr:spPr>
        <a:xfrm flipV="1">
          <a:off x="9639300" y="6138680"/>
          <a:ext cx="838200" cy="1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50582</xdr:rowOff>
    </xdr:from>
    <xdr:to>
      <xdr:col>50</xdr:col>
      <xdr:colOff>114300</xdr:colOff>
      <xdr:row>36</xdr:row>
      <xdr:rowOff>92334</xdr:rowOff>
    </xdr:to>
    <xdr:cxnSp macro="">
      <xdr:nvCxnSpPr>
        <xdr:cNvPr id="297" name="直線コネクタ 296"/>
        <xdr:cNvCxnSpPr/>
      </xdr:nvCxnSpPr>
      <xdr:spPr>
        <a:xfrm>
          <a:off x="8750300" y="6222782"/>
          <a:ext cx="889000" cy="4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22748</xdr:rowOff>
    </xdr:from>
    <xdr:to>
      <xdr:col>45</xdr:col>
      <xdr:colOff>177800</xdr:colOff>
      <xdr:row>36</xdr:row>
      <xdr:rowOff>50582</xdr:rowOff>
    </xdr:to>
    <xdr:cxnSp macro="">
      <xdr:nvCxnSpPr>
        <xdr:cNvPr id="300" name="直線コネクタ 299"/>
        <xdr:cNvCxnSpPr/>
      </xdr:nvCxnSpPr>
      <xdr:spPr>
        <a:xfrm>
          <a:off x="7861300" y="6194948"/>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22748</xdr:rowOff>
    </xdr:from>
    <xdr:to>
      <xdr:col>41</xdr:col>
      <xdr:colOff>50800</xdr:colOff>
      <xdr:row>36</xdr:row>
      <xdr:rowOff>106468</xdr:rowOff>
    </xdr:to>
    <xdr:cxnSp macro="">
      <xdr:nvCxnSpPr>
        <xdr:cNvPr id="303" name="直線コネクタ 302"/>
        <xdr:cNvCxnSpPr/>
      </xdr:nvCxnSpPr>
      <xdr:spPr>
        <a:xfrm flipV="1">
          <a:off x="6972300" y="6194948"/>
          <a:ext cx="889000" cy="8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87130</xdr:rowOff>
    </xdr:from>
    <xdr:to>
      <xdr:col>55</xdr:col>
      <xdr:colOff>50800</xdr:colOff>
      <xdr:row>36</xdr:row>
      <xdr:rowOff>17280</xdr:rowOff>
    </xdr:to>
    <xdr:sp macro="" textlink="">
      <xdr:nvSpPr>
        <xdr:cNvPr id="313" name="楕円 312"/>
        <xdr:cNvSpPr/>
      </xdr:nvSpPr>
      <xdr:spPr>
        <a:xfrm>
          <a:off x="10426700" y="60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110007</xdr:rowOff>
    </xdr:from>
    <xdr:ext cx="599010" cy="259045"/>
    <xdr:sp macro="" textlink="">
      <xdr:nvSpPr>
        <xdr:cNvPr id="314" name="補助費等該当値テキスト"/>
        <xdr:cNvSpPr txBox="1"/>
      </xdr:nvSpPr>
      <xdr:spPr>
        <a:xfrm>
          <a:off x="10528300" y="593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41534</xdr:rowOff>
    </xdr:from>
    <xdr:to>
      <xdr:col>50</xdr:col>
      <xdr:colOff>165100</xdr:colOff>
      <xdr:row>36</xdr:row>
      <xdr:rowOff>143134</xdr:rowOff>
    </xdr:to>
    <xdr:sp macro="" textlink="">
      <xdr:nvSpPr>
        <xdr:cNvPr id="315" name="楕円 314"/>
        <xdr:cNvSpPr/>
      </xdr:nvSpPr>
      <xdr:spPr>
        <a:xfrm>
          <a:off x="9588500" y="62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159661</xdr:rowOff>
    </xdr:from>
    <xdr:ext cx="599010" cy="259045"/>
    <xdr:sp macro="" textlink="">
      <xdr:nvSpPr>
        <xdr:cNvPr id="316" name="テキスト ボックス 315"/>
        <xdr:cNvSpPr txBox="1"/>
      </xdr:nvSpPr>
      <xdr:spPr>
        <a:xfrm>
          <a:off x="9339795" y="598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171232</xdr:rowOff>
    </xdr:from>
    <xdr:to>
      <xdr:col>46</xdr:col>
      <xdr:colOff>38100</xdr:colOff>
      <xdr:row>36</xdr:row>
      <xdr:rowOff>101382</xdr:rowOff>
    </xdr:to>
    <xdr:sp macro="" textlink="">
      <xdr:nvSpPr>
        <xdr:cNvPr id="317" name="楕円 316"/>
        <xdr:cNvSpPr/>
      </xdr:nvSpPr>
      <xdr:spPr>
        <a:xfrm>
          <a:off x="8699500" y="61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117909</xdr:rowOff>
    </xdr:from>
    <xdr:ext cx="599010" cy="259045"/>
    <xdr:sp macro="" textlink="">
      <xdr:nvSpPr>
        <xdr:cNvPr id="318" name="テキスト ボックス 317"/>
        <xdr:cNvSpPr txBox="1"/>
      </xdr:nvSpPr>
      <xdr:spPr>
        <a:xfrm>
          <a:off x="8450795" y="594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143398</xdr:rowOff>
    </xdr:from>
    <xdr:to>
      <xdr:col>41</xdr:col>
      <xdr:colOff>101600</xdr:colOff>
      <xdr:row>36</xdr:row>
      <xdr:rowOff>73548</xdr:rowOff>
    </xdr:to>
    <xdr:sp macro="" textlink="">
      <xdr:nvSpPr>
        <xdr:cNvPr id="319" name="楕円 318"/>
        <xdr:cNvSpPr/>
      </xdr:nvSpPr>
      <xdr:spPr>
        <a:xfrm>
          <a:off x="7810500" y="61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90075</xdr:rowOff>
    </xdr:from>
    <xdr:ext cx="599010" cy="259045"/>
    <xdr:sp macro="" textlink="">
      <xdr:nvSpPr>
        <xdr:cNvPr id="320" name="テキスト ボックス 319"/>
        <xdr:cNvSpPr txBox="1"/>
      </xdr:nvSpPr>
      <xdr:spPr>
        <a:xfrm>
          <a:off x="7561795" y="591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55668</xdr:rowOff>
    </xdr:from>
    <xdr:to>
      <xdr:col>36</xdr:col>
      <xdr:colOff>165100</xdr:colOff>
      <xdr:row>36</xdr:row>
      <xdr:rowOff>157268</xdr:rowOff>
    </xdr:to>
    <xdr:sp macro="" textlink="">
      <xdr:nvSpPr>
        <xdr:cNvPr id="321" name="楕円 320"/>
        <xdr:cNvSpPr/>
      </xdr:nvSpPr>
      <xdr:spPr>
        <a:xfrm>
          <a:off x="6921500" y="62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2345</xdr:rowOff>
    </xdr:from>
    <xdr:ext cx="599010" cy="259045"/>
    <xdr:sp macro="" textlink="">
      <xdr:nvSpPr>
        <xdr:cNvPr id="322" name="テキスト ボックス 321"/>
        <xdr:cNvSpPr txBox="1"/>
      </xdr:nvSpPr>
      <xdr:spPr>
        <a:xfrm>
          <a:off x="6672795" y="60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18841</xdr:rowOff>
    </xdr:from>
    <xdr:to>
      <xdr:col>55</xdr:col>
      <xdr:colOff>0</xdr:colOff>
      <xdr:row>57</xdr:row>
      <xdr:rowOff>65274</xdr:rowOff>
    </xdr:to>
    <xdr:cxnSp macro="">
      <xdr:nvCxnSpPr>
        <xdr:cNvPr id="351" name="直線コネクタ 350"/>
        <xdr:cNvCxnSpPr/>
      </xdr:nvCxnSpPr>
      <xdr:spPr>
        <a:xfrm>
          <a:off x="9639300" y="9791491"/>
          <a:ext cx="838200" cy="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5954</xdr:rowOff>
    </xdr:from>
    <xdr:to>
      <xdr:col>50</xdr:col>
      <xdr:colOff>114300</xdr:colOff>
      <xdr:row>57</xdr:row>
      <xdr:rowOff>18841</xdr:rowOff>
    </xdr:to>
    <xdr:cxnSp macro="">
      <xdr:nvCxnSpPr>
        <xdr:cNvPr id="354" name="直線コネクタ 353"/>
        <xdr:cNvCxnSpPr/>
      </xdr:nvCxnSpPr>
      <xdr:spPr>
        <a:xfrm>
          <a:off x="8750300" y="9778604"/>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5954</xdr:rowOff>
    </xdr:from>
    <xdr:to>
      <xdr:col>45</xdr:col>
      <xdr:colOff>177800</xdr:colOff>
      <xdr:row>57</xdr:row>
      <xdr:rowOff>39324</xdr:rowOff>
    </xdr:to>
    <xdr:cxnSp macro="">
      <xdr:nvCxnSpPr>
        <xdr:cNvPr id="357" name="直線コネクタ 356"/>
        <xdr:cNvCxnSpPr/>
      </xdr:nvCxnSpPr>
      <xdr:spPr>
        <a:xfrm flipV="1">
          <a:off x="7861300" y="9778604"/>
          <a:ext cx="889000" cy="3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39324</xdr:rowOff>
    </xdr:from>
    <xdr:to>
      <xdr:col>41</xdr:col>
      <xdr:colOff>50800</xdr:colOff>
      <xdr:row>57</xdr:row>
      <xdr:rowOff>101314</xdr:rowOff>
    </xdr:to>
    <xdr:cxnSp macro="">
      <xdr:nvCxnSpPr>
        <xdr:cNvPr id="360" name="直線コネクタ 359"/>
        <xdr:cNvCxnSpPr/>
      </xdr:nvCxnSpPr>
      <xdr:spPr>
        <a:xfrm flipV="1">
          <a:off x="6972300" y="9811974"/>
          <a:ext cx="8890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14474</xdr:rowOff>
    </xdr:from>
    <xdr:to>
      <xdr:col>55</xdr:col>
      <xdr:colOff>50800</xdr:colOff>
      <xdr:row>57</xdr:row>
      <xdr:rowOff>116074</xdr:rowOff>
    </xdr:to>
    <xdr:sp macro="" textlink="">
      <xdr:nvSpPr>
        <xdr:cNvPr id="370" name="楕円 369"/>
        <xdr:cNvSpPr/>
      </xdr:nvSpPr>
      <xdr:spPr>
        <a:xfrm>
          <a:off x="10426700" y="97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37351</xdr:rowOff>
    </xdr:from>
    <xdr:ext cx="599010" cy="259045"/>
    <xdr:sp macro="" textlink="">
      <xdr:nvSpPr>
        <xdr:cNvPr id="371" name="普通建設事業費該当値テキスト"/>
        <xdr:cNvSpPr txBox="1"/>
      </xdr:nvSpPr>
      <xdr:spPr>
        <a:xfrm>
          <a:off x="10528300" y="963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139491</xdr:rowOff>
    </xdr:from>
    <xdr:to>
      <xdr:col>50</xdr:col>
      <xdr:colOff>165100</xdr:colOff>
      <xdr:row>57</xdr:row>
      <xdr:rowOff>69641</xdr:rowOff>
    </xdr:to>
    <xdr:sp macro="" textlink="">
      <xdr:nvSpPr>
        <xdr:cNvPr id="372" name="楕円 371"/>
        <xdr:cNvSpPr/>
      </xdr:nvSpPr>
      <xdr:spPr>
        <a:xfrm>
          <a:off x="9588500" y="97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86168</xdr:rowOff>
    </xdr:from>
    <xdr:ext cx="599010" cy="259045"/>
    <xdr:sp macro="" textlink="">
      <xdr:nvSpPr>
        <xdr:cNvPr id="373" name="テキスト ボックス 372"/>
        <xdr:cNvSpPr txBox="1"/>
      </xdr:nvSpPr>
      <xdr:spPr>
        <a:xfrm>
          <a:off x="9339795" y="95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126604</xdr:rowOff>
    </xdr:from>
    <xdr:to>
      <xdr:col>46</xdr:col>
      <xdr:colOff>38100</xdr:colOff>
      <xdr:row>57</xdr:row>
      <xdr:rowOff>56754</xdr:rowOff>
    </xdr:to>
    <xdr:sp macro="" textlink="">
      <xdr:nvSpPr>
        <xdr:cNvPr id="374" name="楕円 373"/>
        <xdr:cNvSpPr/>
      </xdr:nvSpPr>
      <xdr:spPr>
        <a:xfrm>
          <a:off x="8699500" y="97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73281</xdr:rowOff>
    </xdr:from>
    <xdr:ext cx="599010" cy="259045"/>
    <xdr:sp macro="" textlink="">
      <xdr:nvSpPr>
        <xdr:cNvPr id="375" name="テキスト ボックス 374"/>
        <xdr:cNvSpPr txBox="1"/>
      </xdr:nvSpPr>
      <xdr:spPr>
        <a:xfrm>
          <a:off x="8450795" y="95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159974</xdr:rowOff>
    </xdr:from>
    <xdr:to>
      <xdr:col>41</xdr:col>
      <xdr:colOff>101600</xdr:colOff>
      <xdr:row>57</xdr:row>
      <xdr:rowOff>90124</xdr:rowOff>
    </xdr:to>
    <xdr:sp macro="" textlink="">
      <xdr:nvSpPr>
        <xdr:cNvPr id="376" name="楕円 375"/>
        <xdr:cNvSpPr/>
      </xdr:nvSpPr>
      <xdr:spPr>
        <a:xfrm>
          <a:off x="7810500" y="9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106651</xdr:rowOff>
    </xdr:from>
    <xdr:ext cx="599010" cy="259045"/>
    <xdr:sp macro="" textlink="">
      <xdr:nvSpPr>
        <xdr:cNvPr id="377" name="テキスト ボックス 376"/>
        <xdr:cNvSpPr txBox="1"/>
      </xdr:nvSpPr>
      <xdr:spPr>
        <a:xfrm>
          <a:off x="7561795" y="95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50514</xdr:rowOff>
    </xdr:from>
    <xdr:to>
      <xdr:col>36</xdr:col>
      <xdr:colOff>165100</xdr:colOff>
      <xdr:row>57</xdr:row>
      <xdr:rowOff>152114</xdr:rowOff>
    </xdr:to>
    <xdr:sp macro="" textlink="">
      <xdr:nvSpPr>
        <xdr:cNvPr id="378" name="楕円 377"/>
        <xdr:cNvSpPr/>
      </xdr:nvSpPr>
      <xdr:spPr>
        <a:xfrm>
          <a:off x="6921500" y="98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168641</xdr:rowOff>
    </xdr:from>
    <xdr:ext cx="599010" cy="259045"/>
    <xdr:sp macro="" textlink="">
      <xdr:nvSpPr>
        <xdr:cNvPr id="379" name="テキスト ボックス 378"/>
        <xdr:cNvSpPr txBox="1"/>
      </xdr:nvSpPr>
      <xdr:spPr>
        <a:xfrm>
          <a:off x="6672795" y="95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110806</xdr:rowOff>
    </xdr:from>
    <xdr:to>
      <xdr:col>55</xdr:col>
      <xdr:colOff>0</xdr:colOff>
      <xdr:row>77</xdr:row>
      <xdr:rowOff>139898</xdr:rowOff>
    </xdr:to>
    <xdr:cxnSp macro="">
      <xdr:nvCxnSpPr>
        <xdr:cNvPr id="408" name="直線コネクタ 407"/>
        <xdr:cNvCxnSpPr/>
      </xdr:nvCxnSpPr>
      <xdr:spPr>
        <a:xfrm>
          <a:off x="9639300" y="13141006"/>
          <a:ext cx="838200" cy="2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110806</xdr:rowOff>
    </xdr:from>
    <xdr:to>
      <xdr:col>50</xdr:col>
      <xdr:colOff>114300</xdr:colOff>
      <xdr:row>77</xdr:row>
      <xdr:rowOff>86371</xdr:rowOff>
    </xdr:to>
    <xdr:cxnSp macro="">
      <xdr:nvCxnSpPr>
        <xdr:cNvPr id="411" name="直線コネクタ 410"/>
        <xdr:cNvCxnSpPr/>
      </xdr:nvCxnSpPr>
      <xdr:spPr>
        <a:xfrm flipV="1">
          <a:off x="8750300" y="13141006"/>
          <a:ext cx="889000" cy="1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45935</xdr:rowOff>
    </xdr:from>
    <xdr:to>
      <xdr:col>45</xdr:col>
      <xdr:colOff>177800</xdr:colOff>
      <xdr:row>77</xdr:row>
      <xdr:rowOff>86371</xdr:rowOff>
    </xdr:to>
    <xdr:cxnSp macro="">
      <xdr:nvCxnSpPr>
        <xdr:cNvPr id="414" name="直線コネクタ 413"/>
        <xdr:cNvCxnSpPr/>
      </xdr:nvCxnSpPr>
      <xdr:spPr>
        <a:xfrm>
          <a:off x="7861300" y="13247585"/>
          <a:ext cx="889000" cy="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89098</xdr:rowOff>
    </xdr:from>
    <xdr:to>
      <xdr:col>55</xdr:col>
      <xdr:colOff>50800</xdr:colOff>
      <xdr:row>78</xdr:row>
      <xdr:rowOff>19248</xdr:rowOff>
    </xdr:to>
    <xdr:sp macro="" textlink="">
      <xdr:nvSpPr>
        <xdr:cNvPr id="424" name="楕円 423"/>
        <xdr:cNvSpPr/>
      </xdr:nvSpPr>
      <xdr:spPr>
        <a:xfrm>
          <a:off x="10426700" y="132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111975</xdr:rowOff>
    </xdr:from>
    <xdr:ext cx="534377" cy="259045"/>
    <xdr:sp macro="" textlink="">
      <xdr:nvSpPr>
        <xdr:cNvPr id="425" name="普通建設事業費 （ うち新規整備　）該当値テキスト"/>
        <xdr:cNvSpPr txBox="1"/>
      </xdr:nvSpPr>
      <xdr:spPr>
        <a:xfrm>
          <a:off x="10528300" y="131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60006</xdr:rowOff>
    </xdr:from>
    <xdr:to>
      <xdr:col>50</xdr:col>
      <xdr:colOff>165100</xdr:colOff>
      <xdr:row>76</xdr:row>
      <xdr:rowOff>161606</xdr:rowOff>
    </xdr:to>
    <xdr:sp macro="" textlink="">
      <xdr:nvSpPr>
        <xdr:cNvPr id="426" name="楕円 425"/>
        <xdr:cNvSpPr/>
      </xdr:nvSpPr>
      <xdr:spPr>
        <a:xfrm>
          <a:off x="9588500" y="130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6682</xdr:rowOff>
    </xdr:from>
    <xdr:ext cx="599010" cy="259045"/>
    <xdr:sp macro="" textlink="">
      <xdr:nvSpPr>
        <xdr:cNvPr id="427" name="テキスト ボックス 426"/>
        <xdr:cNvSpPr txBox="1"/>
      </xdr:nvSpPr>
      <xdr:spPr>
        <a:xfrm>
          <a:off x="9339795" y="1286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35571</xdr:rowOff>
    </xdr:from>
    <xdr:to>
      <xdr:col>46</xdr:col>
      <xdr:colOff>38100</xdr:colOff>
      <xdr:row>77</xdr:row>
      <xdr:rowOff>137171</xdr:rowOff>
    </xdr:to>
    <xdr:sp macro="" textlink="">
      <xdr:nvSpPr>
        <xdr:cNvPr id="428" name="楕円 427"/>
        <xdr:cNvSpPr/>
      </xdr:nvSpPr>
      <xdr:spPr>
        <a:xfrm>
          <a:off x="8699500" y="1323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153698</xdr:rowOff>
    </xdr:from>
    <xdr:ext cx="534377" cy="259045"/>
    <xdr:sp macro="" textlink="">
      <xdr:nvSpPr>
        <xdr:cNvPr id="429" name="テキスト ボックス 428"/>
        <xdr:cNvSpPr txBox="1"/>
      </xdr:nvSpPr>
      <xdr:spPr>
        <a:xfrm>
          <a:off x="8483111" y="130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166585</xdr:rowOff>
    </xdr:from>
    <xdr:to>
      <xdr:col>41</xdr:col>
      <xdr:colOff>101600</xdr:colOff>
      <xdr:row>77</xdr:row>
      <xdr:rowOff>96735</xdr:rowOff>
    </xdr:to>
    <xdr:sp macro="" textlink="">
      <xdr:nvSpPr>
        <xdr:cNvPr id="430" name="楕円 429"/>
        <xdr:cNvSpPr/>
      </xdr:nvSpPr>
      <xdr:spPr>
        <a:xfrm>
          <a:off x="7810500" y="131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113262</xdr:rowOff>
    </xdr:from>
    <xdr:ext cx="534377" cy="259045"/>
    <xdr:sp macro="" textlink="">
      <xdr:nvSpPr>
        <xdr:cNvPr id="431" name="テキスト ボックス 430"/>
        <xdr:cNvSpPr txBox="1"/>
      </xdr:nvSpPr>
      <xdr:spPr>
        <a:xfrm>
          <a:off x="7594111" y="129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47299</xdr:rowOff>
    </xdr:from>
    <xdr:to>
      <xdr:col>55</xdr:col>
      <xdr:colOff>0</xdr:colOff>
      <xdr:row>96</xdr:row>
      <xdr:rowOff>33550</xdr:rowOff>
    </xdr:to>
    <xdr:cxnSp macro="">
      <xdr:nvCxnSpPr>
        <xdr:cNvPr id="456" name="直線コネクタ 455"/>
        <xdr:cNvCxnSpPr/>
      </xdr:nvCxnSpPr>
      <xdr:spPr>
        <a:xfrm flipV="1">
          <a:off x="9639300" y="16335049"/>
          <a:ext cx="838200" cy="15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68509</xdr:rowOff>
    </xdr:from>
    <xdr:to>
      <xdr:col>50</xdr:col>
      <xdr:colOff>114300</xdr:colOff>
      <xdr:row>96</xdr:row>
      <xdr:rowOff>33550</xdr:rowOff>
    </xdr:to>
    <xdr:cxnSp macro="">
      <xdr:nvCxnSpPr>
        <xdr:cNvPr id="459" name="直線コネクタ 458"/>
        <xdr:cNvCxnSpPr/>
      </xdr:nvCxnSpPr>
      <xdr:spPr>
        <a:xfrm>
          <a:off x="8750300" y="16184809"/>
          <a:ext cx="889000" cy="30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68509</xdr:rowOff>
    </xdr:from>
    <xdr:to>
      <xdr:col>45</xdr:col>
      <xdr:colOff>177800</xdr:colOff>
      <xdr:row>95</xdr:row>
      <xdr:rowOff>52220</xdr:rowOff>
    </xdr:to>
    <xdr:cxnSp macro="">
      <xdr:nvCxnSpPr>
        <xdr:cNvPr id="462" name="直線コネクタ 461"/>
        <xdr:cNvCxnSpPr/>
      </xdr:nvCxnSpPr>
      <xdr:spPr>
        <a:xfrm flipV="1">
          <a:off x="7861300" y="16184809"/>
          <a:ext cx="889000" cy="1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167949</xdr:rowOff>
    </xdr:from>
    <xdr:to>
      <xdr:col>55</xdr:col>
      <xdr:colOff>50800</xdr:colOff>
      <xdr:row>95</xdr:row>
      <xdr:rowOff>98099</xdr:rowOff>
    </xdr:to>
    <xdr:sp macro="" textlink="">
      <xdr:nvSpPr>
        <xdr:cNvPr id="472" name="楕円 471"/>
        <xdr:cNvSpPr/>
      </xdr:nvSpPr>
      <xdr:spPr>
        <a:xfrm>
          <a:off x="10426700" y="162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19376</xdr:rowOff>
    </xdr:from>
    <xdr:ext cx="534377" cy="259045"/>
    <xdr:sp macro="" textlink="">
      <xdr:nvSpPr>
        <xdr:cNvPr id="473" name="普通建設事業費 （ うち更新整備　）該当値テキスト"/>
        <xdr:cNvSpPr txBox="1"/>
      </xdr:nvSpPr>
      <xdr:spPr>
        <a:xfrm>
          <a:off x="10528300" y="161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154200</xdr:rowOff>
    </xdr:from>
    <xdr:to>
      <xdr:col>50</xdr:col>
      <xdr:colOff>165100</xdr:colOff>
      <xdr:row>96</xdr:row>
      <xdr:rowOff>84350</xdr:rowOff>
    </xdr:to>
    <xdr:sp macro="" textlink="">
      <xdr:nvSpPr>
        <xdr:cNvPr id="474" name="楕円 473"/>
        <xdr:cNvSpPr/>
      </xdr:nvSpPr>
      <xdr:spPr>
        <a:xfrm>
          <a:off x="9588500" y="16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75477</xdr:rowOff>
    </xdr:from>
    <xdr:ext cx="534377" cy="259045"/>
    <xdr:sp macro="" textlink="">
      <xdr:nvSpPr>
        <xdr:cNvPr id="475" name="テキスト ボックス 474"/>
        <xdr:cNvSpPr txBox="1"/>
      </xdr:nvSpPr>
      <xdr:spPr>
        <a:xfrm>
          <a:off x="9372111" y="165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17709</xdr:rowOff>
    </xdr:from>
    <xdr:to>
      <xdr:col>46</xdr:col>
      <xdr:colOff>38100</xdr:colOff>
      <xdr:row>94</xdr:row>
      <xdr:rowOff>119309</xdr:rowOff>
    </xdr:to>
    <xdr:sp macro="" textlink="">
      <xdr:nvSpPr>
        <xdr:cNvPr id="476" name="楕円 475"/>
        <xdr:cNvSpPr/>
      </xdr:nvSpPr>
      <xdr:spPr>
        <a:xfrm>
          <a:off x="8699500" y="161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135836</xdr:rowOff>
    </xdr:from>
    <xdr:ext cx="599010" cy="259045"/>
    <xdr:sp macro="" textlink="">
      <xdr:nvSpPr>
        <xdr:cNvPr id="477" name="テキスト ボックス 476"/>
        <xdr:cNvSpPr txBox="1"/>
      </xdr:nvSpPr>
      <xdr:spPr>
        <a:xfrm>
          <a:off x="8450795" y="159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1420</xdr:rowOff>
    </xdr:from>
    <xdr:to>
      <xdr:col>41</xdr:col>
      <xdr:colOff>101600</xdr:colOff>
      <xdr:row>95</xdr:row>
      <xdr:rowOff>103020</xdr:rowOff>
    </xdr:to>
    <xdr:sp macro="" textlink="">
      <xdr:nvSpPr>
        <xdr:cNvPr id="478" name="楕円 477"/>
        <xdr:cNvSpPr/>
      </xdr:nvSpPr>
      <xdr:spPr>
        <a:xfrm>
          <a:off x="7810500" y="162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119547</xdr:rowOff>
    </xdr:from>
    <xdr:ext cx="534377" cy="259045"/>
    <xdr:sp macro="" textlink="">
      <xdr:nvSpPr>
        <xdr:cNvPr id="479" name="テキスト ボックス 478"/>
        <xdr:cNvSpPr txBox="1"/>
      </xdr:nvSpPr>
      <xdr:spPr>
        <a:xfrm>
          <a:off x="7594111" y="1606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95085</xdr:rowOff>
    </xdr:from>
    <xdr:to>
      <xdr:col>85</xdr:col>
      <xdr:colOff>126364</xdr:colOff>
      <xdr:row>39</xdr:row>
      <xdr:rowOff>44450</xdr:rowOff>
    </xdr:to>
    <xdr:cxnSp macro="">
      <xdr:nvCxnSpPr>
        <xdr:cNvPr id="503" name="直線コネクタ 502"/>
        <xdr:cNvCxnSpPr/>
      </xdr:nvCxnSpPr>
      <xdr:spPr>
        <a:xfrm flipV="1">
          <a:off x="16317595" y="5924385"/>
          <a:ext cx="1269" cy="806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41762</xdr:rowOff>
    </xdr:from>
    <xdr:ext cx="599010" cy="259045"/>
    <xdr:sp macro="" textlink="">
      <xdr:nvSpPr>
        <xdr:cNvPr id="506" name="災害復旧事業費最大値テキスト"/>
        <xdr:cNvSpPr txBox="1"/>
      </xdr:nvSpPr>
      <xdr:spPr>
        <a:xfrm>
          <a:off x="16370300" y="569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95085</xdr:rowOff>
    </xdr:from>
    <xdr:to>
      <xdr:col>86</xdr:col>
      <xdr:colOff>25400</xdr:colOff>
      <xdr:row>34</xdr:row>
      <xdr:rowOff>95085</xdr:rowOff>
    </xdr:to>
    <xdr:cxnSp macro="">
      <xdr:nvCxnSpPr>
        <xdr:cNvPr id="507" name="直線コネクタ 506"/>
        <xdr:cNvCxnSpPr/>
      </xdr:nvCxnSpPr>
      <xdr:spPr>
        <a:xfrm>
          <a:off x="16230600" y="59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18694</xdr:rowOff>
    </xdr:from>
    <xdr:to>
      <xdr:col>85</xdr:col>
      <xdr:colOff>127000</xdr:colOff>
      <xdr:row>38</xdr:row>
      <xdr:rowOff>129123</xdr:rowOff>
    </xdr:to>
    <xdr:cxnSp macro="">
      <xdr:nvCxnSpPr>
        <xdr:cNvPr id="508" name="直線コネクタ 507"/>
        <xdr:cNvCxnSpPr/>
      </xdr:nvCxnSpPr>
      <xdr:spPr>
        <a:xfrm>
          <a:off x="15481300" y="5847994"/>
          <a:ext cx="838200" cy="79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60690</xdr:rowOff>
    </xdr:from>
    <xdr:ext cx="534377" cy="259045"/>
    <xdr:sp macro="" textlink="">
      <xdr:nvSpPr>
        <xdr:cNvPr id="509" name="災害復旧事業費平均値テキスト"/>
        <xdr:cNvSpPr txBox="1"/>
      </xdr:nvSpPr>
      <xdr:spPr>
        <a:xfrm>
          <a:off x="16370300" y="657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82263</xdr:rowOff>
    </xdr:from>
    <xdr:to>
      <xdr:col>85</xdr:col>
      <xdr:colOff>177800</xdr:colOff>
      <xdr:row>39</xdr:row>
      <xdr:rowOff>12413</xdr:rowOff>
    </xdr:to>
    <xdr:sp macro="" textlink="">
      <xdr:nvSpPr>
        <xdr:cNvPr id="510" name="フローチャート: 判断 509"/>
        <xdr:cNvSpPr/>
      </xdr:nvSpPr>
      <xdr:spPr>
        <a:xfrm>
          <a:off x="16268700" y="65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149454</xdr:rowOff>
    </xdr:from>
    <xdr:to>
      <xdr:col>81</xdr:col>
      <xdr:colOff>50800</xdr:colOff>
      <xdr:row>34</xdr:row>
      <xdr:rowOff>18694</xdr:rowOff>
    </xdr:to>
    <xdr:cxnSp macro="">
      <xdr:nvCxnSpPr>
        <xdr:cNvPr id="511" name="直線コネクタ 510"/>
        <xdr:cNvCxnSpPr/>
      </xdr:nvCxnSpPr>
      <xdr:spPr>
        <a:xfrm>
          <a:off x="14592300" y="5635854"/>
          <a:ext cx="889000" cy="2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66901</xdr:rowOff>
    </xdr:from>
    <xdr:to>
      <xdr:col>81</xdr:col>
      <xdr:colOff>101600</xdr:colOff>
      <xdr:row>38</xdr:row>
      <xdr:rowOff>168501</xdr:rowOff>
    </xdr:to>
    <xdr:sp macro="" textlink="">
      <xdr:nvSpPr>
        <xdr:cNvPr id="512" name="フローチャート: 判断 511"/>
        <xdr:cNvSpPr/>
      </xdr:nvSpPr>
      <xdr:spPr>
        <a:xfrm>
          <a:off x="154305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159628</xdr:rowOff>
    </xdr:from>
    <xdr:ext cx="534377" cy="259045"/>
    <xdr:sp macro="" textlink="">
      <xdr:nvSpPr>
        <xdr:cNvPr id="513" name="テキスト ボックス 512"/>
        <xdr:cNvSpPr txBox="1"/>
      </xdr:nvSpPr>
      <xdr:spPr>
        <a:xfrm>
          <a:off x="15214111" y="66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148448</xdr:rowOff>
    </xdr:from>
    <xdr:to>
      <xdr:col>76</xdr:col>
      <xdr:colOff>114300</xdr:colOff>
      <xdr:row>32</xdr:row>
      <xdr:rowOff>149454</xdr:rowOff>
    </xdr:to>
    <xdr:cxnSp macro="">
      <xdr:nvCxnSpPr>
        <xdr:cNvPr id="514" name="直線コネクタ 513"/>
        <xdr:cNvCxnSpPr/>
      </xdr:nvCxnSpPr>
      <xdr:spPr>
        <a:xfrm>
          <a:off x="13703300" y="5291948"/>
          <a:ext cx="889000" cy="3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91560</xdr:rowOff>
    </xdr:from>
    <xdr:to>
      <xdr:col>76</xdr:col>
      <xdr:colOff>165100</xdr:colOff>
      <xdr:row>39</xdr:row>
      <xdr:rowOff>21710</xdr:rowOff>
    </xdr:to>
    <xdr:sp macro="" textlink="">
      <xdr:nvSpPr>
        <xdr:cNvPr id="515" name="フローチャート: 判断 514"/>
        <xdr:cNvSpPr/>
      </xdr:nvSpPr>
      <xdr:spPr>
        <a:xfrm>
          <a:off x="14541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12837</xdr:rowOff>
    </xdr:from>
    <xdr:ext cx="469744" cy="259045"/>
    <xdr:sp macro="" textlink="">
      <xdr:nvSpPr>
        <xdr:cNvPr id="516" name="テキスト ボックス 515"/>
        <xdr:cNvSpPr txBox="1"/>
      </xdr:nvSpPr>
      <xdr:spPr>
        <a:xfrm>
          <a:off x="14357428"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148448</xdr:rowOff>
    </xdr:from>
    <xdr:to>
      <xdr:col>71</xdr:col>
      <xdr:colOff>177800</xdr:colOff>
      <xdr:row>35</xdr:row>
      <xdr:rowOff>85735</xdr:rowOff>
    </xdr:to>
    <xdr:cxnSp macro="">
      <xdr:nvCxnSpPr>
        <xdr:cNvPr id="517" name="直線コネクタ 516"/>
        <xdr:cNvCxnSpPr/>
      </xdr:nvCxnSpPr>
      <xdr:spPr>
        <a:xfrm flipV="1">
          <a:off x="12814300" y="5291948"/>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71625</xdr:rowOff>
    </xdr:from>
    <xdr:to>
      <xdr:col>72</xdr:col>
      <xdr:colOff>38100</xdr:colOff>
      <xdr:row>39</xdr:row>
      <xdr:rowOff>1775</xdr:rowOff>
    </xdr:to>
    <xdr:sp macro="" textlink="">
      <xdr:nvSpPr>
        <xdr:cNvPr id="518" name="フローチャート: 判断 517"/>
        <xdr:cNvSpPr/>
      </xdr:nvSpPr>
      <xdr:spPr>
        <a:xfrm>
          <a:off x="13652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164352</xdr:rowOff>
    </xdr:from>
    <xdr:ext cx="534377" cy="259045"/>
    <xdr:sp macro="" textlink="">
      <xdr:nvSpPr>
        <xdr:cNvPr id="519" name="テキスト ボックス 518"/>
        <xdr:cNvSpPr txBox="1"/>
      </xdr:nvSpPr>
      <xdr:spPr>
        <a:xfrm>
          <a:off x="13436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95079</xdr:rowOff>
    </xdr:from>
    <xdr:to>
      <xdr:col>67</xdr:col>
      <xdr:colOff>101600</xdr:colOff>
      <xdr:row>39</xdr:row>
      <xdr:rowOff>25229</xdr:rowOff>
    </xdr:to>
    <xdr:sp macro="" textlink="">
      <xdr:nvSpPr>
        <xdr:cNvPr id="520" name="フローチャート: 判断 519"/>
        <xdr:cNvSpPr/>
      </xdr:nvSpPr>
      <xdr:spPr>
        <a:xfrm>
          <a:off x="12763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16356</xdr:rowOff>
    </xdr:from>
    <xdr:ext cx="469744" cy="259045"/>
    <xdr:sp macro="" textlink="">
      <xdr:nvSpPr>
        <xdr:cNvPr id="521" name="テキスト ボックス 520"/>
        <xdr:cNvSpPr txBox="1"/>
      </xdr:nvSpPr>
      <xdr:spPr>
        <a:xfrm>
          <a:off x="12579428"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78323</xdr:rowOff>
    </xdr:from>
    <xdr:to>
      <xdr:col>85</xdr:col>
      <xdr:colOff>177800</xdr:colOff>
      <xdr:row>39</xdr:row>
      <xdr:rowOff>8473</xdr:rowOff>
    </xdr:to>
    <xdr:sp macro="" textlink="">
      <xdr:nvSpPr>
        <xdr:cNvPr id="527" name="楕円 526"/>
        <xdr:cNvSpPr/>
      </xdr:nvSpPr>
      <xdr:spPr>
        <a:xfrm>
          <a:off x="16268700" y="65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37701</xdr:rowOff>
    </xdr:from>
    <xdr:ext cx="534377" cy="259045"/>
    <xdr:sp macro="" textlink="">
      <xdr:nvSpPr>
        <xdr:cNvPr id="528" name="災害復旧事業費該当値テキスト"/>
        <xdr:cNvSpPr txBox="1"/>
      </xdr:nvSpPr>
      <xdr:spPr>
        <a:xfrm>
          <a:off x="16370300" y="638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139344</xdr:rowOff>
    </xdr:from>
    <xdr:to>
      <xdr:col>81</xdr:col>
      <xdr:colOff>101600</xdr:colOff>
      <xdr:row>34</xdr:row>
      <xdr:rowOff>69494</xdr:rowOff>
    </xdr:to>
    <xdr:sp macro="" textlink="">
      <xdr:nvSpPr>
        <xdr:cNvPr id="529" name="楕円 528"/>
        <xdr:cNvSpPr/>
      </xdr:nvSpPr>
      <xdr:spPr>
        <a:xfrm>
          <a:off x="15430500" y="57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86021</xdr:rowOff>
    </xdr:from>
    <xdr:ext cx="599010" cy="259045"/>
    <xdr:sp macro="" textlink="">
      <xdr:nvSpPr>
        <xdr:cNvPr id="530" name="テキスト ボックス 529"/>
        <xdr:cNvSpPr txBox="1"/>
      </xdr:nvSpPr>
      <xdr:spPr>
        <a:xfrm>
          <a:off x="15181795" y="55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98654</xdr:rowOff>
    </xdr:from>
    <xdr:to>
      <xdr:col>76</xdr:col>
      <xdr:colOff>165100</xdr:colOff>
      <xdr:row>33</xdr:row>
      <xdr:rowOff>28804</xdr:rowOff>
    </xdr:to>
    <xdr:sp macro="" textlink="">
      <xdr:nvSpPr>
        <xdr:cNvPr id="531" name="楕円 530"/>
        <xdr:cNvSpPr/>
      </xdr:nvSpPr>
      <xdr:spPr>
        <a:xfrm>
          <a:off x="14541500" y="55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45331</xdr:rowOff>
    </xdr:from>
    <xdr:ext cx="599010" cy="259045"/>
    <xdr:sp macro="" textlink="">
      <xdr:nvSpPr>
        <xdr:cNvPr id="532" name="テキスト ボックス 531"/>
        <xdr:cNvSpPr txBox="1"/>
      </xdr:nvSpPr>
      <xdr:spPr>
        <a:xfrm>
          <a:off x="14292795" y="536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97648</xdr:rowOff>
    </xdr:from>
    <xdr:to>
      <xdr:col>72</xdr:col>
      <xdr:colOff>38100</xdr:colOff>
      <xdr:row>31</xdr:row>
      <xdr:rowOff>27798</xdr:rowOff>
    </xdr:to>
    <xdr:sp macro="" textlink="">
      <xdr:nvSpPr>
        <xdr:cNvPr id="533" name="楕円 532"/>
        <xdr:cNvSpPr/>
      </xdr:nvSpPr>
      <xdr:spPr>
        <a:xfrm>
          <a:off x="13652500" y="52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44325</xdr:rowOff>
    </xdr:from>
    <xdr:ext cx="599010" cy="259045"/>
    <xdr:sp macro="" textlink="">
      <xdr:nvSpPr>
        <xdr:cNvPr id="534" name="テキスト ボックス 533"/>
        <xdr:cNvSpPr txBox="1"/>
      </xdr:nvSpPr>
      <xdr:spPr>
        <a:xfrm>
          <a:off x="13403795" y="501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34935</xdr:rowOff>
    </xdr:from>
    <xdr:to>
      <xdr:col>67</xdr:col>
      <xdr:colOff>101600</xdr:colOff>
      <xdr:row>35</xdr:row>
      <xdr:rowOff>136535</xdr:rowOff>
    </xdr:to>
    <xdr:sp macro="" textlink="">
      <xdr:nvSpPr>
        <xdr:cNvPr id="535" name="楕円 534"/>
        <xdr:cNvSpPr/>
      </xdr:nvSpPr>
      <xdr:spPr>
        <a:xfrm>
          <a:off x="12763500" y="60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153062</xdr:rowOff>
    </xdr:from>
    <xdr:ext cx="534377" cy="259045"/>
    <xdr:sp macro="" textlink="">
      <xdr:nvSpPr>
        <xdr:cNvPr id="536" name="テキスト ボックス 535"/>
        <xdr:cNvSpPr txBox="1"/>
      </xdr:nvSpPr>
      <xdr:spPr>
        <a:xfrm>
          <a:off x="12547111" y="58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113722</xdr:rowOff>
    </xdr:from>
    <xdr:to>
      <xdr:col>85</xdr:col>
      <xdr:colOff>127000</xdr:colOff>
      <xdr:row>73</xdr:row>
      <xdr:rowOff>127552</xdr:rowOff>
    </xdr:to>
    <xdr:cxnSp macro="">
      <xdr:nvCxnSpPr>
        <xdr:cNvPr id="612" name="直線コネクタ 611"/>
        <xdr:cNvCxnSpPr/>
      </xdr:nvCxnSpPr>
      <xdr:spPr>
        <a:xfrm flipV="1">
          <a:off x="15481300" y="12458122"/>
          <a:ext cx="8382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127552</xdr:rowOff>
    </xdr:from>
    <xdr:to>
      <xdr:col>81</xdr:col>
      <xdr:colOff>50800</xdr:colOff>
      <xdr:row>73</xdr:row>
      <xdr:rowOff>154678</xdr:rowOff>
    </xdr:to>
    <xdr:cxnSp macro="">
      <xdr:nvCxnSpPr>
        <xdr:cNvPr id="615" name="直線コネクタ 614"/>
        <xdr:cNvCxnSpPr/>
      </xdr:nvCxnSpPr>
      <xdr:spPr>
        <a:xfrm flipV="1">
          <a:off x="14592300" y="12643402"/>
          <a:ext cx="889000" cy="2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154678</xdr:rowOff>
    </xdr:from>
    <xdr:to>
      <xdr:col>76</xdr:col>
      <xdr:colOff>114300</xdr:colOff>
      <xdr:row>74</xdr:row>
      <xdr:rowOff>68121</xdr:rowOff>
    </xdr:to>
    <xdr:cxnSp macro="">
      <xdr:nvCxnSpPr>
        <xdr:cNvPr id="618" name="直線コネクタ 617"/>
        <xdr:cNvCxnSpPr/>
      </xdr:nvCxnSpPr>
      <xdr:spPr>
        <a:xfrm flipV="1">
          <a:off x="13703300" y="12670528"/>
          <a:ext cx="889000" cy="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68121</xdr:rowOff>
    </xdr:from>
    <xdr:to>
      <xdr:col>71</xdr:col>
      <xdr:colOff>177800</xdr:colOff>
      <xdr:row>74</xdr:row>
      <xdr:rowOff>91310</xdr:rowOff>
    </xdr:to>
    <xdr:cxnSp macro="">
      <xdr:nvCxnSpPr>
        <xdr:cNvPr id="621" name="直線コネクタ 620"/>
        <xdr:cNvCxnSpPr/>
      </xdr:nvCxnSpPr>
      <xdr:spPr>
        <a:xfrm flipV="1">
          <a:off x="12814300" y="12755421"/>
          <a:ext cx="8890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62922</xdr:rowOff>
    </xdr:from>
    <xdr:to>
      <xdr:col>85</xdr:col>
      <xdr:colOff>177800</xdr:colOff>
      <xdr:row>72</xdr:row>
      <xdr:rowOff>164522</xdr:rowOff>
    </xdr:to>
    <xdr:sp macro="" textlink="">
      <xdr:nvSpPr>
        <xdr:cNvPr id="631" name="楕円 630"/>
        <xdr:cNvSpPr/>
      </xdr:nvSpPr>
      <xdr:spPr>
        <a:xfrm>
          <a:off x="16268700" y="124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160744</xdr:rowOff>
    </xdr:from>
    <xdr:ext cx="599010" cy="259045"/>
    <xdr:sp macro="" textlink="">
      <xdr:nvSpPr>
        <xdr:cNvPr id="632" name="公債費該当値テキスト"/>
        <xdr:cNvSpPr txBox="1"/>
      </xdr:nvSpPr>
      <xdr:spPr>
        <a:xfrm>
          <a:off x="16370300" y="12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76752</xdr:rowOff>
    </xdr:from>
    <xdr:to>
      <xdr:col>81</xdr:col>
      <xdr:colOff>101600</xdr:colOff>
      <xdr:row>74</xdr:row>
      <xdr:rowOff>6902</xdr:rowOff>
    </xdr:to>
    <xdr:sp macro="" textlink="">
      <xdr:nvSpPr>
        <xdr:cNvPr id="633" name="楕円 632"/>
        <xdr:cNvSpPr/>
      </xdr:nvSpPr>
      <xdr:spPr>
        <a:xfrm>
          <a:off x="15430500" y="12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23429</xdr:rowOff>
    </xdr:from>
    <xdr:ext cx="599010" cy="259045"/>
    <xdr:sp macro="" textlink="">
      <xdr:nvSpPr>
        <xdr:cNvPr id="634" name="テキスト ボックス 633"/>
        <xdr:cNvSpPr txBox="1"/>
      </xdr:nvSpPr>
      <xdr:spPr>
        <a:xfrm>
          <a:off x="15181795" y="1236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103878</xdr:rowOff>
    </xdr:from>
    <xdr:to>
      <xdr:col>76</xdr:col>
      <xdr:colOff>165100</xdr:colOff>
      <xdr:row>74</xdr:row>
      <xdr:rowOff>34028</xdr:rowOff>
    </xdr:to>
    <xdr:sp macro="" textlink="">
      <xdr:nvSpPr>
        <xdr:cNvPr id="635" name="楕円 634"/>
        <xdr:cNvSpPr/>
      </xdr:nvSpPr>
      <xdr:spPr>
        <a:xfrm>
          <a:off x="14541500" y="12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50555</xdr:rowOff>
    </xdr:from>
    <xdr:ext cx="599010" cy="259045"/>
    <xdr:sp macro="" textlink="">
      <xdr:nvSpPr>
        <xdr:cNvPr id="636" name="テキスト ボックス 635"/>
        <xdr:cNvSpPr txBox="1"/>
      </xdr:nvSpPr>
      <xdr:spPr>
        <a:xfrm>
          <a:off x="14292795" y="123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17321</xdr:rowOff>
    </xdr:from>
    <xdr:to>
      <xdr:col>72</xdr:col>
      <xdr:colOff>38100</xdr:colOff>
      <xdr:row>74</xdr:row>
      <xdr:rowOff>118921</xdr:rowOff>
    </xdr:to>
    <xdr:sp macro="" textlink="">
      <xdr:nvSpPr>
        <xdr:cNvPr id="637" name="楕円 636"/>
        <xdr:cNvSpPr/>
      </xdr:nvSpPr>
      <xdr:spPr>
        <a:xfrm>
          <a:off x="13652500" y="127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135448</xdr:rowOff>
    </xdr:from>
    <xdr:ext cx="599010" cy="259045"/>
    <xdr:sp macro="" textlink="">
      <xdr:nvSpPr>
        <xdr:cNvPr id="638" name="テキスト ボックス 637"/>
        <xdr:cNvSpPr txBox="1"/>
      </xdr:nvSpPr>
      <xdr:spPr>
        <a:xfrm>
          <a:off x="13403795" y="1247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40510</xdr:rowOff>
    </xdr:from>
    <xdr:to>
      <xdr:col>67</xdr:col>
      <xdr:colOff>101600</xdr:colOff>
      <xdr:row>74</xdr:row>
      <xdr:rowOff>142110</xdr:rowOff>
    </xdr:to>
    <xdr:sp macro="" textlink="">
      <xdr:nvSpPr>
        <xdr:cNvPr id="639" name="楕円 638"/>
        <xdr:cNvSpPr/>
      </xdr:nvSpPr>
      <xdr:spPr>
        <a:xfrm>
          <a:off x="12763500" y="12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158637</xdr:rowOff>
    </xdr:from>
    <xdr:ext cx="599010" cy="259045"/>
    <xdr:sp macro="" textlink="">
      <xdr:nvSpPr>
        <xdr:cNvPr id="640" name="テキスト ボックス 639"/>
        <xdr:cNvSpPr txBox="1"/>
      </xdr:nvSpPr>
      <xdr:spPr>
        <a:xfrm>
          <a:off x="12514795" y="1250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9013</xdr:rowOff>
    </xdr:from>
    <xdr:to>
      <xdr:col>85</xdr:col>
      <xdr:colOff>127000</xdr:colOff>
      <xdr:row>99</xdr:row>
      <xdr:rowOff>10894</xdr:rowOff>
    </xdr:to>
    <xdr:cxnSp macro="">
      <xdr:nvCxnSpPr>
        <xdr:cNvPr id="669" name="直線コネクタ 668"/>
        <xdr:cNvCxnSpPr/>
      </xdr:nvCxnSpPr>
      <xdr:spPr>
        <a:xfrm flipV="1">
          <a:off x="15481300" y="16982563"/>
          <a:ext cx="8382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157935</xdr:rowOff>
    </xdr:from>
    <xdr:to>
      <xdr:col>81</xdr:col>
      <xdr:colOff>50800</xdr:colOff>
      <xdr:row>99</xdr:row>
      <xdr:rowOff>10894</xdr:rowOff>
    </xdr:to>
    <xdr:cxnSp macro="">
      <xdr:nvCxnSpPr>
        <xdr:cNvPr id="672" name="直線コネクタ 671"/>
        <xdr:cNvCxnSpPr/>
      </xdr:nvCxnSpPr>
      <xdr:spPr>
        <a:xfrm>
          <a:off x="14592300" y="16960035"/>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113489</xdr:rowOff>
    </xdr:from>
    <xdr:to>
      <xdr:col>76</xdr:col>
      <xdr:colOff>114300</xdr:colOff>
      <xdr:row>98</xdr:row>
      <xdr:rowOff>157935</xdr:rowOff>
    </xdr:to>
    <xdr:cxnSp macro="">
      <xdr:nvCxnSpPr>
        <xdr:cNvPr id="675" name="直線コネクタ 674"/>
        <xdr:cNvCxnSpPr/>
      </xdr:nvCxnSpPr>
      <xdr:spPr>
        <a:xfrm>
          <a:off x="13703300" y="16915589"/>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78003</xdr:rowOff>
    </xdr:from>
    <xdr:to>
      <xdr:col>71</xdr:col>
      <xdr:colOff>177800</xdr:colOff>
      <xdr:row>98</xdr:row>
      <xdr:rowOff>113489</xdr:rowOff>
    </xdr:to>
    <xdr:cxnSp macro="">
      <xdr:nvCxnSpPr>
        <xdr:cNvPr id="678" name="直線コネクタ 677"/>
        <xdr:cNvCxnSpPr/>
      </xdr:nvCxnSpPr>
      <xdr:spPr>
        <a:xfrm>
          <a:off x="12814300" y="16880103"/>
          <a:ext cx="889000" cy="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129663</xdr:rowOff>
    </xdr:from>
    <xdr:to>
      <xdr:col>85</xdr:col>
      <xdr:colOff>177800</xdr:colOff>
      <xdr:row>99</xdr:row>
      <xdr:rowOff>59813</xdr:rowOff>
    </xdr:to>
    <xdr:sp macro="" textlink="">
      <xdr:nvSpPr>
        <xdr:cNvPr id="688" name="楕円 687"/>
        <xdr:cNvSpPr/>
      </xdr:nvSpPr>
      <xdr:spPr>
        <a:xfrm>
          <a:off x="16268700" y="16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44590</xdr:rowOff>
    </xdr:from>
    <xdr:ext cx="534377" cy="259045"/>
    <xdr:sp macro="" textlink="">
      <xdr:nvSpPr>
        <xdr:cNvPr id="689" name="積立金該当値テキスト"/>
        <xdr:cNvSpPr txBox="1"/>
      </xdr:nvSpPr>
      <xdr:spPr>
        <a:xfrm>
          <a:off x="16370300" y="168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131544</xdr:rowOff>
    </xdr:from>
    <xdr:to>
      <xdr:col>81</xdr:col>
      <xdr:colOff>101600</xdr:colOff>
      <xdr:row>99</xdr:row>
      <xdr:rowOff>61694</xdr:rowOff>
    </xdr:to>
    <xdr:sp macro="" textlink="">
      <xdr:nvSpPr>
        <xdr:cNvPr id="690" name="楕円 689"/>
        <xdr:cNvSpPr/>
      </xdr:nvSpPr>
      <xdr:spPr>
        <a:xfrm>
          <a:off x="15430500" y="169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52821</xdr:rowOff>
    </xdr:from>
    <xdr:ext cx="534377" cy="259045"/>
    <xdr:sp macro="" textlink="">
      <xdr:nvSpPr>
        <xdr:cNvPr id="691" name="テキスト ボックス 690"/>
        <xdr:cNvSpPr txBox="1"/>
      </xdr:nvSpPr>
      <xdr:spPr>
        <a:xfrm>
          <a:off x="15214111" y="170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107135</xdr:rowOff>
    </xdr:from>
    <xdr:to>
      <xdr:col>76</xdr:col>
      <xdr:colOff>165100</xdr:colOff>
      <xdr:row>99</xdr:row>
      <xdr:rowOff>37285</xdr:rowOff>
    </xdr:to>
    <xdr:sp macro="" textlink="">
      <xdr:nvSpPr>
        <xdr:cNvPr id="692" name="楕円 691"/>
        <xdr:cNvSpPr/>
      </xdr:nvSpPr>
      <xdr:spPr>
        <a:xfrm>
          <a:off x="14541500" y="169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28412</xdr:rowOff>
    </xdr:from>
    <xdr:ext cx="534377" cy="259045"/>
    <xdr:sp macro="" textlink="">
      <xdr:nvSpPr>
        <xdr:cNvPr id="693" name="テキスト ボックス 692"/>
        <xdr:cNvSpPr txBox="1"/>
      </xdr:nvSpPr>
      <xdr:spPr>
        <a:xfrm>
          <a:off x="14325111" y="170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62689</xdr:rowOff>
    </xdr:from>
    <xdr:to>
      <xdr:col>72</xdr:col>
      <xdr:colOff>38100</xdr:colOff>
      <xdr:row>98</xdr:row>
      <xdr:rowOff>164289</xdr:rowOff>
    </xdr:to>
    <xdr:sp macro="" textlink="">
      <xdr:nvSpPr>
        <xdr:cNvPr id="694" name="楕円 693"/>
        <xdr:cNvSpPr/>
      </xdr:nvSpPr>
      <xdr:spPr>
        <a:xfrm>
          <a:off x="13652500" y="168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155416</xdr:rowOff>
    </xdr:from>
    <xdr:ext cx="534377" cy="259045"/>
    <xdr:sp macro="" textlink="">
      <xdr:nvSpPr>
        <xdr:cNvPr id="695" name="テキスト ボックス 694"/>
        <xdr:cNvSpPr txBox="1"/>
      </xdr:nvSpPr>
      <xdr:spPr>
        <a:xfrm>
          <a:off x="13436111" y="169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27203</xdr:rowOff>
    </xdr:from>
    <xdr:to>
      <xdr:col>67</xdr:col>
      <xdr:colOff>101600</xdr:colOff>
      <xdr:row>98</xdr:row>
      <xdr:rowOff>128803</xdr:rowOff>
    </xdr:to>
    <xdr:sp macro="" textlink="">
      <xdr:nvSpPr>
        <xdr:cNvPr id="696" name="楕円 695"/>
        <xdr:cNvSpPr/>
      </xdr:nvSpPr>
      <xdr:spPr>
        <a:xfrm>
          <a:off x="12763500" y="168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145330</xdr:rowOff>
    </xdr:from>
    <xdr:ext cx="534377" cy="259045"/>
    <xdr:sp macro="" textlink="">
      <xdr:nvSpPr>
        <xdr:cNvPr id="697" name="テキスト ボックス 696"/>
        <xdr:cNvSpPr txBox="1"/>
      </xdr:nvSpPr>
      <xdr:spPr>
        <a:xfrm>
          <a:off x="12547111" y="166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32486</xdr:rowOff>
    </xdr:from>
    <xdr:to>
      <xdr:col>116</xdr:col>
      <xdr:colOff>63500</xdr:colOff>
      <xdr:row>38</xdr:row>
      <xdr:rowOff>139700</xdr:rowOff>
    </xdr:to>
    <xdr:cxnSp macro="">
      <xdr:nvCxnSpPr>
        <xdr:cNvPr id="724" name="直線コネクタ 723"/>
        <xdr:cNvCxnSpPr/>
      </xdr:nvCxnSpPr>
      <xdr:spPr>
        <a:xfrm>
          <a:off x="21323300" y="6547586"/>
          <a:ext cx="8382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32486</xdr:rowOff>
    </xdr:from>
    <xdr:to>
      <xdr:col>111</xdr:col>
      <xdr:colOff>177800</xdr:colOff>
      <xdr:row>38</xdr:row>
      <xdr:rowOff>139700</xdr:rowOff>
    </xdr:to>
    <xdr:cxnSp macro="">
      <xdr:nvCxnSpPr>
        <xdr:cNvPr id="727" name="直線コネクタ 726"/>
        <xdr:cNvCxnSpPr/>
      </xdr:nvCxnSpPr>
      <xdr:spPr>
        <a:xfrm flipV="1">
          <a:off x="20434300" y="6547586"/>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153137</xdr:rowOff>
    </xdr:from>
    <xdr:to>
      <xdr:col>112</xdr:col>
      <xdr:colOff>38100</xdr:colOff>
      <xdr:row>38</xdr:row>
      <xdr:rowOff>83286</xdr:rowOff>
    </xdr:to>
    <xdr:sp macro="" textlink="">
      <xdr:nvSpPr>
        <xdr:cNvPr id="745" name="楕円 744"/>
        <xdr:cNvSpPr/>
      </xdr:nvSpPr>
      <xdr:spPr>
        <a:xfrm>
          <a:off x="21272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99814</xdr:rowOff>
    </xdr:from>
    <xdr:ext cx="469744" cy="259045"/>
    <xdr:sp macro="" textlink="">
      <xdr:nvSpPr>
        <xdr:cNvPr id="746" name="テキスト ボックス 745"/>
        <xdr:cNvSpPr txBox="1"/>
      </xdr:nvSpPr>
      <xdr:spPr>
        <a:xfrm>
          <a:off x="21088428"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116154</xdr:rowOff>
    </xdr:from>
    <xdr:to>
      <xdr:col>116</xdr:col>
      <xdr:colOff>63500</xdr:colOff>
      <xdr:row>56</xdr:row>
      <xdr:rowOff>166538</xdr:rowOff>
    </xdr:to>
    <xdr:cxnSp macro="">
      <xdr:nvCxnSpPr>
        <xdr:cNvPr id="779" name="直線コネクタ 778"/>
        <xdr:cNvCxnSpPr/>
      </xdr:nvCxnSpPr>
      <xdr:spPr>
        <a:xfrm flipV="1">
          <a:off x="21323300" y="9717354"/>
          <a:ext cx="8382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0"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153188</xdr:rowOff>
    </xdr:from>
    <xdr:to>
      <xdr:col>111</xdr:col>
      <xdr:colOff>177800</xdr:colOff>
      <xdr:row>56</xdr:row>
      <xdr:rowOff>166538</xdr:rowOff>
    </xdr:to>
    <xdr:cxnSp macro="">
      <xdr:nvCxnSpPr>
        <xdr:cNvPr id="782" name="直線コネクタ 781"/>
        <xdr:cNvCxnSpPr/>
      </xdr:nvCxnSpPr>
      <xdr:spPr>
        <a:xfrm>
          <a:off x="20434300" y="9754388"/>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4" name="テキスト ボックス 783"/>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153188</xdr:rowOff>
    </xdr:from>
    <xdr:to>
      <xdr:col>107</xdr:col>
      <xdr:colOff>50800</xdr:colOff>
      <xdr:row>57</xdr:row>
      <xdr:rowOff>116474</xdr:rowOff>
    </xdr:to>
    <xdr:cxnSp macro="">
      <xdr:nvCxnSpPr>
        <xdr:cNvPr id="785" name="直線コネクタ 784"/>
        <xdr:cNvCxnSpPr/>
      </xdr:nvCxnSpPr>
      <xdr:spPr>
        <a:xfrm flipV="1">
          <a:off x="19545300" y="9754388"/>
          <a:ext cx="889000" cy="1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7" name="テキスト ボックス 786"/>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116474</xdr:rowOff>
    </xdr:from>
    <xdr:to>
      <xdr:col>102</xdr:col>
      <xdr:colOff>114300</xdr:colOff>
      <xdr:row>57</xdr:row>
      <xdr:rowOff>133802</xdr:rowOff>
    </xdr:to>
    <xdr:cxnSp macro="">
      <xdr:nvCxnSpPr>
        <xdr:cNvPr id="788" name="直線コネクタ 787"/>
        <xdr:cNvCxnSpPr/>
      </xdr:nvCxnSpPr>
      <xdr:spPr>
        <a:xfrm flipV="1">
          <a:off x="18656300" y="988912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90" name="テキスト ボックス 789"/>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47027</xdr:rowOff>
    </xdr:from>
    <xdr:ext cx="469744" cy="259045"/>
    <xdr:sp macro="" textlink="">
      <xdr:nvSpPr>
        <xdr:cNvPr id="792" name="テキスト ボックス 791"/>
        <xdr:cNvSpPr txBox="1"/>
      </xdr:nvSpPr>
      <xdr:spPr>
        <a:xfrm>
          <a:off x="18421428"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65354</xdr:rowOff>
    </xdr:from>
    <xdr:to>
      <xdr:col>116</xdr:col>
      <xdr:colOff>114300</xdr:colOff>
      <xdr:row>56</xdr:row>
      <xdr:rowOff>166954</xdr:rowOff>
    </xdr:to>
    <xdr:sp macro="" textlink="">
      <xdr:nvSpPr>
        <xdr:cNvPr id="798" name="楕円 797"/>
        <xdr:cNvSpPr/>
      </xdr:nvSpPr>
      <xdr:spPr>
        <a:xfrm>
          <a:off x="22110700" y="96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88231</xdr:rowOff>
    </xdr:from>
    <xdr:ext cx="469744" cy="259045"/>
    <xdr:sp macro="" textlink="">
      <xdr:nvSpPr>
        <xdr:cNvPr id="799" name="貸付金該当値テキスト"/>
        <xdr:cNvSpPr txBox="1"/>
      </xdr:nvSpPr>
      <xdr:spPr>
        <a:xfrm>
          <a:off x="22212300" y="951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115738</xdr:rowOff>
    </xdr:from>
    <xdr:to>
      <xdr:col>112</xdr:col>
      <xdr:colOff>38100</xdr:colOff>
      <xdr:row>57</xdr:row>
      <xdr:rowOff>45888</xdr:rowOff>
    </xdr:to>
    <xdr:sp macro="" textlink="">
      <xdr:nvSpPr>
        <xdr:cNvPr id="800" name="楕円 799"/>
        <xdr:cNvSpPr/>
      </xdr:nvSpPr>
      <xdr:spPr>
        <a:xfrm>
          <a:off x="21272500" y="9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62415</xdr:rowOff>
    </xdr:from>
    <xdr:ext cx="469744" cy="259045"/>
    <xdr:sp macro="" textlink="">
      <xdr:nvSpPr>
        <xdr:cNvPr id="801" name="テキスト ボックス 800"/>
        <xdr:cNvSpPr txBox="1"/>
      </xdr:nvSpPr>
      <xdr:spPr>
        <a:xfrm>
          <a:off x="21088428" y="94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102388</xdr:rowOff>
    </xdr:from>
    <xdr:to>
      <xdr:col>107</xdr:col>
      <xdr:colOff>101600</xdr:colOff>
      <xdr:row>57</xdr:row>
      <xdr:rowOff>32538</xdr:rowOff>
    </xdr:to>
    <xdr:sp macro="" textlink="">
      <xdr:nvSpPr>
        <xdr:cNvPr id="802" name="楕円 801"/>
        <xdr:cNvSpPr/>
      </xdr:nvSpPr>
      <xdr:spPr>
        <a:xfrm>
          <a:off x="20383500" y="9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49065</xdr:rowOff>
    </xdr:from>
    <xdr:ext cx="469744" cy="259045"/>
    <xdr:sp macro="" textlink="">
      <xdr:nvSpPr>
        <xdr:cNvPr id="803" name="テキスト ボックス 802"/>
        <xdr:cNvSpPr txBox="1"/>
      </xdr:nvSpPr>
      <xdr:spPr>
        <a:xfrm>
          <a:off x="20199428" y="94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65674</xdr:rowOff>
    </xdr:from>
    <xdr:to>
      <xdr:col>102</xdr:col>
      <xdr:colOff>165100</xdr:colOff>
      <xdr:row>57</xdr:row>
      <xdr:rowOff>167274</xdr:rowOff>
    </xdr:to>
    <xdr:sp macro="" textlink="">
      <xdr:nvSpPr>
        <xdr:cNvPr id="804" name="楕円 803"/>
        <xdr:cNvSpPr/>
      </xdr:nvSpPr>
      <xdr:spPr>
        <a:xfrm>
          <a:off x="19494500" y="98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12351</xdr:rowOff>
    </xdr:from>
    <xdr:ext cx="469744" cy="259045"/>
    <xdr:sp macro="" textlink="">
      <xdr:nvSpPr>
        <xdr:cNvPr id="805" name="テキスト ボックス 804"/>
        <xdr:cNvSpPr txBox="1"/>
      </xdr:nvSpPr>
      <xdr:spPr>
        <a:xfrm>
          <a:off x="19310428" y="961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83002</xdr:rowOff>
    </xdr:from>
    <xdr:to>
      <xdr:col>98</xdr:col>
      <xdr:colOff>38100</xdr:colOff>
      <xdr:row>58</xdr:row>
      <xdr:rowOff>13152</xdr:rowOff>
    </xdr:to>
    <xdr:sp macro="" textlink="">
      <xdr:nvSpPr>
        <xdr:cNvPr id="806" name="楕円 805"/>
        <xdr:cNvSpPr/>
      </xdr:nvSpPr>
      <xdr:spPr>
        <a:xfrm>
          <a:off x="18605500" y="9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29679</xdr:rowOff>
    </xdr:from>
    <xdr:ext cx="469744" cy="259045"/>
    <xdr:sp macro="" textlink="">
      <xdr:nvSpPr>
        <xdr:cNvPr id="807" name="テキスト ボックス 806"/>
        <xdr:cNvSpPr txBox="1"/>
      </xdr:nvSpPr>
      <xdr:spPr>
        <a:xfrm>
          <a:off x="18421428" y="963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41453</xdr:rowOff>
    </xdr:from>
    <xdr:to>
      <xdr:col>116</xdr:col>
      <xdr:colOff>63500</xdr:colOff>
      <xdr:row>74</xdr:row>
      <xdr:rowOff>84786</xdr:rowOff>
    </xdr:to>
    <xdr:cxnSp macro="">
      <xdr:nvCxnSpPr>
        <xdr:cNvPr id="837" name="直線コネクタ 836"/>
        <xdr:cNvCxnSpPr/>
      </xdr:nvCxnSpPr>
      <xdr:spPr>
        <a:xfrm>
          <a:off x="21323300" y="12728753"/>
          <a:ext cx="838200" cy="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41453</xdr:rowOff>
    </xdr:from>
    <xdr:to>
      <xdr:col>111</xdr:col>
      <xdr:colOff>177800</xdr:colOff>
      <xdr:row>74</xdr:row>
      <xdr:rowOff>93459</xdr:rowOff>
    </xdr:to>
    <xdr:cxnSp macro="">
      <xdr:nvCxnSpPr>
        <xdr:cNvPr id="840" name="直線コネクタ 839"/>
        <xdr:cNvCxnSpPr/>
      </xdr:nvCxnSpPr>
      <xdr:spPr>
        <a:xfrm flipV="1">
          <a:off x="20434300" y="12728753"/>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85890</xdr:rowOff>
    </xdr:from>
    <xdr:to>
      <xdr:col>107</xdr:col>
      <xdr:colOff>50800</xdr:colOff>
      <xdr:row>74</xdr:row>
      <xdr:rowOff>93459</xdr:rowOff>
    </xdr:to>
    <xdr:cxnSp macro="">
      <xdr:nvCxnSpPr>
        <xdr:cNvPr id="843" name="直線コネクタ 842"/>
        <xdr:cNvCxnSpPr/>
      </xdr:nvCxnSpPr>
      <xdr:spPr>
        <a:xfrm>
          <a:off x="19545300" y="12773190"/>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85890</xdr:rowOff>
    </xdr:from>
    <xdr:to>
      <xdr:col>102</xdr:col>
      <xdr:colOff>114300</xdr:colOff>
      <xdr:row>75</xdr:row>
      <xdr:rowOff>35116</xdr:rowOff>
    </xdr:to>
    <xdr:cxnSp macro="">
      <xdr:nvCxnSpPr>
        <xdr:cNvPr id="846" name="直線コネクタ 845"/>
        <xdr:cNvCxnSpPr/>
      </xdr:nvCxnSpPr>
      <xdr:spPr>
        <a:xfrm flipV="1">
          <a:off x="18656300" y="12773190"/>
          <a:ext cx="889000" cy="1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33986</xdr:rowOff>
    </xdr:from>
    <xdr:to>
      <xdr:col>116</xdr:col>
      <xdr:colOff>114300</xdr:colOff>
      <xdr:row>74</xdr:row>
      <xdr:rowOff>135586</xdr:rowOff>
    </xdr:to>
    <xdr:sp macro="" textlink="">
      <xdr:nvSpPr>
        <xdr:cNvPr id="856" name="楕円 855"/>
        <xdr:cNvSpPr/>
      </xdr:nvSpPr>
      <xdr:spPr>
        <a:xfrm>
          <a:off x="22110700" y="12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56863</xdr:rowOff>
    </xdr:from>
    <xdr:ext cx="534377" cy="259045"/>
    <xdr:sp macro="" textlink="">
      <xdr:nvSpPr>
        <xdr:cNvPr id="857" name="繰出金該当値テキスト"/>
        <xdr:cNvSpPr txBox="1"/>
      </xdr:nvSpPr>
      <xdr:spPr>
        <a:xfrm>
          <a:off x="22212300" y="1257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162103</xdr:rowOff>
    </xdr:from>
    <xdr:to>
      <xdr:col>112</xdr:col>
      <xdr:colOff>38100</xdr:colOff>
      <xdr:row>74</xdr:row>
      <xdr:rowOff>92253</xdr:rowOff>
    </xdr:to>
    <xdr:sp macro="" textlink="">
      <xdr:nvSpPr>
        <xdr:cNvPr id="858" name="楕円 857"/>
        <xdr:cNvSpPr/>
      </xdr:nvSpPr>
      <xdr:spPr>
        <a:xfrm>
          <a:off x="21272500" y="126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108780</xdr:rowOff>
    </xdr:from>
    <xdr:ext cx="534377" cy="259045"/>
    <xdr:sp macro="" textlink="">
      <xdr:nvSpPr>
        <xdr:cNvPr id="859" name="テキスト ボックス 858"/>
        <xdr:cNvSpPr txBox="1"/>
      </xdr:nvSpPr>
      <xdr:spPr>
        <a:xfrm>
          <a:off x="21056111" y="124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42659</xdr:rowOff>
    </xdr:from>
    <xdr:to>
      <xdr:col>107</xdr:col>
      <xdr:colOff>101600</xdr:colOff>
      <xdr:row>74</xdr:row>
      <xdr:rowOff>144259</xdr:rowOff>
    </xdr:to>
    <xdr:sp macro="" textlink="">
      <xdr:nvSpPr>
        <xdr:cNvPr id="860" name="楕円 859"/>
        <xdr:cNvSpPr/>
      </xdr:nvSpPr>
      <xdr:spPr>
        <a:xfrm>
          <a:off x="20383500" y="127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160786</xdr:rowOff>
    </xdr:from>
    <xdr:ext cx="534377" cy="259045"/>
    <xdr:sp macro="" textlink="">
      <xdr:nvSpPr>
        <xdr:cNvPr id="861" name="テキスト ボックス 860"/>
        <xdr:cNvSpPr txBox="1"/>
      </xdr:nvSpPr>
      <xdr:spPr>
        <a:xfrm>
          <a:off x="20167111" y="125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35090</xdr:rowOff>
    </xdr:from>
    <xdr:to>
      <xdr:col>102</xdr:col>
      <xdr:colOff>165100</xdr:colOff>
      <xdr:row>74</xdr:row>
      <xdr:rowOff>136690</xdr:rowOff>
    </xdr:to>
    <xdr:sp macro="" textlink="">
      <xdr:nvSpPr>
        <xdr:cNvPr id="862" name="楕円 861"/>
        <xdr:cNvSpPr/>
      </xdr:nvSpPr>
      <xdr:spPr>
        <a:xfrm>
          <a:off x="19494500" y="127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153217</xdr:rowOff>
    </xdr:from>
    <xdr:ext cx="534377" cy="259045"/>
    <xdr:sp macro="" textlink="">
      <xdr:nvSpPr>
        <xdr:cNvPr id="863" name="テキスト ボックス 862"/>
        <xdr:cNvSpPr txBox="1"/>
      </xdr:nvSpPr>
      <xdr:spPr>
        <a:xfrm>
          <a:off x="19278111" y="124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155766</xdr:rowOff>
    </xdr:from>
    <xdr:to>
      <xdr:col>98</xdr:col>
      <xdr:colOff>38100</xdr:colOff>
      <xdr:row>75</xdr:row>
      <xdr:rowOff>85916</xdr:rowOff>
    </xdr:to>
    <xdr:sp macro="" textlink="">
      <xdr:nvSpPr>
        <xdr:cNvPr id="864" name="楕円 863"/>
        <xdr:cNvSpPr/>
      </xdr:nvSpPr>
      <xdr:spPr>
        <a:xfrm>
          <a:off x="18605500" y="128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102443</xdr:rowOff>
    </xdr:from>
    <xdr:ext cx="534377" cy="259045"/>
    <xdr:sp macro="" textlink="">
      <xdr:nvSpPr>
        <xdr:cNvPr id="865" name="テキスト ボックス 864"/>
        <xdr:cNvSpPr txBox="1"/>
      </xdr:nvSpPr>
      <xdr:spPr>
        <a:xfrm>
          <a:off x="18389111" y="12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住民一人当たりの歳出決算総額は、前年度と比較して</a:t>
          </a:r>
          <a:r>
            <a:rPr kumimoji="1" lang="en-US" altLang="ja-JP" sz="1200">
              <a:solidFill>
                <a:schemeClr val="dk1"/>
              </a:solidFill>
              <a:effectLst/>
              <a:latin typeface="+mn-lt"/>
              <a:ea typeface="+mn-ea"/>
              <a:cs typeface="+mn-cs"/>
            </a:rPr>
            <a:t>48</a:t>
          </a:r>
          <a:r>
            <a:rPr kumimoji="1" lang="ja-JP" altLang="en-US" sz="1200">
              <a:solidFill>
                <a:schemeClr val="dk1"/>
              </a:solidFill>
              <a:effectLst/>
              <a:latin typeface="+mn-lt"/>
              <a:ea typeface="+mn-ea"/>
              <a:cs typeface="+mn-cs"/>
            </a:rPr>
            <a:t>千円減の</a:t>
          </a:r>
          <a:r>
            <a:rPr kumimoji="1" lang="en-US" altLang="ja-JP" sz="1200">
              <a:solidFill>
                <a:schemeClr val="dk1"/>
              </a:solidFill>
              <a:effectLst/>
              <a:latin typeface="+mn-lt"/>
              <a:ea typeface="+mn-ea"/>
              <a:cs typeface="+mn-cs"/>
            </a:rPr>
            <a:t>1,173</a:t>
          </a:r>
          <a:r>
            <a:rPr kumimoji="1" lang="ja-JP" altLang="en-US" sz="1200">
              <a:solidFill>
                <a:schemeClr val="dk1"/>
              </a:solidFill>
              <a:effectLst/>
              <a:latin typeface="+mn-lt"/>
              <a:ea typeface="+mn-ea"/>
              <a:cs typeface="+mn-cs"/>
            </a:rPr>
            <a:t>千円となっている。減少要因の主なものは災害復旧事業が大きく、次いで普通建設事業費（新規整備）となっている。しかし、普通建設事業費（更新整備）・維持補修費については増加傾向にあるため、公共施設等総合管理計画に基づき、事業の取捨選択を徹底していくことで、事業費の減少に努める。</a:t>
          </a:r>
          <a:endParaRPr kumimoji="1" lang="en-US" altLang="ja-JP" sz="1200">
            <a:solidFill>
              <a:schemeClr val="dk1"/>
            </a:solidFill>
            <a:effectLst/>
            <a:latin typeface="+mn-lt"/>
            <a:ea typeface="+mn-ea"/>
            <a:cs typeface="+mn-cs"/>
          </a:endParaRPr>
        </a:p>
        <a:p>
          <a:r>
            <a:rPr lang="ja-JP" altLang="en-US" sz="1200">
              <a:effectLst/>
            </a:rPr>
            <a:t>　</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7,553
307.03
9,130,589
8,929,572
95,197
4,709,918
12,565,060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140589</xdr:rowOff>
    </xdr:from>
    <xdr:to>
      <xdr:col>24</xdr:col>
      <xdr:colOff>63500</xdr:colOff>
      <xdr:row>36</xdr:row>
      <xdr:rowOff>143510</xdr:rowOff>
    </xdr:to>
    <xdr:cxnSp macro="">
      <xdr:nvCxnSpPr>
        <xdr:cNvPr id="61" name="直線コネクタ 60"/>
        <xdr:cNvCxnSpPr/>
      </xdr:nvCxnSpPr>
      <xdr:spPr>
        <a:xfrm>
          <a:off x="3797300" y="6312789"/>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80391</xdr:rowOff>
    </xdr:from>
    <xdr:to>
      <xdr:col>19</xdr:col>
      <xdr:colOff>177800</xdr:colOff>
      <xdr:row>36</xdr:row>
      <xdr:rowOff>140589</xdr:rowOff>
    </xdr:to>
    <xdr:cxnSp macro="">
      <xdr:nvCxnSpPr>
        <xdr:cNvPr id="64" name="直線コネクタ 63"/>
        <xdr:cNvCxnSpPr/>
      </xdr:nvCxnSpPr>
      <xdr:spPr>
        <a:xfrm>
          <a:off x="2908300" y="6252591"/>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67945</xdr:rowOff>
    </xdr:from>
    <xdr:to>
      <xdr:col>15</xdr:col>
      <xdr:colOff>50800</xdr:colOff>
      <xdr:row>36</xdr:row>
      <xdr:rowOff>80391</xdr:rowOff>
    </xdr:to>
    <xdr:cxnSp macro="">
      <xdr:nvCxnSpPr>
        <xdr:cNvPr id="67" name="直線コネクタ 66"/>
        <xdr:cNvCxnSpPr/>
      </xdr:nvCxnSpPr>
      <xdr:spPr>
        <a:xfrm>
          <a:off x="2019300" y="624014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86614</xdr:rowOff>
    </xdr:from>
    <xdr:to>
      <xdr:col>10</xdr:col>
      <xdr:colOff>114300</xdr:colOff>
      <xdr:row>36</xdr:row>
      <xdr:rowOff>67945</xdr:rowOff>
    </xdr:to>
    <xdr:cxnSp macro="">
      <xdr:nvCxnSpPr>
        <xdr:cNvPr id="70" name="直線コネクタ 69"/>
        <xdr:cNvCxnSpPr/>
      </xdr:nvCxnSpPr>
      <xdr:spPr>
        <a:xfrm>
          <a:off x="1130300" y="6087364"/>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92710</xdr:rowOff>
    </xdr:from>
    <xdr:to>
      <xdr:col>24</xdr:col>
      <xdr:colOff>114300</xdr:colOff>
      <xdr:row>37</xdr:row>
      <xdr:rowOff>22860</xdr:rowOff>
    </xdr:to>
    <xdr:sp macro="" textlink="">
      <xdr:nvSpPr>
        <xdr:cNvPr id="80" name="楕円 79"/>
        <xdr:cNvSpPr/>
      </xdr:nvSpPr>
      <xdr:spPr>
        <a:xfrm>
          <a:off x="45847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469744" cy="259045"/>
    <xdr:sp macro="" textlink="">
      <xdr:nvSpPr>
        <xdr:cNvPr id="81" name="議会費該当値テキスト"/>
        <xdr:cNvSpPr txBox="1"/>
      </xdr:nvSpPr>
      <xdr:spPr>
        <a:xfrm>
          <a:off x="46863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89789</xdr:rowOff>
    </xdr:from>
    <xdr:to>
      <xdr:col>20</xdr:col>
      <xdr:colOff>38100</xdr:colOff>
      <xdr:row>37</xdr:row>
      <xdr:rowOff>19939</xdr:rowOff>
    </xdr:to>
    <xdr:sp macro="" textlink="">
      <xdr:nvSpPr>
        <xdr:cNvPr id="82" name="楕円 81"/>
        <xdr:cNvSpPr/>
      </xdr:nvSpPr>
      <xdr:spPr>
        <a:xfrm>
          <a:off x="3746500" y="62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11066</xdr:rowOff>
    </xdr:from>
    <xdr:ext cx="469744" cy="259045"/>
    <xdr:sp macro="" textlink="">
      <xdr:nvSpPr>
        <xdr:cNvPr id="83" name="テキスト ボックス 82"/>
        <xdr:cNvSpPr txBox="1"/>
      </xdr:nvSpPr>
      <xdr:spPr>
        <a:xfrm>
          <a:off x="3562428" y="63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29591</xdr:rowOff>
    </xdr:from>
    <xdr:to>
      <xdr:col>15</xdr:col>
      <xdr:colOff>101600</xdr:colOff>
      <xdr:row>36</xdr:row>
      <xdr:rowOff>131191</xdr:rowOff>
    </xdr:to>
    <xdr:sp macro="" textlink="">
      <xdr:nvSpPr>
        <xdr:cNvPr id="84" name="楕円 83"/>
        <xdr:cNvSpPr/>
      </xdr:nvSpPr>
      <xdr:spPr>
        <a:xfrm>
          <a:off x="2857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122318</xdr:rowOff>
    </xdr:from>
    <xdr:ext cx="469744" cy="259045"/>
    <xdr:sp macro="" textlink="">
      <xdr:nvSpPr>
        <xdr:cNvPr id="85" name="テキスト ボックス 84"/>
        <xdr:cNvSpPr txBox="1"/>
      </xdr:nvSpPr>
      <xdr:spPr>
        <a:xfrm>
          <a:off x="2673428" y="62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17145</xdr:rowOff>
    </xdr:from>
    <xdr:to>
      <xdr:col>10</xdr:col>
      <xdr:colOff>165100</xdr:colOff>
      <xdr:row>36</xdr:row>
      <xdr:rowOff>118745</xdr:rowOff>
    </xdr:to>
    <xdr:sp macro="" textlink="">
      <xdr:nvSpPr>
        <xdr:cNvPr id="86" name="楕円 85"/>
        <xdr:cNvSpPr/>
      </xdr:nvSpPr>
      <xdr:spPr>
        <a:xfrm>
          <a:off x="1968500" y="61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87" name="テキスト ボックス 86"/>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35814</xdr:rowOff>
    </xdr:from>
    <xdr:to>
      <xdr:col>6</xdr:col>
      <xdr:colOff>38100</xdr:colOff>
      <xdr:row>35</xdr:row>
      <xdr:rowOff>137414</xdr:rowOff>
    </xdr:to>
    <xdr:sp macro="" textlink="">
      <xdr:nvSpPr>
        <xdr:cNvPr id="88" name="楕円 87"/>
        <xdr:cNvSpPr/>
      </xdr:nvSpPr>
      <xdr:spPr>
        <a:xfrm>
          <a:off x="1079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153941</xdr:rowOff>
    </xdr:from>
    <xdr:ext cx="534377" cy="259045"/>
    <xdr:sp macro="" textlink="">
      <xdr:nvSpPr>
        <xdr:cNvPr id="89" name="テキスト ボックス 88"/>
        <xdr:cNvSpPr txBox="1"/>
      </xdr:nvSpPr>
      <xdr:spPr>
        <a:xfrm>
          <a:off x="863111" y="58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132867</xdr:rowOff>
    </xdr:from>
    <xdr:to>
      <xdr:col>24</xdr:col>
      <xdr:colOff>63500</xdr:colOff>
      <xdr:row>57</xdr:row>
      <xdr:rowOff>166443</xdr:rowOff>
    </xdr:to>
    <xdr:cxnSp macro="">
      <xdr:nvCxnSpPr>
        <xdr:cNvPr id="118" name="直線コネクタ 117"/>
        <xdr:cNvCxnSpPr/>
      </xdr:nvCxnSpPr>
      <xdr:spPr>
        <a:xfrm flipV="1">
          <a:off x="3797300" y="9905517"/>
          <a:ext cx="838200" cy="3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166443</xdr:rowOff>
    </xdr:from>
    <xdr:to>
      <xdr:col>19</xdr:col>
      <xdr:colOff>177800</xdr:colOff>
      <xdr:row>58</xdr:row>
      <xdr:rowOff>4832</xdr:rowOff>
    </xdr:to>
    <xdr:cxnSp macro="">
      <xdr:nvCxnSpPr>
        <xdr:cNvPr id="121" name="直線コネクタ 120"/>
        <xdr:cNvCxnSpPr/>
      </xdr:nvCxnSpPr>
      <xdr:spPr>
        <a:xfrm flipV="1">
          <a:off x="2908300" y="9939093"/>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150530</xdr:rowOff>
    </xdr:from>
    <xdr:to>
      <xdr:col>15</xdr:col>
      <xdr:colOff>50800</xdr:colOff>
      <xdr:row>58</xdr:row>
      <xdr:rowOff>4832</xdr:rowOff>
    </xdr:to>
    <xdr:cxnSp macro="">
      <xdr:nvCxnSpPr>
        <xdr:cNvPr id="124" name="直線コネクタ 123"/>
        <xdr:cNvCxnSpPr/>
      </xdr:nvCxnSpPr>
      <xdr:spPr>
        <a:xfrm>
          <a:off x="2019300" y="9923180"/>
          <a:ext cx="889000" cy="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139272</xdr:rowOff>
    </xdr:from>
    <xdr:to>
      <xdr:col>10</xdr:col>
      <xdr:colOff>114300</xdr:colOff>
      <xdr:row>57</xdr:row>
      <xdr:rowOff>150530</xdr:rowOff>
    </xdr:to>
    <xdr:cxnSp macro="">
      <xdr:nvCxnSpPr>
        <xdr:cNvPr id="127" name="直線コネクタ 126"/>
        <xdr:cNvCxnSpPr/>
      </xdr:nvCxnSpPr>
      <xdr:spPr>
        <a:xfrm>
          <a:off x="1130300" y="9911922"/>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82067</xdr:rowOff>
    </xdr:from>
    <xdr:to>
      <xdr:col>24</xdr:col>
      <xdr:colOff>114300</xdr:colOff>
      <xdr:row>58</xdr:row>
      <xdr:rowOff>12217</xdr:rowOff>
    </xdr:to>
    <xdr:sp macro="" textlink="">
      <xdr:nvSpPr>
        <xdr:cNvPr id="137" name="楕円 136"/>
        <xdr:cNvSpPr/>
      </xdr:nvSpPr>
      <xdr:spPr>
        <a:xfrm>
          <a:off x="4584700" y="98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104944</xdr:rowOff>
    </xdr:from>
    <xdr:ext cx="599010" cy="259045"/>
    <xdr:sp macro="" textlink="">
      <xdr:nvSpPr>
        <xdr:cNvPr id="138" name="総務費該当値テキスト"/>
        <xdr:cNvSpPr txBox="1"/>
      </xdr:nvSpPr>
      <xdr:spPr>
        <a:xfrm>
          <a:off x="4686300" y="970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115643</xdr:rowOff>
    </xdr:from>
    <xdr:to>
      <xdr:col>20</xdr:col>
      <xdr:colOff>38100</xdr:colOff>
      <xdr:row>58</xdr:row>
      <xdr:rowOff>45793</xdr:rowOff>
    </xdr:to>
    <xdr:sp macro="" textlink="">
      <xdr:nvSpPr>
        <xdr:cNvPr id="139" name="楕円 138"/>
        <xdr:cNvSpPr/>
      </xdr:nvSpPr>
      <xdr:spPr>
        <a:xfrm>
          <a:off x="3746500" y="98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62320</xdr:rowOff>
    </xdr:from>
    <xdr:ext cx="599010" cy="259045"/>
    <xdr:sp macro="" textlink="">
      <xdr:nvSpPr>
        <xdr:cNvPr id="140" name="テキスト ボックス 139"/>
        <xdr:cNvSpPr txBox="1"/>
      </xdr:nvSpPr>
      <xdr:spPr>
        <a:xfrm>
          <a:off x="3497795" y="966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125482</xdr:rowOff>
    </xdr:from>
    <xdr:to>
      <xdr:col>15</xdr:col>
      <xdr:colOff>101600</xdr:colOff>
      <xdr:row>58</xdr:row>
      <xdr:rowOff>55632</xdr:rowOff>
    </xdr:to>
    <xdr:sp macro="" textlink="">
      <xdr:nvSpPr>
        <xdr:cNvPr id="141" name="楕円 140"/>
        <xdr:cNvSpPr/>
      </xdr:nvSpPr>
      <xdr:spPr>
        <a:xfrm>
          <a:off x="2857500" y="98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72159</xdr:rowOff>
    </xdr:from>
    <xdr:ext cx="599010" cy="259045"/>
    <xdr:sp macro="" textlink="">
      <xdr:nvSpPr>
        <xdr:cNvPr id="142" name="テキスト ボックス 141"/>
        <xdr:cNvSpPr txBox="1"/>
      </xdr:nvSpPr>
      <xdr:spPr>
        <a:xfrm>
          <a:off x="2608795" y="967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99730</xdr:rowOff>
    </xdr:from>
    <xdr:to>
      <xdr:col>10</xdr:col>
      <xdr:colOff>165100</xdr:colOff>
      <xdr:row>58</xdr:row>
      <xdr:rowOff>29880</xdr:rowOff>
    </xdr:to>
    <xdr:sp macro="" textlink="">
      <xdr:nvSpPr>
        <xdr:cNvPr id="143" name="楕円 142"/>
        <xdr:cNvSpPr/>
      </xdr:nvSpPr>
      <xdr:spPr>
        <a:xfrm>
          <a:off x="1968500" y="98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21007</xdr:rowOff>
    </xdr:from>
    <xdr:ext cx="599010" cy="259045"/>
    <xdr:sp macro="" textlink="">
      <xdr:nvSpPr>
        <xdr:cNvPr id="144" name="テキスト ボックス 143"/>
        <xdr:cNvSpPr txBox="1"/>
      </xdr:nvSpPr>
      <xdr:spPr>
        <a:xfrm>
          <a:off x="1719795" y="996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88472</xdr:rowOff>
    </xdr:from>
    <xdr:to>
      <xdr:col>6</xdr:col>
      <xdr:colOff>38100</xdr:colOff>
      <xdr:row>58</xdr:row>
      <xdr:rowOff>18622</xdr:rowOff>
    </xdr:to>
    <xdr:sp macro="" textlink="">
      <xdr:nvSpPr>
        <xdr:cNvPr id="145" name="楕円 144"/>
        <xdr:cNvSpPr/>
      </xdr:nvSpPr>
      <xdr:spPr>
        <a:xfrm>
          <a:off x="1079500" y="98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35149</xdr:rowOff>
    </xdr:from>
    <xdr:ext cx="599010" cy="259045"/>
    <xdr:sp macro="" textlink="">
      <xdr:nvSpPr>
        <xdr:cNvPr id="146" name="テキスト ボックス 145"/>
        <xdr:cNvSpPr txBox="1"/>
      </xdr:nvSpPr>
      <xdr:spPr>
        <a:xfrm>
          <a:off x="830795" y="963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88689</xdr:rowOff>
    </xdr:from>
    <xdr:to>
      <xdr:col>24</xdr:col>
      <xdr:colOff>63500</xdr:colOff>
      <xdr:row>71</xdr:row>
      <xdr:rowOff>145938</xdr:rowOff>
    </xdr:to>
    <xdr:cxnSp macro="">
      <xdr:nvCxnSpPr>
        <xdr:cNvPr id="178" name="直線コネクタ 177"/>
        <xdr:cNvCxnSpPr/>
      </xdr:nvCxnSpPr>
      <xdr:spPr>
        <a:xfrm>
          <a:off x="3797300" y="12090189"/>
          <a:ext cx="838200" cy="2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88689</xdr:rowOff>
    </xdr:from>
    <xdr:to>
      <xdr:col>19</xdr:col>
      <xdr:colOff>177800</xdr:colOff>
      <xdr:row>72</xdr:row>
      <xdr:rowOff>18607</xdr:rowOff>
    </xdr:to>
    <xdr:cxnSp macro="">
      <xdr:nvCxnSpPr>
        <xdr:cNvPr id="181" name="直線コネクタ 180"/>
        <xdr:cNvCxnSpPr/>
      </xdr:nvCxnSpPr>
      <xdr:spPr>
        <a:xfrm flipV="1">
          <a:off x="2908300" y="12090189"/>
          <a:ext cx="889000" cy="27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18607</xdr:rowOff>
    </xdr:from>
    <xdr:to>
      <xdr:col>15</xdr:col>
      <xdr:colOff>50800</xdr:colOff>
      <xdr:row>73</xdr:row>
      <xdr:rowOff>58145</xdr:rowOff>
    </xdr:to>
    <xdr:cxnSp macro="">
      <xdr:nvCxnSpPr>
        <xdr:cNvPr id="184" name="直線コネクタ 183"/>
        <xdr:cNvCxnSpPr/>
      </xdr:nvCxnSpPr>
      <xdr:spPr>
        <a:xfrm flipV="1">
          <a:off x="2019300" y="12363007"/>
          <a:ext cx="889000" cy="2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58145</xdr:rowOff>
    </xdr:from>
    <xdr:to>
      <xdr:col>10</xdr:col>
      <xdr:colOff>114300</xdr:colOff>
      <xdr:row>73</xdr:row>
      <xdr:rowOff>167807</xdr:rowOff>
    </xdr:to>
    <xdr:cxnSp macro="">
      <xdr:nvCxnSpPr>
        <xdr:cNvPr id="187" name="直線コネクタ 186"/>
        <xdr:cNvCxnSpPr/>
      </xdr:nvCxnSpPr>
      <xdr:spPr>
        <a:xfrm flipV="1">
          <a:off x="1130300" y="12573995"/>
          <a:ext cx="889000" cy="10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95138</xdr:rowOff>
    </xdr:from>
    <xdr:to>
      <xdr:col>24</xdr:col>
      <xdr:colOff>114300</xdr:colOff>
      <xdr:row>72</xdr:row>
      <xdr:rowOff>25288</xdr:rowOff>
    </xdr:to>
    <xdr:sp macro="" textlink="">
      <xdr:nvSpPr>
        <xdr:cNvPr id="197" name="楕円 196"/>
        <xdr:cNvSpPr/>
      </xdr:nvSpPr>
      <xdr:spPr>
        <a:xfrm>
          <a:off x="4584700" y="1226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118015</xdr:rowOff>
    </xdr:from>
    <xdr:ext cx="599010" cy="259045"/>
    <xdr:sp macro="" textlink="">
      <xdr:nvSpPr>
        <xdr:cNvPr id="198" name="民生費該当値テキスト"/>
        <xdr:cNvSpPr txBox="1"/>
      </xdr:nvSpPr>
      <xdr:spPr>
        <a:xfrm>
          <a:off x="4686300" y="1211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37889</xdr:rowOff>
    </xdr:from>
    <xdr:to>
      <xdr:col>20</xdr:col>
      <xdr:colOff>38100</xdr:colOff>
      <xdr:row>70</xdr:row>
      <xdr:rowOff>139489</xdr:rowOff>
    </xdr:to>
    <xdr:sp macro="" textlink="">
      <xdr:nvSpPr>
        <xdr:cNvPr id="199" name="楕円 198"/>
        <xdr:cNvSpPr/>
      </xdr:nvSpPr>
      <xdr:spPr>
        <a:xfrm>
          <a:off x="3746500" y="120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156016</xdr:rowOff>
    </xdr:from>
    <xdr:ext cx="599010" cy="259045"/>
    <xdr:sp macro="" textlink="">
      <xdr:nvSpPr>
        <xdr:cNvPr id="200" name="テキスト ボックス 199"/>
        <xdr:cNvSpPr txBox="1"/>
      </xdr:nvSpPr>
      <xdr:spPr>
        <a:xfrm>
          <a:off x="3497795" y="1181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139257</xdr:rowOff>
    </xdr:from>
    <xdr:to>
      <xdr:col>15</xdr:col>
      <xdr:colOff>101600</xdr:colOff>
      <xdr:row>72</xdr:row>
      <xdr:rowOff>69407</xdr:rowOff>
    </xdr:to>
    <xdr:sp macro="" textlink="">
      <xdr:nvSpPr>
        <xdr:cNvPr id="201" name="楕円 200"/>
        <xdr:cNvSpPr/>
      </xdr:nvSpPr>
      <xdr:spPr>
        <a:xfrm>
          <a:off x="2857500" y="123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85934</xdr:rowOff>
    </xdr:from>
    <xdr:ext cx="599010" cy="259045"/>
    <xdr:sp macro="" textlink="">
      <xdr:nvSpPr>
        <xdr:cNvPr id="202" name="テキスト ボックス 201"/>
        <xdr:cNvSpPr txBox="1"/>
      </xdr:nvSpPr>
      <xdr:spPr>
        <a:xfrm>
          <a:off x="2608795" y="1208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7345</xdr:rowOff>
    </xdr:from>
    <xdr:to>
      <xdr:col>10</xdr:col>
      <xdr:colOff>165100</xdr:colOff>
      <xdr:row>73</xdr:row>
      <xdr:rowOff>108945</xdr:rowOff>
    </xdr:to>
    <xdr:sp macro="" textlink="">
      <xdr:nvSpPr>
        <xdr:cNvPr id="203" name="楕円 202"/>
        <xdr:cNvSpPr/>
      </xdr:nvSpPr>
      <xdr:spPr>
        <a:xfrm>
          <a:off x="1968500" y="125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125472</xdr:rowOff>
    </xdr:from>
    <xdr:ext cx="599010" cy="259045"/>
    <xdr:sp macro="" textlink="">
      <xdr:nvSpPr>
        <xdr:cNvPr id="204" name="テキスト ボックス 203"/>
        <xdr:cNvSpPr txBox="1"/>
      </xdr:nvSpPr>
      <xdr:spPr>
        <a:xfrm>
          <a:off x="1719795" y="1229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117007</xdr:rowOff>
    </xdr:from>
    <xdr:to>
      <xdr:col>6</xdr:col>
      <xdr:colOff>38100</xdr:colOff>
      <xdr:row>74</xdr:row>
      <xdr:rowOff>47157</xdr:rowOff>
    </xdr:to>
    <xdr:sp macro="" textlink="">
      <xdr:nvSpPr>
        <xdr:cNvPr id="205" name="楕円 204"/>
        <xdr:cNvSpPr/>
      </xdr:nvSpPr>
      <xdr:spPr>
        <a:xfrm>
          <a:off x="1079500" y="126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63684</xdr:rowOff>
    </xdr:from>
    <xdr:ext cx="599010" cy="259045"/>
    <xdr:sp macro="" textlink="">
      <xdr:nvSpPr>
        <xdr:cNvPr id="206" name="テキスト ボックス 205"/>
        <xdr:cNvSpPr txBox="1"/>
      </xdr:nvSpPr>
      <xdr:spPr>
        <a:xfrm>
          <a:off x="830795" y="124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169712</xdr:rowOff>
    </xdr:from>
    <xdr:to>
      <xdr:col>24</xdr:col>
      <xdr:colOff>63500</xdr:colOff>
      <xdr:row>97</xdr:row>
      <xdr:rowOff>16973</xdr:rowOff>
    </xdr:to>
    <xdr:cxnSp macro="">
      <xdr:nvCxnSpPr>
        <xdr:cNvPr id="235" name="直線コネクタ 234"/>
        <xdr:cNvCxnSpPr/>
      </xdr:nvCxnSpPr>
      <xdr:spPr>
        <a:xfrm>
          <a:off x="3797300" y="16628912"/>
          <a:ext cx="8382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169712</xdr:rowOff>
    </xdr:from>
    <xdr:to>
      <xdr:col>19</xdr:col>
      <xdr:colOff>177800</xdr:colOff>
      <xdr:row>97</xdr:row>
      <xdr:rowOff>9032</xdr:rowOff>
    </xdr:to>
    <xdr:cxnSp macro="">
      <xdr:nvCxnSpPr>
        <xdr:cNvPr id="238" name="直線コネクタ 237"/>
        <xdr:cNvCxnSpPr/>
      </xdr:nvCxnSpPr>
      <xdr:spPr>
        <a:xfrm flipV="1">
          <a:off x="2908300" y="16628912"/>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103422</xdr:rowOff>
    </xdr:from>
    <xdr:to>
      <xdr:col>15</xdr:col>
      <xdr:colOff>50800</xdr:colOff>
      <xdr:row>97</xdr:row>
      <xdr:rowOff>9032</xdr:rowOff>
    </xdr:to>
    <xdr:cxnSp macro="">
      <xdr:nvCxnSpPr>
        <xdr:cNvPr id="241" name="直線コネクタ 240"/>
        <xdr:cNvCxnSpPr/>
      </xdr:nvCxnSpPr>
      <xdr:spPr>
        <a:xfrm>
          <a:off x="2019300" y="16562622"/>
          <a:ext cx="889000" cy="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103422</xdr:rowOff>
    </xdr:from>
    <xdr:to>
      <xdr:col>10</xdr:col>
      <xdr:colOff>114300</xdr:colOff>
      <xdr:row>96</xdr:row>
      <xdr:rowOff>109742</xdr:rowOff>
    </xdr:to>
    <xdr:cxnSp macro="">
      <xdr:nvCxnSpPr>
        <xdr:cNvPr id="244" name="直線コネクタ 243"/>
        <xdr:cNvCxnSpPr/>
      </xdr:nvCxnSpPr>
      <xdr:spPr>
        <a:xfrm flipV="1">
          <a:off x="1130300" y="16562622"/>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137623</xdr:rowOff>
    </xdr:from>
    <xdr:to>
      <xdr:col>24</xdr:col>
      <xdr:colOff>114300</xdr:colOff>
      <xdr:row>97</xdr:row>
      <xdr:rowOff>67773</xdr:rowOff>
    </xdr:to>
    <xdr:sp macro="" textlink="">
      <xdr:nvSpPr>
        <xdr:cNvPr id="254" name="楕円 253"/>
        <xdr:cNvSpPr/>
      </xdr:nvSpPr>
      <xdr:spPr>
        <a:xfrm>
          <a:off x="4584700" y="165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160500</xdr:rowOff>
    </xdr:from>
    <xdr:ext cx="534377" cy="259045"/>
    <xdr:sp macro="" textlink="">
      <xdr:nvSpPr>
        <xdr:cNvPr id="255" name="衛生費該当値テキスト"/>
        <xdr:cNvSpPr txBox="1"/>
      </xdr:nvSpPr>
      <xdr:spPr>
        <a:xfrm>
          <a:off x="4686300" y="164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118912</xdr:rowOff>
    </xdr:from>
    <xdr:to>
      <xdr:col>20</xdr:col>
      <xdr:colOff>38100</xdr:colOff>
      <xdr:row>97</xdr:row>
      <xdr:rowOff>49062</xdr:rowOff>
    </xdr:to>
    <xdr:sp macro="" textlink="">
      <xdr:nvSpPr>
        <xdr:cNvPr id="256" name="楕円 255"/>
        <xdr:cNvSpPr/>
      </xdr:nvSpPr>
      <xdr:spPr>
        <a:xfrm>
          <a:off x="3746500" y="165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65589</xdr:rowOff>
    </xdr:from>
    <xdr:ext cx="599010" cy="259045"/>
    <xdr:sp macro="" textlink="">
      <xdr:nvSpPr>
        <xdr:cNvPr id="257" name="テキスト ボックス 256"/>
        <xdr:cNvSpPr txBox="1"/>
      </xdr:nvSpPr>
      <xdr:spPr>
        <a:xfrm>
          <a:off x="3497795" y="16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129682</xdr:rowOff>
    </xdr:from>
    <xdr:to>
      <xdr:col>15</xdr:col>
      <xdr:colOff>101600</xdr:colOff>
      <xdr:row>97</xdr:row>
      <xdr:rowOff>59832</xdr:rowOff>
    </xdr:to>
    <xdr:sp macro="" textlink="">
      <xdr:nvSpPr>
        <xdr:cNvPr id="258" name="楕円 257"/>
        <xdr:cNvSpPr/>
      </xdr:nvSpPr>
      <xdr:spPr>
        <a:xfrm>
          <a:off x="2857500" y="165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76359</xdr:rowOff>
    </xdr:from>
    <xdr:ext cx="534377" cy="259045"/>
    <xdr:sp macro="" textlink="">
      <xdr:nvSpPr>
        <xdr:cNvPr id="259" name="テキスト ボックス 258"/>
        <xdr:cNvSpPr txBox="1"/>
      </xdr:nvSpPr>
      <xdr:spPr>
        <a:xfrm>
          <a:off x="2641111" y="163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52622</xdr:rowOff>
    </xdr:from>
    <xdr:to>
      <xdr:col>10</xdr:col>
      <xdr:colOff>165100</xdr:colOff>
      <xdr:row>96</xdr:row>
      <xdr:rowOff>154222</xdr:rowOff>
    </xdr:to>
    <xdr:sp macro="" textlink="">
      <xdr:nvSpPr>
        <xdr:cNvPr id="260" name="楕円 259"/>
        <xdr:cNvSpPr/>
      </xdr:nvSpPr>
      <xdr:spPr>
        <a:xfrm>
          <a:off x="1968500" y="165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170749</xdr:rowOff>
    </xdr:from>
    <xdr:ext cx="599010" cy="259045"/>
    <xdr:sp macro="" textlink="">
      <xdr:nvSpPr>
        <xdr:cNvPr id="261" name="テキスト ボックス 260"/>
        <xdr:cNvSpPr txBox="1"/>
      </xdr:nvSpPr>
      <xdr:spPr>
        <a:xfrm>
          <a:off x="1719795" y="1628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58942</xdr:rowOff>
    </xdr:from>
    <xdr:to>
      <xdr:col>6</xdr:col>
      <xdr:colOff>38100</xdr:colOff>
      <xdr:row>96</xdr:row>
      <xdr:rowOff>160542</xdr:rowOff>
    </xdr:to>
    <xdr:sp macro="" textlink="">
      <xdr:nvSpPr>
        <xdr:cNvPr id="262" name="楕円 261"/>
        <xdr:cNvSpPr/>
      </xdr:nvSpPr>
      <xdr:spPr>
        <a:xfrm>
          <a:off x="1079500" y="165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5619</xdr:rowOff>
    </xdr:from>
    <xdr:ext cx="599010" cy="259045"/>
    <xdr:sp macro="" textlink="">
      <xdr:nvSpPr>
        <xdr:cNvPr id="263" name="テキスト ボックス 262"/>
        <xdr:cNvSpPr txBox="1"/>
      </xdr:nvSpPr>
      <xdr:spPr>
        <a:xfrm>
          <a:off x="830795" y="1629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132111</xdr:rowOff>
    </xdr:from>
    <xdr:to>
      <xdr:col>55</xdr:col>
      <xdr:colOff>0</xdr:colOff>
      <xdr:row>38</xdr:row>
      <xdr:rowOff>132202</xdr:rowOff>
    </xdr:to>
    <xdr:cxnSp macro="">
      <xdr:nvCxnSpPr>
        <xdr:cNvPr id="290" name="直線コネクタ 289"/>
        <xdr:cNvCxnSpPr/>
      </xdr:nvCxnSpPr>
      <xdr:spPr>
        <a:xfrm>
          <a:off x="9639300" y="664721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132111</xdr:rowOff>
    </xdr:from>
    <xdr:to>
      <xdr:col>50</xdr:col>
      <xdr:colOff>114300</xdr:colOff>
      <xdr:row>38</xdr:row>
      <xdr:rowOff>132842</xdr:rowOff>
    </xdr:to>
    <xdr:cxnSp macro="">
      <xdr:nvCxnSpPr>
        <xdr:cNvPr id="293" name="直線コネクタ 292"/>
        <xdr:cNvCxnSpPr/>
      </xdr:nvCxnSpPr>
      <xdr:spPr>
        <a:xfrm flipV="1">
          <a:off x="8750300" y="664721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131379</xdr:rowOff>
    </xdr:from>
    <xdr:to>
      <xdr:col>45</xdr:col>
      <xdr:colOff>177800</xdr:colOff>
      <xdr:row>38</xdr:row>
      <xdr:rowOff>132842</xdr:rowOff>
    </xdr:to>
    <xdr:cxnSp macro="">
      <xdr:nvCxnSpPr>
        <xdr:cNvPr id="296" name="直線コネクタ 295"/>
        <xdr:cNvCxnSpPr/>
      </xdr:nvCxnSpPr>
      <xdr:spPr>
        <a:xfrm>
          <a:off x="7861300" y="664647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131104</xdr:rowOff>
    </xdr:from>
    <xdr:to>
      <xdr:col>41</xdr:col>
      <xdr:colOff>50800</xdr:colOff>
      <xdr:row>38</xdr:row>
      <xdr:rowOff>131379</xdr:rowOff>
    </xdr:to>
    <xdr:cxnSp macro="">
      <xdr:nvCxnSpPr>
        <xdr:cNvPr id="299" name="直線コネクタ 298"/>
        <xdr:cNvCxnSpPr/>
      </xdr:nvCxnSpPr>
      <xdr:spPr>
        <a:xfrm>
          <a:off x="6972300" y="664620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81402</xdr:rowOff>
    </xdr:from>
    <xdr:to>
      <xdr:col>55</xdr:col>
      <xdr:colOff>50800</xdr:colOff>
      <xdr:row>39</xdr:row>
      <xdr:rowOff>11552</xdr:rowOff>
    </xdr:to>
    <xdr:sp macro="" textlink="">
      <xdr:nvSpPr>
        <xdr:cNvPr id="309" name="楕円 308"/>
        <xdr:cNvSpPr/>
      </xdr:nvSpPr>
      <xdr:spPr>
        <a:xfrm>
          <a:off x="104267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167779</xdr:rowOff>
    </xdr:from>
    <xdr:ext cx="313932" cy="259045"/>
    <xdr:sp macro="" textlink="">
      <xdr:nvSpPr>
        <xdr:cNvPr id="310" name="労働費該当値テキスト"/>
        <xdr:cNvSpPr txBox="1"/>
      </xdr:nvSpPr>
      <xdr:spPr>
        <a:xfrm>
          <a:off x="10528300" y="6511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81311</xdr:rowOff>
    </xdr:from>
    <xdr:to>
      <xdr:col>50</xdr:col>
      <xdr:colOff>165100</xdr:colOff>
      <xdr:row>39</xdr:row>
      <xdr:rowOff>11461</xdr:rowOff>
    </xdr:to>
    <xdr:sp macro="" textlink="">
      <xdr:nvSpPr>
        <xdr:cNvPr id="311" name="楕円 310"/>
        <xdr:cNvSpPr/>
      </xdr:nvSpPr>
      <xdr:spPr>
        <a:xfrm>
          <a:off x="9588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2588</xdr:rowOff>
    </xdr:from>
    <xdr:ext cx="313932" cy="259045"/>
    <xdr:sp macro="" textlink="">
      <xdr:nvSpPr>
        <xdr:cNvPr id="312" name="テキスト ボックス 311"/>
        <xdr:cNvSpPr txBox="1"/>
      </xdr:nvSpPr>
      <xdr:spPr>
        <a:xfrm>
          <a:off x="9482333" y="668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82042</xdr:rowOff>
    </xdr:from>
    <xdr:to>
      <xdr:col>46</xdr:col>
      <xdr:colOff>38100</xdr:colOff>
      <xdr:row>39</xdr:row>
      <xdr:rowOff>12192</xdr:rowOff>
    </xdr:to>
    <xdr:sp macro="" textlink="">
      <xdr:nvSpPr>
        <xdr:cNvPr id="313" name="楕円 312"/>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3319</xdr:rowOff>
    </xdr:from>
    <xdr:ext cx="313932" cy="259045"/>
    <xdr:sp macro="" textlink="">
      <xdr:nvSpPr>
        <xdr:cNvPr id="314" name="テキスト ボックス 313"/>
        <xdr:cNvSpPr txBox="1"/>
      </xdr:nvSpPr>
      <xdr:spPr>
        <a:xfrm>
          <a:off x="8593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80579</xdr:rowOff>
    </xdr:from>
    <xdr:to>
      <xdr:col>41</xdr:col>
      <xdr:colOff>101600</xdr:colOff>
      <xdr:row>39</xdr:row>
      <xdr:rowOff>10729</xdr:rowOff>
    </xdr:to>
    <xdr:sp macro="" textlink="">
      <xdr:nvSpPr>
        <xdr:cNvPr id="315" name="楕円 314"/>
        <xdr:cNvSpPr/>
      </xdr:nvSpPr>
      <xdr:spPr>
        <a:xfrm>
          <a:off x="7810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1856</xdr:rowOff>
    </xdr:from>
    <xdr:ext cx="313932" cy="259045"/>
    <xdr:sp macro="" textlink="">
      <xdr:nvSpPr>
        <xdr:cNvPr id="316" name="テキスト ボックス 315"/>
        <xdr:cNvSpPr txBox="1"/>
      </xdr:nvSpPr>
      <xdr:spPr>
        <a:xfrm>
          <a:off x="7704333" y="6688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80304</xdr:rowOff>
    </xdr:from>
    <xdr:to>
      <xdr:col>36</xdr:col>
      <xdr:colOff>165100</xdr:colOff>
      <xdr:row>39</xdr:row>
      <xdr:rowOff>10454</xdr:rowOff>
    </xdr:to>
    <xdr:sp macro="" textlink="">
      <xdr:nvSpPr>
        <xdr:cNvPr id="317" name="楕円 316"/>
        <xdr:cNvSpPr/>
      </xdr:nvSpPr>
      <xdr:spPr>
        <a:xfrm>
          <a:off x="6921500" y="65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1581</xdr:rowOff>
    </xdr:from>
    <xdr:ext cx="313932" cy="259045"/>
    <xdr:sp macro="" textlink="">
      <xdr:nvSpPr>
        <xdr:cNvPr id="318" name="テキスト ボックス 317"/>
        <xdr:cNvSpPr txBox="1"/>
      </xdr:nvSpPr>
      <xdr:spPr>
        <a:xfrm>
          <a:off x="6815333" y="6688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90139</xdr:rowOff>
    </xdr:from>
    <xdr:to>
      <xdr:col>55</xdr:col>
      <xdr:colOff>0</xdr:colOff>
      <xdr:row>55</xdr:row>
      <xdr:rowOff>155931</xdr:rowOff>
    </xdr:to>
    <xdr:cxnSp macro="">
      <xdr:nvCxnSpPr>
        <xdr:cNvPr id="347" name="直線コネクタ 346"/>
        <xdr:cNvCxnSpPr/>
      </xdr:nvCxnSpPr>
      <xdr:spPr>
        <a:xfrm flipV="1">
          <a:off x="9639300" y="9519889"/>
          <a:ext cx="8382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155931</xdr:rowOff>
    </xdr:from>
    <xdr:to>
      <xdr:col>50</xdr:col>
      <xdr:colOff>114300</xdr:colOff>
      <xdr:row>56</xdr:row>
      <xdr:rowOff>18686</xdr:rowOff>
    </xdr:to>
    <xdr:cxnSp macro="">
      <xdr:nvCxnSpPr>
        <xdr:cNvPr id="350" name="直線コネクタ 349"/>
        <xdr:cNvCxnSpPr/>
      </xdr:nvCxnSpPr>
      <xdr:spPr>
        <a:xfrm flipV="1">
          <a:off x="8750300" y="9585681"/>
          <a:ext cx="889000" cy="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108374</xdr:rowOff>
    </xdr:from>
    <xdr:to>
      <xdr:col>45</xdr:col>
      <xdr:colOff>177800</xdr:colOff>
      <xdr:row>56</xdr:row>
      <xdr:rowOff>18686</xdr:rowOff>
    </xdr:to>
    <xdr:cxnSp macro="">
      <xdr:nvCxnSpPr>
        <xdr:cNvPr id="353" name="直線コネクタ 352"/>
        <xdr:cNvCxnSpPr/>
      </xdr:nvCxnSpPr>
      <xdr:spPr>
        <a:xfrm>
          <a:off x="7861300" y="9538124"/>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108374</xdr:rowOff>
    </xdr:from>
    <xdr:to>
      <xdr:col>41</xdr:col>
      <xdr:colOff>50800</xdr:colOff>
      <xdr:row>56</xdr:row>
      <xdr:rowOff>119476</xdr:rowOff>
    </xdr:to>
    <xdr:cxnSp macro="">
      <xdr:nvCxnSpPr>
        <xdr:cNvPr id="356" name="直線コネクタ 355"/>
        <xdr:cNvCxnSpPr/>
      </xdr:nvCxnSpPr>
      <xdr:spPr>
        <a:xfrm flipV="1">
          <a:off x="6972300" y="9538124"/>
          <a:ext cx="889000" cy="18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39339</xdr:rowOff>
    </xdr:from>
    <xdr:to>
      <xdr:col>55</xdr:col>
      <xdr:colOff>50800</xdr:colOff>
      <xdr:row>55</xdr:row>
      <xdr:rowOff>140939</xdr:rowOff>
    </xdr:to>
    <xdr:sp macro="" textlink="">
      <xdr:nvSpPr>
        <xdr:cNvPr id="366" name="楕円 365"/>
        <xdr:cNvSpPr/>
      </xdr:nvSpPr>
      <xdr:spPr>
        <a:xfrm>
          <a:off x="10426700" y="94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62216</xdr:rowOff>
    </xdr:from>
    <xdr:ext cx="534377" cy="259045"/>
    <xdr:sp macro="" textlink="">
      <xdr:nvSpPr>
        <xdr:cNvPr id="367" name="農林水産業費該当値テキスト"/>
        <xdr:cNvSpPr txBox="1"/>
      </xdr:nvSpPr>
      <xdr:spPr>
        <a:xfrm>
          <a:off x="10528300" y="93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105131</xdr:rowOff>
    </xdr:from>
    <xdr:to>
      <xdr:col>50</xdr:col>
      <xdr:colOff>165100</xdr:colOff>
      <xdr:row>56</xdr:row>
      <xdr:rowOff>35281</xdr:rowOff>
    </xdr:to>
    <xdr:sp macro="" textlink="">
      <xdr:nvSpPr>
        <xdr:cNvPr id="368" name="楕円 367"/>
        <xdr:cNvSpPr/>
      </xdr:nvSpPr>
      <xdr:spPr>
        <a:xfrm>
          <a:off x="9588500" y="95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51808</xdr:rowOff>
    </xdr:from>
    <xdr:ext cx="534377" cy="259045"/>
    <xdr:sp macro="" textlink="">
      <xdr:nvSpPr>
        <xdr:cNvPr id="369" name="テキスト ボックス 368"/>
        <xdr:cNvSpPr txBox="1"/>
      </xdr:nvSpPr>
      <xdr:spPr>
        <a:xfrm>
          <a:off x="9372111" y="93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139336</xdr:rowOff>
    </xdr:from>
    <xdr:to>
      <xdr:col>46</xdr:col>
      <xdr:colOff>38100</xdr:colOff>
      <xdr:row>56</xdr:row>
      <xdr:rowOff>69486</xdr:rowOff>
    </xdr:to>
    <xdr:sp macro="" textlink="">
      <xdr:nvSpPr>
        <xdr:cNvPr id="370" name="楕円 369"/>
        <xdr:cNvSpPr/>
      </xdr:nvSpPr>
      <xdr:spPr>
        <a:xfrm>
          <a:off x="8699500" y="95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86013</xdr:rowOff>
    </xdr:from>
    <xdr:ext cx="534377" cy="259045"/>
    <xdr:sp macro="" textlink="">
      <xdr:nvSpPr>
        <xdr:cNvPr id="371" name="テキスト ボックス 370"/>
        <xdr:cNvSpPr txBox="1"/>
      </xdr:nvSpPr>
      <xdr:spPr>
        <a:xfrm>
          <a:off x="8483111" y="93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57574</xdr:rowOff>
    </xdr:from>
    <xdr:to>
      <xdr:col>41</xdr:col>
      <xdr:colOff>101600</xdr:colOff>
      <xdr:row>55</xdr:row>
      <xdr:rowOff>159174</xdr:rowOff>
    </xdr:to>
    <xdr:sp macro="" textlink="">
      <xdr:nvSpPr>
        <xdr:cNvPr id="372" name="楕円 371"/>
        <xdr:cNvSpPr/>
      </xdr:nvSpPr>
      <xdr:spPr>
        <a:xfrm>
          <a:off x="7810500" y="94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4251</xdr:rowOff>
    </xdr:from>
    <xdr:ext cx="534377" cy="259045"/>
    <xdr:sp macro="" textlink="">
      <xdr:nvSpPr>
        <xdr:cNvPr id="373" name="テキスト ボックス 372"/>
        <xdr:cNvSpPr txBox="1"/>
      </xdr:nvSpPr>
      <xdr:spPr>
        <a:xfrm>
          <a:off x="7594111" y="92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68676</xdr:rowOff>
    </xdr:from>
    <xdr:to>
      <xdr:col>36</xdr:col>
      <xdr:colOff>165100</xdr:colOff>
      <xdr:row>56</xdr:row>
      <xdr:rowOff>170276</xdr:rowOff>
    </xdr:to>
    <xdr:sp macro="" textlink="">
      <xdr:nvSpPr>
        <xdr:cNvPr id="374" name="楕円 373"/>
        <xdr:cNvSpPr/>
      </xdr:nvSpPr>
      <xdr:spPr>
        <a:xfrm>
          <a:off x="6921500" y="96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15353</xdr:rowOff>
    </xdr:from>
    <xdr:ext cx="534377" cy="259045"/>
    <xdr:sp macro="" textlink="">
      <xdr:nvSpPr>
        <xdr:cNvPr id="375" name="テキスト ボックス 374"/>
        <xdr:cNvSpPr txBox="1"/>
      </xdr:nvSpPr>
      <xdr:spPr>
        <a:xfrm>
          <a:off x="6705111" y="94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52984</xdr:rowOff>
    </xdr:from>
    <xdr:to>
      <xdr:col>55</xdr:col>
      <xdr:colOff>0</xdr:colOff>
      <xdr:row>75</xdr:row>
      <xdr:rowOff>62161</xdr:rowOff>
    </xdr:to>
    <xdr:cxnSp macro="">
      <xdr:nvCxnSpPr>
        <xdr:cNvPr id="406" name="直線コネクタ 405"/>
        <xdr:cNvCxnSpPr/>
      </xdr:nvCxnSpPr>
      <xdr:spPr>
        <a:xfrm flipV="1">
          <a:off x="9639300" y="12911734"/>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62161</xdr:rowOff>
    </xdr:from>
    <xdr:to>
      <xdr:col>50</xdr:col>
      <xdr:colOff>114300</xdr:colOff>
      <xdr:row>76</xdr:row>
      <xdr:rowOff>96636</xdr:rowOff>
    </xdr:to>
    <xdr:cxnSp macro="">
      <xdr:nvCxnSpPr>
        <xdr:cNvPr id="409" name="直線コネクタ 408"/>
        <xdr:cNvCxnSpPr/>
      </xdr:nvCxnSpPr>
      <xdr:spPr>
        <a:xfrm flipV="1">
          <a:off x="8750300" y="12920911"/>
          <a:ext cx="889000" cy="20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96636</xdr:rowOff>
    </xdr:from>
    <xdr:to>
      <xdr:col>45</xdr:col>
      <xdr:colOff>177800</xdr:colOff>
      <xdr:row>76</xdr:row>
      <xdr:rowOff>167328</xdr:rowOff>
    </xdr:to>
    <xdr:cxnSp macro="">
      <xdr:nvCxnSpPr>
        <xdr:cNvPr id="412" name="直線コネクタ 411"/>
        <xdr:cNvCxnSpPr/>
      </xdr:nvCxnSpPr>
      <xdr:spPr>
        <a:xfrm flipV="1">
          <a:off x="7861300" y="13126836"/>
          <a:ext cx="8890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167328</xdr:rowOff>
    </xdr:from>
    <xdr:to>
      <xdr:col>41</xdr:col>
      <xdr:colOff>50800</xdr:colOff>
      <xdr:row>77</xdr:row>
      <xdr:rowOff>104778</xdr:rowOff>
    </xdr:to>
    <xdr:cxnSp macro="">
      <xdr:nvCxnSpPr>
        <xdr:cNvPr id="415" name="直線コネクタ 414"/>
        <xdr:cNvCxnSpPr/>
      </xdr:nvCxnSpPr>
      <xdr:spPr>
        <a:xfrm flipV="1">
          <a:off x="6972300" y="13197528"/>
          <a:ext cx="889000" cy="10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2184</xdr:rowOff>
    </xdr:from>
    <xdr:to>
      <xdr:col>55</xdr:col>
      <xdr:colOff>50800</xdr:colOff>
      <xdr:row>75</xdr:row>
      <xdr:rowOff>103784</xdr:rowOff>
    </xdr:to>
    <xdr:sp macro="" textlink="">
      <xdr:nvSpPr>
        <xdr:cNvPr id="425" name="楕円 424"/>
        <xdr:cNvSpPr/>
      </xdr:nvSpPr>
      <xdr:spPr>
        <a:xfrm>
          <a:off x="10426700" y="128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25061</xdr:rowOff>
    </xdr:from>
    <xdr:ext cx="534377" cy="259045"/>
    <xdr:sp macro="" textlink="">
      <xdr:nvSpPr>
        <xdr:cNvPr id="426" name="商工費該当値テキスト"/>
        <xdr:cNvSpPr txBox="1"/>
      </xdr:nvSpPr>
      <xdr:spPr>
        <a:xfrm>
          <a:off x="10528300" y="127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11361</xdr:rowOff>
    </xdr:from>
    <xdr:to>
      <xdr:col>50</xdr:col>
      <xdr:colOff>165100</xdr:colOff>
      <xdr:row>75</xdr:row>
      <xdr:rowOff>112961</xdr:rowOff>
    </xdr:to>
    <xdr:sp macro="" textlink="">
      <xdr:nvSpPr>
        <xdr:cNvPr id="427" name="楕円 426"/>
        <xdr:cNvSpPr/>
      </xdr:nvSpPr>
      <xdr:spPr>
        <a:xfrm>
          <a:off x="9588500" y="128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129488</xdr:rowOff>
    </xdr:from>
    <xdr:ext cx="534377" cy="259045"/>
    <xdr:sp macro="" textlink="">
      <xdr:nvSpPr>
        <xdr:cNvPr id="428" name="テキスト ボックス 427"/>
        <xdr:cNvSpPr txBox="1"/>
      </xdr:nvSpPr>
      <xdr:spPr>
        <a:xfrm>
          <a:off x="9372111" y="126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45836</xdr:rowOff>
    </xdr:from>
    <xdr:to>
      <xdr:col>46</xdr:col>
      <xdr:colOff>38100</xdr:colOff>
      <xdr:row>76</xdr:row>
      <xdr:rowOff>147436</xdr:rowOff>
    </xdr:to>
    <xdr:sp macro="" textlink="">
      <xdr:nvSpPr>
        <xdr:cNvPr id="429" name="楕円 428"/>
        <xdr:cNvSpPr/>
      </xdr:nvSpPr>
      <xdr:spPr>
        <a:xfrm>
          <a:off x="8699500" y="130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163963</xdr:rowOff>
    </xdr:from>
    <xdr:ext cx="534377" cy="259045"/>
    <xdr:sp macro="" textlink="">
      <xdr:nvSpPr>
        <xdr:cNvPr id="430" name="テキスト ボックス 429"/>
        <xdr:cNvSpPr txBox="1"/>
      </xdr:nvSpPr>
      <xdr:spPr>
        <a:xfrm>
          <a:off x="8483111" y="128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116528</xdr:rowOff>
    </xdr:from>
    <xdr:to>
      <xdr:col>41</xdr:col>
      <xdr:colOff>101600</xdr:colOff>
      <xdr:row>77</xdr:row>
      <xdr:rowOff>46678</xdr:rowOff>
    </xdr:to>
    <xdr:sp macro="" textlink="">
      <xdr:nvSpPr>
        <xdr:cNvPr id="431" name="楕円 430"/>
        <xdr:cNvSpPr/>
      </xdr:nvSpPr>
      <xdr:spPr>
        <a:xfrm>
          <a:off x="7810500" y="131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63205</xdr:rowOff>
    </xdr:from>
    <xdr:ext cx="534377" cy="259045"/>
    <xdr:sp macro="" textlink="">
      <xdr:nvSpPr>
        <xdr:cNvPr id="432" name="テキスト ボックス 431"/>
        <xdr:cNvSpPr txBox="1"/>
      </xdr:nvSpPr>
      <xdr:spPr>
        <a:xfrm>
          <a:off x="7594111" y="129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53978</xdr:rowOff>
    </xdr:from>
    <xdr:to>
      <xdr:col>36</xdr:col>
      <xdr:colOff>165100</xdr:colOff>
      <xdr:row>77</xdr:row>
      <xdr:rowOff>155578</xdr:rowOff>
    </xdr:to>
    <xdr:sp macro="" textlink="">
      <xdr:nvSpPr>
        <xdr:cNvPr id="433" name="楕円 432"/>
        <xdr:cNvSpPr/>
      </xdr:nvSpPr>
      <xdr:spPr>
        <a:xfrm>
          <a:off x="6921500" y="132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655</xdr:rowOff>
    </xdr:from>
    <xdr:ext cx="534377" cy="259045"/>
    <xdr:sp macro="" textlink="">
      <xdr:nvSpPr>
        <xdr:cNvPr id="434" name="テキスト ボックス 433"/>
        <xdr:cNvSpPr txBox="1"/>
      </xdr:nvSpPr>
      <xdr:spPr>
        <a:xfrm>
          <a:off x="6705111" y="1303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142677</xdr:rowOff>
    </xdr:from>
    <xdr:to>
      <xdr:col>55</xdr:col>
      <xdr:colOff>0</xdr:colOff>
      <xdr:row>97</xdr:row>
      <xdr:rowOff>17467</xdr:rowOff>
    </xdr:to>
    <xdr:cxnSp macro="">
      <xdr:nvCxnSpPr>
        <xdr:cNvPr id="461" name="直線コネクタ 460"/>
        <xdr:cNvCxnSpPr/>
      </xdr:nvCxnSpPr>
      <xdr:spPr>
        <a:xfrm flipV="1">
          <a:off x="9639300" y="16601877"/>
          <a:ext cx="8382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17467</xdr:rowOff>
    </xdr:from>
    <xdr:to>
      <xdr:col>50</xdr:col>
      <xdr:colOff>114300</xdr:colOff>
      <xdr:row>97</xdr:row>
      <xdr:rowOff>37827</xdr:rowOff>
    </xdr:to>
    <xdr:cxnSp macro="">
      <xdr:nvCxnSpPr>
        <xdr:cNvPr id="464" name="直線コネクタ 463"/>
        <xdr:cNvCxnSpPr/>
      </xdr:nvCxnSpPr>
      <xdr:spPr>
        <a:xfrm flipV="1">
          <a:off x="8750300" y="16648117"/>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136578</xdr:rowOff>
    </xdr:from>
    <xdr:to>
      <xdr:col>45</xdr:col>
      <xdr:colOff>177800</xdr:colOff>
      <xdr:row>97</xdr:row>
      <xdr:rowOff>37827</xdr:rowOff>
    </xdr:to>
    <xdr:cxnSp macro="">
      <xdr:nvCxnSpPr>
        <xdr:cNvPr id="467" name="直線コネクタ 466"/>
        <xdr:cNvCxnSpPr/>
      </xdr:nvCxnSpPr>
      <xdr:spPr>
        <a:xfrm>
          <a:off x="7861300" y="16595778"/>
          <a:ext cx="8890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136578</xdr:rowOff>
    </xdr:from>
    <xdr:to>
      <xdr:col>41</xdr:col>
      <xdr:colOff>50800</xdr:colOff>
      <xdr:row>96</xdr:row>
      <xdr:rowOff>140057</xdr:rowOff>
    </xdr:to>
    <xdr:cxnSp macro="">
      <xdr:nvCxnSpPr>
        <xdr:cNvPr id="470" name="直線コネクタ 469"/>
        <xdr:cNvCxnSpPr/>
      </xdr:nvCxnSpPr>
      <xdr:spPr>
        <a:xfrm flipV="1">
          <a:off x="6972300" y="16595778"/>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91877</xdr:rowOff>
    </xdr:from>
    <xdr:to>
      <xdr:col>55</xdr:col>
      <xdr:colOff>50800</xdr:colOff>
      <xdr:row>97</xdr:row>
      <xdr:rowOff>22027</xdr:rowOff>
    </xdr:to>
    <xdr:sp macro="" textlink="">
      <xdr:nvSpPr>
        <xdr:cNvPr id="480" name="楕円 479"/>
        <xdr:cNvSpPr/>
      </xdr:nvSpPr>
      <xdr:spPr>
        <a:xfrm>
          <a:off x="10426700" y="165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70304</xdr:rowOff>
    </xdr:from>
    <xdr:ext cx="534377" cy="259045"/>
    <xdr:sp macro="" textlink="">
      <xdr:nvSpPr>
        <xdr:cNvPr id="481" name="土木費該当値テキスト"/>
        <xdr:cNvSpPr txBox="1"/>
      </xdr:nvSpPr>
      <xdr:spPr>
        <a:xfrm>
          <a:off x="10528300" y="1652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138117</xdr:rowOff>
    </xdr:from>
    <xdr:to>
      <xdr:col>50</xdr:col>
      <xdr:colOff>165100</xdr:colOff>
      <xdr:row>97</xdr:row>
      <xdr:rowOff>68267</xdr:rowOff>
    </xdr:to>
    <xdr:sp macro="" textlink="">
      <xdr:nvSpPr>
        <xdr:cNvPr id="482" name="楕円 481"/>
        <xdr:cNvSpPr/>
      </xdr:nvSpPr>
      <xdr:spPr>
        <a:xfrm>
          <a:off x="9588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59394</xdr:rowOff>
    </xdr:from>
    <xdr:ext cx="534377" cy="259045"/>
    <xdr:sp macro="" textlink="">
      <xdr:nvSpPr>
        <xdr:cNvPr id="483" name="テキスト ボックス 482"/>
        <xdr:cNvSpPr txBox="1"/>
      </xdr:nvSpPr>
      <xdr:spPr>
        <a:xfrm>
          <a:off x="9372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158477</xdr:rowOff>
    </xdr:from>
    <xdr:to>
      <xdr:col>46</xdr:col>
      <xdr:colOff>38100</xdr:colOff>
      <xdr:row>97</xdr:row>
      <xdr:rowOff>88627</xdr:rowOff>
    </xdr:to>
    <xdr:sp macro="" textlink="">
      <xdr:nvSpPr>
        <xdr:cNvPr id="484" name="楕円 483"/>
        <xdr:cNvSpPr/>
      </xdr:nvSpPr>
      <xdr:spPr>
        <a:xfrm>
          <a:off x="8699500" y="166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79754</xdr:rowOff>
    </xdr:from>
    <xdr:ext cx="534377" cy="259045"/>
    <xdr:sp macro="" textlink="">
      <xdr:nvSpPr>
        <xdr:cNvPr id="485" name="テキスト ボックス 484"/>
        <xdr:cNvSpPr txBox="1"/>
      </xdr:nvSpPr>
      <xdr:spPr>
        <a:xfrm>
          <a:off x="8483111" y="167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85778</xdr:rowOff>
    </xdr:from>
    <xdr:to>
      <xdr:col>41</xdr:col>
      <xdr:colOff>101600</xdr:colOff>
      <xdr:row>97</xdr:row>
      <xdr:rowOff>15928</xdr:rowOff>
    </xdr:to>
    <xdr:sp macro="" textlink="">
      <xdr:nvSpPr>
        <xdr:cNvPr id="486" name="楕円 485"/>
        <xdr:cNvSpPr/>
      </xdr:nvSpPr>
      <xdr:spPr>
        <a:xfrm>
          <a:off x="7810500" y="165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32455</xdr:rowOff>
    </xdr:from>
    <xdr:ext cx="534377" cy="259045"/>
    <xdr:sp macro="" textlink="">
      <xdr:nvSpPr>
        <xdr:cNvPr id="487" name="テキスト ボックス 486"/>
        <xdr:cNvSpPr txBox="1"/>
      </xdr:nvSpPr>
      <xdr:spPr>
        <a:xfrm>
          <a:off x="7594111" y="163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89257</xdr:rowOff>
    </xdr:from>
    <xdr:to>
      <xdr:col>36</xdr:col>
      <xdr:colOff>165100</xdr:colOff>
      <xdr:row>97</xdr:row>
      <xdr:rowOff>19407</xdr:rowOff>
    </xdr:to>
    <xdr:sp macro="" textlink="">
      <xdr:nvSpPr>
        <xdr:cNvPr id="488" name="楕円 487"/>
        <xdr:cNvSpPr/>
      </xdr:nvSpPr>
      <xdr:spPr>
        <a:xfrm>
          <a:off x="6921500" y="165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10534</xdr:rowOff>
    </xdr:from>
    <xdr:ext cx="534377" cy="259045"/>
    <xdr:sp macro="" textlink="">
      <xdr:nvSpPr>
        <xdr:cNvPr id="489" name="テキスト ボックス 488"/>
        <xdr:cNvSpPr txBox="1"/>
      </xdr:nvSpPr>
      <xdr:spPr>
        <a:xfrm>
          <a:off x="6705111" y="16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132705</xdr:rowOff>
    </xdr:from>
    <xdr:to>
      <xdr:col>85</xdr:col>
      <xdr:colOff>127000</xdr:colOff>
      <xdr:row>36</xdr:row>
      <xdr:rowOff>92494</xdr:rowOff>
    </xdr:to>
    <xdr:cxnSp macro="">
      <xdr:nvCxnSpPr>
        <xdr:cNvPr id="517" name="直線コネクタ 516"/>
        <xdr:cNvCxnSpPr/>
      </xdr:nvCxnSpPr>
      <xdr:spPr>
        <a:xfrm>
          <a:off x="15481300" y="5619105"/>
          <a:ext cx="838200" cy="6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66342</xdr:rowOff>
    </xdr:from>
    <xdr:to>
      <xdr:col>81</xdr:col>
      <xdr:colOff>50800</xdr:colOff>
      <xdr:row>32</xdr:row>
      <xdr:rowOff>132705</xdr:rowOff>
    </xdr:to>
    <xdr:cxnSp macro="">
      <xdr:nvCxnSpPr>
        <xdr:cNvPr id="520" name="直線コネクタ 519"/>
        <xdr:cNvCxnSpPr/>
      </xdr:nvCxnSpPr>
      <xdr:spPr>
        <a:xfrm>
          <a:off x="14592300" y="5381292"/>
          <a:ext cx="889000" cy="2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66342</xdr:rowOff>
    </xdr:from>
    <xdr:to>
      <xdr:col>76</xdr:col>
      <xdr:colOff>114300</xdr:colOff>
      <xdr:row>35</xdr:row>
      <xdr:rowOff>33813</xdr:rowOff>
    </xdr:to>
    <xdr:cxnSp macro="">
      <xdr:nvCxnSpPr>
        <xdr:cNvPr id="523" name="直線コネクタ 522"/>
        <xdr:cNvCxnSpPr/>
      </xdr:nvCxnSpPr>
      <xdr:spPr>
        <a:xfrm flipV="1">
          <a:off x="13703300" y="5381292"/>
          <a:ext cx="889000" cy="6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33813</xdr:rowOff>
    </xdr:from>
    <xdr:to>
      <xdr:col>71</xdr:col>
      <xdr:colOff>177800</xdr:colOff>
      <xdr:row>35</xdr:row>
      <xdr:rowOff>159839</xdr:rowOff>
    </xdr:to>
    <xdr:cxnSp macro="">
      <xdr:nvCxnSpPr>
        <xdr:cNvPr id="526" name="直線コネクタ 525"/>
        <xdr:cNvCxnSpPr/>
      </xdr:nvCxnSpPr>
      <xdr:spPr>
        <a:xfrm flipV="1">
          <a:off x="12814300" y="6034563"/>
          <a:ext cx="889000" cy="1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41694</xdr:rowOff>
    </xdr:from>
    <xdr:to>
      <xdr:col>85</xdr:col>
      <xdr:colOff>177800</xdr:colOff>
      <xdr:row>36</xdr:row>
      <xdr:rowOff>143294</xdr:rowOff>
    </xdr:to>
    <xdr:sp macro="" textlink="">
      <xdr:nvSpPr>
        <xdr:cNvPr id="536" name="楕円 535"/>
        <xdr:cNvSpPr/>
      </xdr:nvSpPr>
      <xdr:spPr>
        <a:xfrm>
          <a:off x="16268700" y="62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64571</xdr:rowOff>
    </xdr:from>
    <xdr:ext cx="534377" cy="259045"/>
    <xdr:sp macro="" textlink="">
      <xdr:nvSpPr>
        <xdr:cNvPr id="537" name="消防費該当値テキスト"/>
        <xdr:cNvSpPr txBox="1"/>
      </xdr:nvSpPr>
      <xdr:spPr>
        <a:xfrm>
          <a:off x="16370300" y="606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81905</xdr:rowOff>
    </xdr:from>
    <xdr:to>
      <xdr:col>81</xdr:col>
      <xdr:colOff>101600</xdr:colOff>
      <xdr:row>33</xdr:row>
      <xdr:rowOff>12055</xdr:rowOff>
    </xdr:to>
    <xdr:sp macro="" textlink="">
      <xdr:nvSpPr>
        <xdr:cNvPr id="538" name="楕円 537"/>
        <xdr:cNvSpPr/>
      </xdr:nvSpPr>
      <xdr:spPr>
        <a:xfrm>
          <a:off x="15430500" y="55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28582</xdr:rowOff>
    </xdr:from>
    <xdr:ext cx="534377" cy="259045"/>
    <xdr:sp macro="" textlink="">
      <xdr:nvSpPr>
        <xdr:cNvPr id="539" name="テキスト ボックス 538"/>
        <xdr:cNvSpPr txBox="1"/>
      </xdr:nvSpPr>
      <xdr:spPr>
        <a:xfrm>
          <a:off x="15214111" y="534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15542</xdr:rowOff>
    </xdr:from>
    <xdr:to>
      <xdr:col>76</xdr:col>
      <xdr:colOff>165100</xdr:colOff>
      <xdr:row>31</xdr:row>
      <xdr:rowOff>117142</xdr:rowOff>
    </xdr:to>
    <xdr:sp macro="" textlink="">
      <xdr:nvSpPr>
        <xdr:cNvPr id="540" name="楕円 539"/>
        <xdr:cNvSpPr/>
      </xdr:nvSpPr>
      <xdr:spPr>
        <a:xfrm>
          <a:off x="14541500" y="53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133669</xdr:rowOff>
    </xdr:from>
    <xdr:ext cx="534377" cy="259045"/>
    <xdr:sp macro="" textlink="">
      <xdr:nvSpPr>
        <xdr:cNvPr id="541" name="テキスト ボックス 540"/>
        <xdr:cNvSpPr txBox="1"/>
      </xdr:nvSpPr>
      <xdr:spPr>
        <a:xfrm>
          <a:off x="14325111" y="51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154463</xdr:rowOff>
    </xdr:from>
    <xdr:to>
      <xdr:col>72</xdr:col>
      <xdr:colOff>38100</xdr:colOff>
      <xdr:row>35</xdr:row>
      <xdr:rowOff>84613</xdr:rowOff>
    </xdr:to>
    <xdr:sp macro="" textlink="">
      <xdr:nvSpPr>
        <xdr:cNvPr id="542" name="楕円 541"/>
        <xdr:cNvSpPr/>
      </xdr:nvSpPr>
      <xdr:spPr>
        <a:xfrm>
          <a:off x="13652500" y="59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101140</xdr:rowOff>
    </xdr:from>
    <xdr:ext cx="534377" cy="259045"/>
    <xdr:sp macro="" textlink="">
      <xdr:nvSpPr>
        <xdr:cNvPr id="543" name="テキスト ボックス 542"/>
        <xdr:cNvSpPr txBox="1"/>
      </xdr:nvSpPr>
      <xdr:spPr>
        <a:xfrm>
          <a:off x="13436111" y="5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109039</xdr:rowOff>
    </xdr:from>
    <xdr:to>
      <xdr:col>67</xdr:col>
      <xdr:colOff>101600</xdr:colOff>
      <xdr:row>36</xdr:row>
      <xdr:rowOff>39189</xdr:rowOff>
    </xdr:to>
    <xdr:sp macro="" textlink="">
      <xdr:nvSpPr>
        <xdr:cNvPr id="544" name="楕円 543"/>
        <xdr:cNvSpPr/>
      </xdr:nvSpPr>
      <xdr:spPr>
        <a:xfrm>
          <a:off x="12763500" y="61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55716</xdr:rowOff>
    </xdr:from>
    <xdr:ext cx="534377" cy="259045"/>
    <xdr:sp macro="" textlink="">
      <xdr:nvSpPr>
        <xdr:cNvPr id="545" name="テキスト ボックス 544"/>
        <xdr:cNvSpPr txBox="1"/>
      </xdr:nvSpPr>
      <xdr:spPr>
        <a:xfrm>
          <a:off x="12547111" y="58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103383</xdr:rowOff>
    </xdr:from>
    <xdr:to>
      <xdr:col>85</xdr:col>
      <xdr:colOff>127000</xdr:colOff>
      <xdr:row>53</xdr:row>
      <xdr:rowOff>114577</xdr:rowOff>
    </xdr:to>
    <xdr:cxnSp macro="">
      <xdr:nvCxnSpPr>
        <xdr:cNvPr id="574" name="直線コネクタ 573"/>
        <xdr:cNvCxnSpPr/>
      </xdr:nvCxnSpPr>
      <xdr:spPr>
        <a:xfrm flipV="1">
          <a:off x="15481300" y="9018783"/>
          <a:ext cx="838200" cy="18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82779</xdr:rowOff>
    </xdr:from>
    <xdr:to>
      <xdr:col>81</xdr:col>
      <xdr:colOff>50800</xdr:colOff>
      <xdr:row>53</xdr:row>
      <xdr:rowOff>114577</xdr:rowOff>
    </xdr:to>
    <xdr:cxnSp macro="">
      <xdr:nvCxnSpPr>
        <xdr:cNvPr id="577" name="直線コネクタ 576"/>
        <xdr:cNvCxnSpPr/>
      </xdr:nvCxnSpPr>
      <xdr:spPr>
        <a:xfrm>
          <a:off x="14592300" y="8826729"/>
          <a:ext cx="889000" cy="37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82779</xdr:rowOff>
    </xdr:from>
    <xdr:to>
      <xdr:col>76</xdr:col>
      <xdr:colOff>114300</xdr:colOff>
      <xdr:row>52</xdr:row>
      <xdr:rowOff>96586</xdr:rowOff>
    </xdr:to>
    <xdr:cxnSp macro="">
      <xdr:nvCxnSpPr>
        <xdr:cNvPr id="580" name="直線コネクタ 579"/>
        <xdr:cNvCxnSpPr/>
      </xdr:nvCxnSpPr>
      <xdr:spPr>
        <a:xfrm flipV="1">
          <a:off x="13703300" y="8826729"/>
          <a:ext cx="8890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96586</xdr:rowOff>
    </xdr:from>
    <xdr:to>
      <xdr:col>71</xdr:col>
      <xdr:colOff>177800</xdr:colOff>
      <xdr:row>53</xdr:row>
      <xdr:rowOff>123477</xdr:rowOff>
    </xdr:to>
    <xdr:cxnSp macro="">
      <xdr:nvCxnSpPr>
        <xdr:cNvPr id="583" name="直線コネクタ 582"/>
        <xdr:cNvCxnSpPr/>
      </xdr:nvCxnSpPr>
      <xdr:spPr>
        <a:xfrm flipV="1">
          <a:off x="12814300" y="9011986"/>
          <a:ext cx="889000" cy="19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52583</xdr:rowOff>
    </xdr:from>
    <xdr:to>
      <xdr:col>85</xdr:col>
      <xdr:colOff>177800</xdr:colOff>
      <xdr:row>52</xdr:row>
      <xdr:rowOff>154183</xdr:rowOff>
    </xdr:to>
    <xdr:sp macro="" textlink="">
      <xdr:nvSpPr>
        <xdr:cNvPr id="593" name="楕円 592"/>
        <xdr:cNvSpPr/>
      </xdr:nvSpPr>
      <xdr:spPr>
        <a:xfrm>
          <a:off x="16268700" y="89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75460</xdr:rowOff>
    </xdr:from>
    <xdr:ext cx="599010" cy="259045"/>
    <xdr:sp macro="" textlink="">
      <xdr:nvSpPr>
        <xdr:cNvPr id="594" name="教育費該当値テキスト"/>
        <xdr:cNvSpPr txBox="1"/>
      </xdr:nvSpPr>
      <xdr:spPr>
        <a:xfrm>
          <a:off x="16370300" y="881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63777</xdr:rowOff>
    </xdr:from>
    <xdr:to>
      <xdr:col>81</xdr:col>
      <xdr:colOff>101600</xdr:colOff>
      <xdr:row>53</xdr:row>
      <xdr:rowOff>165377</xdr:rowOff>
    </xdr:to>
    <xdr:sp macro="" textlink="">
      <xdr:nvSpPr>
        <xdr:cNvPr id="595" name="楕円 594"/>
        <xdr:cNvSpPr/>
      </xdr:nvSpPr>
      <xdr:spPr>
        <a:xfrm>
          <a:off x="15430500" y="91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10454</xdr:rowOff>
    </xdr:from>
    <xdr:ext cx="599010" cy="259045"/>
    <xdr:sp macro="" textlink="">
      <xdr:nvSpPr>
        <xdr:cNvPr id="596" name="テキスト ボックス 595"/>
        <xdr:cNvSpPr txBox="1"/>
      </xdr:nvSpPr>
      <xdr:spPr>
        <a:xfrm>
          <a:off x="15181795" y="892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31979</xdr:rowOff>
    </xdr:from>
    <xdr:to>
      <xdr:col>76</xdr:col>
      <xdr:colOff>165100</xdr:colOff>
      <xdr:row>51</xdr:row>
      <xdr:rowOff>133579</xdr:rowOff>
    </xdr:to>
    <xdr:sp macro="" textlink="">
      <xdr:nvSpPr>
        <xdr:cNvPr id="597" name="楕円 596"/>
        <xdr:cNvSpPr/>
      </xdr:nvSpPr>
      <xdr:spPr>
        <a:xfrm>
          <a:off x="14541500" y="87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150106</xdr:rowOff>
    </xdr:from>
    <xdr:ext cx="599010" cy="259045"/>
    <xdr:sp macro="" textlink="">
      <xdr:nvSpPr>
        <xdr:cNvPr id="598" name="テキスト ボックス 597"/>
        <xdr:cNvSpPr txBox="1"/>
      </xdr:nvSpPr>
      <xdr:spPr>
        <a:xfrm>
          <a:off x="14292795" y="855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45786</xdr:rowOff>
    </xdr:from>
    <xdr:to>
      <xdr:col>72</xdr:col>
      <xdr:colOff>38100</xdr:colOff>
      <xdr:row>52</xdr:row>
      <xdr:rowOff>147386</xdr:rowOff>
    </xdr:to>
    <xdr:sp macro="" textlink="">
      <xdr:nvSpPr>
        <xdr:cNvPr id="599" name="楕円 598"/>
        <xdr:cNvSpPr/>
      </xdr:nvSpPr>
      <xdr:spPr>
        <a:xfrm>
          <a:off x="13652500" y="89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163913</xdr:rowOff>
    </xdr:from>
    <xdr:ext cx="599010" cy="259045"/>
    <xdr:sp macro="" textlink="">
      <xdr:nvSpPr>
        <xdr:cNvPr id="600" name="テキスト ボックス 599"/>
        <xdr:cNvSpPr txBox="1"/>
      </xdr:nvSpPr>
      <xdr:spPr>
        <a:xfrm>
          <a:off x="13403795" y="873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72677</xdr:rowOff>
    </xdr:from>
    <xdr:to>
      <xdr:col>67</xdr:col>
      <xdr:colOff>101600</xdr:colOff>
      <xdr:row>54</xdr:row>
      <xdr:rowOff>2827</xdr:rowOff>
    </xdr:to>
    <xdr:sp macro="" textlink="">
      <xdr:nvSpPr>
        <xdr:cNvPr id="601" name="楕円 600"/>
        <xdr:cNvSpPr/>
      </xdr:nvSpPr>
      <xdr:spPr>
        <a:xfrm>
          <a:off x="12763500" y="91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19354</xdr:rowOff>
    </xdr:from>
    <xdr:ext cx="599010" cy="259045"/>
    <xdr:sp macro="" textlink="">
      <xdr:nvSpPr>
        <xdr:cNvPr id="602" name="テキスト ボックス 601"/>
        <xdr:cNvSpPr txBox="1"/>
      </xdr:nvSpPr>
      <xdr:spPr>
        <a:xfrm>
          <a:off x="12514795" y="893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95085</xdr:rowOff>
    </xdr:from>
    <xdr:to>
      <xdr:col>85</xdr:col>
      <xdr:colOff>126364</xdr:colOff>
      <xdr:row>79</xdr:row>
      <xdr:rowOff>44450</xdr:rowOff>
    </xdr:to>
    <xdr:cxnSp macro="">
      <xdr:nvCxnSpPr>
        <xdr:cNvPr id="626" name="直線コネクタ 625"/>
        <xdr:cNvCxnSpPr/>
      </xdr:nvCxnSpPr>
      <xdr:spPr>
        <a:xfrm flipV="1">
          <a:off x="16317595" y="12782385"/>
          <a:ext cx="1269" cy="806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41762</xdr:rowOff>
    </xdr:from>
    <xdr:ext cx="599010" cy="259045"/>
    <xdr:sp macro="" textlink="">
      <xdr:nvSpPr>
        <xdr:cNvPr id="629" name="災害復旧費最大値テキスト"/>
        <xdr:cNvSpPr txBox="1"/>
      </xdr:nvSpPr>
      <xdr:spPr>
        <a:xfrm>
          <a:off x="16370300" y="125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95085</xdr:rowOff>
    </xdr:from>
    <xdr:to>
      <xdr:col>86</xdr:col>
      <xdr:colOff>25400</xdr:colOff>
      <xdr:row>74</xdr:row>
      <xdr:rowOff>95085</xdr:rowOff>
    </xdr:to>
    <xdr:cxnSp macro="">
      <xdr:nvCxnSpPr>
        <xdr:cNvPr id="630" name="直線コネクタ 629"/>
        <xdr:cNvCxnSpPr/>
      </xdr:nvCxnSpPr>
      <xdr:spPr>
        <a:xfrm>
          <a:off x="16230600" y="1278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18694</xdr:rowOff>
    </xdr:from>
    <xdr:to>
      <xdr:col>85</xdr:col>
      <xdr:colOff>127000</xdr:colOff>
      <xdr:row>78</xdr:row>
      <xdr:rowOff>129124</xdr:rowOff>
    </xdr:to>
    <xdr:cxnSp macro="">
      <xdr:nvCxnSpPr>
        <xdr:cNvPr id="631" name="直線コネクタ 630"/>
        <xdr:cNvCxnSpPr/>
      </xdr:nvCxnSpPr>
      <xdr:spPr>
        <a:xfrm>
          <a:off x="15481300" y="12705994"/>
          <a:ext cx="838200" cy="7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60690</xdr:rowOff>
    </xdr:from>
    <xdr:ext cx="534377" cy="259045"/>
    <xdr:sp macro="" textlink="">
      <xdr:nvSpPr>
        <xdr:cNvPr id="632" name="災害復旧費平均値テキスト"/>
        <xdr:cNvSpPr txBox="1"/>
      </xdr:nvSpPr>
      <xdr:spPr>
        <a:xfrm>
          <a:off x="16370300" y="134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82263</xdr:rowOff>
    </xdr:from>
    <xdr:to>
      <xdr:col>85</xdr:col>
      <xdr:colOff>177800</xdr:colOff>
      <xdr:row>79</xdr:row>
      <xdr:rowOff>12413</xdr:rowOff>
    </xdr:to>
    <xdr:sp macro="" textlink="">
      <xdr:nvSpPr>
        <xdr:cNvPr id="633" name="フローチャート: 判断 632"/>
        <xdr:cNvSpPr/>
      </xdr:nvSpPr>
      <xdr:spPr>
        <a:xfrm>
          <a:off x="16268700" y="134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149118</xdr:rowOff>
    </xdr:from>
    <xdr:to>
      <xdr:col>81</xdr:col>
      <xdr:colOff>50800</xdr:colOff>
      <xdr:row>74</xdr:row>
      <xdr:rowOff>18694</xdr:rowOff>
    </xdr:to>
    <xdr:cxnSp macro="">
      <xdr:nvCxnSpPr>
        <xdr:cNvPr id="634" name="直線コネクタ 633"/>
        <xdr:cNvCxnSpPr/>
      </xdr:nvCxnSpPr>
      <xdr:spPr>
        <a:xfrm>
          <a:off x="14592300" y="12493518"/>
          <a:ext cx="889000" cy="2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66901</xdr:rowOff>
    </xdr:from>
    <xdr:to>
      <xdr:col>81</xdr:col>
      <xdr:colOff>101600</xdr:colOff>
      <xdr:row>78</xdr:row>
      <xdr:rowOff>168501</xdr:rowOff>
    </xdr:to>
    <xdr:sp macro="" textlink="">
      <xdr:nvSpPr>
        <xdr:cNvPr id="635" name="フローチャート: 判断 634"/>
        <xdr:cNvSpPr/>
      </xdr:nvSpPr>
      <xdr:spPr>
        <a:xfrm>
          <a:off x="154305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159628</xdr:rowOff>
    </xdr:from>
    <xdr:ext cx="534377" cy="259045"/>
    <xdr:sp macro="" textlink="">
      <xdr:nvSpPr>
        <xdr:cNvPr id="636" name="テキスト ボックス 635"/>
        <xdr:cNvSpPr txBox="1"/>
      </xdr:nvSpPr>
      <xdr:spPr>
        <a:xfrm>
          <a:off x="15214111" y="135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148448</xdr:rowOff>
    </xdr:from>
    <xdr:to>
      <xdr:col>76</xdr:col>
      <xdr:colOff>114300</xdr:colOff>
      <xdr:row>72</xdr:row>
      <xdr:rowOff>149118</xdr:rowOff>
    </xdr:to>
    <xdr:cxnSp macro="">
      <xdr:nvCxnSpPr>
        <xdr:cNvPr id="637" name="直線コネクタ 636"/>
        <xdr:cNvCxnSpPr/>
      </xdr:nvCxnSpPr>
      <xdr:spPr>
        <a:xfrm>
          <a:off x="13703300" y="12149948"/>
          <a:ext cx="889000" cy="3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91551</xdr:rowOff>
    </xdr:from>
    <xdr:to>
      <xdr:col>76</xdr:col>
      <xdr:colOff>165100</xdr:colOff>
      <xdr:row>79</xdr:row>
      <xdr:rowOff>21701</xdr:rowOff>
    </xdr:to>
    <xdr:sp macro="" textlink="">
      <xdr:nvSpPr>
        <xdr:cNvPr id="638" name="フローチャート: 判断 637"/>
        <xdr:cNvSpPr/>
      </xdr:nvSpPr>
      <xdr:spPr>
        <a:xfrm>
          <a:off x="14541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12828</xdr:rowOff>
    </xdr:from>
    <xdr:ext cx="469744" cy="259045"/>
    <xdr:sp macro="" textlink="">
      <xdr:nvSpPr>
        <xdr:cNvPr id="639" name="テキスト ボックス 638"/>
        <xdr:cNvSpPr txBox="1"/>
      </xdr:nvSpPr>
      <xdr:spPr>
        <a:xfrm>
          <a:off x="14357428"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148448</xdr:rowOff>
    </xdr:from>
    <xdr:to>
      <xdr:col>71</xdr:col>
      <xdr:colOff>177800</xdr:colOff>
      <xdr:row>75</xdr:row>
      <xdr:rowOff>85735</xdr:rowOff>
    </xdr:to>
    <xdr:cxnSp macro="">
      <xdr:nvCxnSpPr>
        <xdr:cNvPr id="640" name="直線コネクタ 639"/>
        <xdr:cNvCxnSpPr/>
      </xdr:nvCxnSpPr>
      <xdr:spPr>
        <a:xfrm flipV="1">
          <a:off x="12814300" y="12149948"/>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71389</xdr:rowOff>
    </xdr:from>
    <xdr:to>
      <xdr:col>72</xdr:col>
      <xdr:colOff>38100</xdr:colOff>
      <xdr:row>79</xdr:row>
      <xdr:rowOff>1539</xdr:rowOff>
    </xdr:to>
    <xdr:sp macro="" textlink="">
      <xdr:nvSpPr>
        <xdr:cNvPr id="641" name="フローチャート: 判断 640"/>
        <xdr:cNvSpPr/>
      </xdr:nvSpPr>
      <xdr:spPr>
        <a:xfrm>
          <a:off x="13652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164116</xdr:rowOff>
    </xdr:from>
    <xdr:ext cx="534377" cy="259045"/>
    <xdr:sp macro="" textlink="">
      <xdr:nvSpPr>
        <xdr:cNvPr id="642" name="テキスト ボックス 641"/>
        <xdr:cNvSpPr txBox="1"/>
      </xdr:nvSpPr>
      <xdr:spPr>
        <a:xfrm>
          <a:off x="13436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95079</xdr:rowOff>
    </xdr:from>
    <xdr:to>
      <xdr:col>67</xdr:col>
      <xdr:colOff>101600</xdr:colOff>
      <xdr:row>79</xdr:row>
      <xdr:rowOff>25229</xdr:rowOff>
    </xdr:to>
    <xdr:sp macro="" textlink="">
      <xdr:nvSpPr>
        <xdr:cNvPr id="643" name="フローチャート: 判断 642"/>
        <xdr:cNvSpPr/>
      </xdr:nvSpPr>
      <xdr:spPr>
        <a:xfrm>
          <a:off x="12763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16356</xdr:rowOff>
    </xdr:from>
    <xdr:ext cx="469744" cy="259045"/>
    <xdr:sp macro="" textlink="">
      <xdr:nvSpPr>
        <xdr:cNvPr id="644" name="テキスト ボックス 643"/>
        <xdr:cNvSpPr txBox="1"/>
      </xdr:nvSpPr>
      <xdr:spPr>
        <a:xfrm>
          <a:off x="12579428"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78324</xdr:rowOff>
    </xdr:from>
    <xdr:to>
      <xdr:col>85</xdr:col>
      <xdr:colOff>177800</xdr:colOff>
      <xdr:row>79</xdr:row>
      <xdr:rowOff>8474</xdr:rowOff>
    </xdr:to>
    <xdr:sp macro="" textlink="">
      <xdr:nvSpPr>
        <xdr:cNvPr id="650" name="楕円 649"/>
        <xdr:cNvSpPr/>
      </xdr:nvSpPr>
      <xdr:spPr>
        <a:xfrm>
          <a:off x="16268700" y="134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37701</xdr:rowOff>
    </xdr:from>
    <xdr:ext cx="534377" cy="259045"/>
    <xdr:sp macro="" textlink="">
      <xdr:nvSpPr>
        <xdr:cNvPr id="651" name="災害復旧費該当値テキスト"/>
        <xdr:cNvSpPr txBox="1"/>
      </xdr:nvSpPr>
      <xdr:spPr>
        <a:xfrm>
          <a:off x="16370300" y="132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139344</xdr:rowOff>
    </xdr:from>
    <xdr:to>
      <xdr:col>81</xdr:col>
      <xdr:colOff>101600</xdr:colOff>
      <xdr:row>74</xdr:row>
      <xdr:rowOff>69494</xdr:rowOff>
    </xdr:to>
    <xdr:sp macro="" textlink="">
      <xdr:nvSpPr>
        <xdr:cNvPr id="652" name="楕円 651"/>
        <xdr:cNvSpPr/>
      </xdr:nvSpPr>
      <xdr:spPr>
        <a:xfrm>
          <a:off x="15430500" y="126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86021</xdr:rowOff>
    </xdr:from>
    <xdr:ext cx="599010" cy="259045"/>
    <xdr:sp macro="" textlink="">
      <xdr:nvSpPr>
        <xdr:cNvPr id="653" name="テキスト ボックス 652"/>
        <xdr:cNvSpPr txBox="1"/>
      </xdr:nvSpPr>
      <xdr:spPr>
        <a:xfrm>
          <a:off x="15181795" y="1243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98318</xdr:rowOff>
    </xdr:from>
    <xdr:to>
      <xdr:col>76</xdr:col>
      <xdr:colOff>165100</xdr:colOff>
      <xdr:row>73</xdr:row>
      <xdr:rowOff>28468</xdr:rowOff>
    </xdr:to>
    <xdr:sp macro="" textlink="">
      <xdr:nvSpPr>
        <xdr:cNvPr id="654" name="楕円 653"/>
        <xdr:cNvSpPr/>
      </xdr:nvSpPr>
      <xdr:spPr>
        <a:xfrm>
          <a:off x="14541500" y="12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44995</xdr:rowOff>
    </xdr:from>
    <xdr:ext cx="599010" cy="259045"/>
    <xdr:sp macro="" textlink="">
      <xdr:nvSpPr>
        <xdr:cNvPr id="655" name="テキスト ボックス 654"/>
        <xdr:cNvSpPr txBox="1"/>
      </xdr:nvSpPr>
      <xdr:spPr>
        <a:xfrm>
          <a:off x="14292795" y="1221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97648</xdr:rowOff>
    </xdr:from>
    <xdr:to>
      <xdr:col>72</xdr:col>
      <xdr:colOff>38100</xdr:colOff>
      <xdr:row>71</xdr:row>
      <xdr:rowOff>27798</xdr:rowOff>
    </xdr:to>
    <xdr:sp macro="" textlink="">
      <xdr:nvSpPr>
        <xdr:cNvPr id="656" name="楕円 655"/>
        <xdr:cNvSpPr/>
      </xdr:nvSpPr>
      <xdr:spPr>
        <a:xfrm>
          <a:off x="13652500" y="120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44325</xdr:rowOff>
    </xdr:from>
    <xdr:ext cx="599010" cy="259045"/>
    <xdr:sp macro="" textlink="">
      <xdr:nvSpPr>
        <xdr:cNvPr id="657" name="テキスト ボックス 656"/>
        <xdr:cNvSpPr txBox="1"/>
      </xdr:nvSpPr>
      <xdr:spPr>
        <a:xfrm>
          <a:off x="13403795" y="118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34935</xdr:rowOff>
    </xdr:from>
    <xdr:to>
      <xdr:col>67</xdr:col>
      <xdr:colOff>101600</xdr:colOff>
      <xdr:row>75</xdr:row>
      <xdr:rowOff>136535</xdr:rowOff>
    </xdr:to>
    <xdr:sp macro="" textlink="">
      <xdr:nvSpPr>
        <xdr:cNvPr id="658" name="楕円 657"/>
        <xdr:cNvSpPr/>
      </xdr:nvSpPr>
      <xdr:spPr>
        <a:xfrm>
          <a:off x="12763500" y="128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153062</xdr:rowOff>
    </xdr:from>
    <xdr:ext cx="534377" cy="259045"/>
    <xdr:sp macro="" textlink="">
      <xdr:nvSpPr>
        <xdr:cNvPr id="659" name="テキスト ボックス 658"/>
        <xdr:cNvSpPr txBox="1"/>
      </xdr:nvSpPr>
      <xdr:spPr>
        <a:xfrm>
          <a:off x="12547111" y="126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113722</xdr:rowOff>
    </xdr:from>
    <xdr:to>
      <xdr:col>85</xdr:col>
      <xdr:colOff>127000</xdr:colOff>
      <xdr:row>93</xdr:row>
      <xdr:rowOff>127552</xdr:rowOff>
    </xdr:to>
    <xdr:cxnSp macro="">
      <xdr:nvCxnSpPr>
        <xdr:cNvPr id="686" name="直線コネクタ 685"/>
        <xdr:cNvCxnSpPr/>
      </xdr:nvCxnSpPr>
      <xdr:spPr>
        <a:xfrm flipV="1">
          <a:off x="15481300" y="15887122"/>
          <a:ext cx="8382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127552</xdr:rowOff>
    </xdr:from>
    <xdr:to>
      <xdr:col>81</xdr:col>
      <xdr:colOff>50800</xdr:colOff>
      <xdr:row>93</xdr:row>
      <xdr:rowOff>154677</xdr:rowOff>
    </xdr:to>
    <xdr:cxnSp macro="">
      <xdr:nvCxnSpPr>
        <xdr:cNvPr id="689" name="直線コネクタ 688"/>
        <xdr:cNvCxnSpPr/>
      </xdr:nvCxnSpPr>
      <xdr:spPr>
        <a:xfrm flipV="1">
          <a:off x="14592300" y="16072402"/>
          <a:ext cx="889000" cy="2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154677</xdr:rowOff>
    </xdr:from>
    <xdr:to>
      <xdr:col>76</xdr:col>
      <xdr:colOff>114300</xdr:colOff>
      <xdr:row>94</xdr:row>
      <xdr:rowOff>68121</xdr:rowOff>
    </xdr:to>
    <xdr:cxnSp macro="">
      <xdr:nvCxnSpPr>
        <xdr:cNvPr id="692" name="直線コネクタ 691"/>
        <xdr:cNvCxnSpPr/>
      </xdr:nvCxnSpPr>
      <xdr:spPr>
        <a:xfrm flipV="1">
          <a:off x="13703300" y="16099527"/>
          <a:ext cx="8890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68121</xdr:rowOff>
    </xdr:from>
    <xdr:to>
      <xdr:col>71</xdr:col>
      <xdr:colOff>177800</xdr:colOff>
      <xdr:row>94</xdr:row>
      <xdr:rowOff>91311</xdr:rowOff>
    </xdr:to>
    <xdr:cxnSp macro="">
      <xdr:nvCxnSpPr>
        <xdr:cNvPr id="695" name="直線コネクタ 694"/>
        <xdr:cNvCxnSpPr/>
      </xdr:nvCxnSpPr>
      <xdr:spPr>
        <a:xfrm flipV="1">
          <a:off x="12814300" y="16184421"/>
          <a:ext cx="889000" cy="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62922</xdr:rowOff>
    </xdr:from>
    <xdr:to>
      <xdr:col>85</xdr:col>
      <xdr:colOff>177800</xdr:colOff>
      <xdr:row>92</xdr:row>
      <xdr:rowOff>164522</xdr:rowOff>
    </xdr:to>
    <xdr:sp macro="" textlink="">
      <xdr:nvSpPr>
        <xdr:cNvPr id="705" name="楕円 704"/>
        <xdr:cNvSpPr/>
      </xdr:nvSpPr>
      <xdr:spPr>
        <a:xfrm>
          <a:off x="16268700" y="158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160744</xdr:rowOff>
    </xdr:from>
    <xdr:ext cx="599010" cy="259045"/>
    <xdr:sp macro="" textlink="">
      <xdr:nvSpPr>
        <xdr:cNvPr id="706" name="公債費該当値テキスト"/>
        <xdr:cNvSpPr txBox="1"/>
      </xdr:nvSpPr>
      <xdr:spPr>
        <a:xfrm>
          <a:off x="16370300" y="15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76752</xdr:rowOff>
    </xdr:from>
    <xdr:to>
      <xdr:col>81</xdr:col>
      <xdr:colOff>101600</xdr:colOff>
      <xdr:row>94</xdr:row>
      <xdr:rowOff>6902</xdr:rowOff>
    </xdr:to>
    <xdr:sp macro="" textlink="">
      <xdr:nvSpPr>
        <xdr:cNvPr id="707" name="楕円 706"/>
        <xdr:cNvSpPr/>
      </xdr:nvSpPr>
      <xdr:spPr>
        <a:xfrm>
          <a:off x="15430500" y="16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23429</xdr:rowOff>
    </xdr:from>
    <xdr:ext cx="599010" cy="259045"/>
    <xdr:sp macro="" textlink="">
      <xdr:nvSpPr>
        <xdr:cNvPr id="708" name="テキスト ボックス 707"/>
        <xdr:cNvSpPr txBox="1"/>
      </xdr:nvSpPr>
      <xdr:spPr>
        <a:xfrm>
          <a:off x="15181795" y="1579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103877</xdr:rowOff>
    </xdr:from>
    <xdr:to>
      <xdr:col>76</xdr:col>
      <xdr:colOff>165100</xdr:colOff>
      <xdr:row>94</xdr:row>
      <xdr:rowOff>34027</xdr:rowOff>
    </xdr:to>
    <xdr:sp macro="" textlink="">
      <xdr:nvSpPr>
        <xdr:cNvPr id="709" name="楕円 708"/>
        <xdr:cNvSpPr/>
      </xdr:nvSpPr>
      <xdr:spPr>
        <a:xfrm>
          <a:off x="14541500" y="160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50554</xdr:rowOff>
    </xdr:from>
    <xdr:ext cx="599010" cy="259045"/>
    <xdr:sp macro="" textlink="">
      <xdr:nvSpPr>
        <xdr:cNvPr id="710" name="テキスト ボックス 709"/>
        <xdr:cNvSpPr txBox="1"/>
      </xdr:nvSpPr>
      <xdr:spPr>
        <a:xfrm>
          <a:off x="14292795" y="158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17321</xdr:rowOff>
    </xdr:from>
    <xdr:to>
      <xdr:col>72</xdr:col>
      <xdr:colOff>38100</xdr:colOff>
      <xdr:row>94</xdr:row>
      <xdr:rowOff>118921</xdr:rowOff>
    </xdr:to>
    <xdr:sp macro="" textlink="">
      <xdr:nvSpPr>
        <xdr:cNvPr id="711" name="楕円 710"/>
        <xdr:cNvSpPr/>
      </xdr:nvSpPr>
      <xdr:spPr>
        <a:xfrm>
          <a:off x="13652500" y="161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135448</xdr:rowOff>
    </xdr:from>
    <xdr:ext cx="599010" cy="259045"/>
    <xdr:sp macro="" textlink="">
      <xdr:nvSpPr>
        <xdr:cNvPr id="712" name="テキスト ボックス 711"/>
        <xdr:cNvSpPr txBox="1"/>
      </xdr:nvSpPr>
      <xdr:spPr>
        <a:xfrm>
          <a:off x="13403795" y="159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40511</xdr:rowOff>
    </xdr:from>
    <xdr:to>
      <xdr:col>67</xdr:col>
      <xdr:colOff>101600</xdr:colOff>
      <xdr:row>94</xdr:row>
      <xdr:rowOff>142111</xdr:rowOff>
    </xdr:to>
    <xdr:sp macro="" textlink="">
      <xdr:nvSpPr>
        <xdr:cNvPr id="713" name="楕円 712"/>
        <xdr:cNvSpPr/>
      </xdr:nvSpPr>
      <xdr:spPr>
        <a:xfrm>
          <a:off x="12763500" y="161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158638</xdr:rowOff>
    </xdr:from>
    <xdr:ext cx="599010" cy="259045"/>
    <xdr:sp macro="" textlink="">
      <xdr:nvSpPr>
        <xdr:cNvPr id="714" name="テキスト ボックス 713"/>
        <xdr:cNvSpPr txBox="1"/>
      </xdr:nvSpPr>
      <xdr:spPr>
        <a:xfrm>
          <a:off x="12514795" y="159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公債費は住民一人あたりのコストが</a:t>
          </a:r>
          <a:r>
            <a:rPr kumimoji="1" lang="en-US" altLang="ja-JP" sz="1200">
              <a:solidFill>
                <a:schemeClr val="dk1"/>
              </a:solidFill>
              <a:effectLst/>
              <a:latin typeface="+mn-lt"/>
              <a:ea typeface="+mn-ea"/>
              <a:cs typeface="+mn-cs"/>
            </a:rPr>
            <a:t>230,682</a:t>
          </a:r>
          <a:r>
            <a:rPr kumimoji="1" lang="ja-JP" altLang="ja-JP" sz="1200">
              <a:solidFill>
                <a:schemeClr val="dk1"/>
              </a:solidFill>
              <a:effectLst/>
              <a:latin typeface="+mn-lt"/>
              <a:ea typeface="+mn-ea"/>
              <a:cs typeface="+mn-cs"/>
            </a:rPr>
            <a:t>円となっており、類似団体と比較して一人当たりのコストが高い状況になっている。平成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a:t>
          </a:r>
          <a:r>
            <a:rPr kumimoji="1" lang="ja-JP" altLang="ja-JP" sz="1200">
              <a:solidFill>
                <a:schemeClr val="dk1"/>
              </a:solidFill>
              <a:effectLst/>
              <a:latin typeface="+mn-lt"/>
              <a:ea typeface="+mn-ea"/>
              <a:cs typeface="+mn-cs"/>
            </a:rPr>
            <a:t>度については計画的な繰上償還（償還額：</a:t>
          </a:r>
          <a:r>
            <a:rPr kumimoji="1" lang="en-US" altLang="ja-JP" sz="1200">
              <a:solidFill>
                <a:schemeClr val="dk1"/>
              </a:solidFill>
              <a:effectLst/>
              <a:latin typeface="+mn-lt"/>
              <a:ea typeface="+mn-ea"/>
              <a:cs typeface="+mn-cs"/>
            </a:rPr>
            <a:t>599,595</a:t>
          </a:r>
          <a:r>
            <a:rPr kumimoji="1" lang="ja-JP" altLang="en-US" sz="1200">
              <a:solidFill>
                <a:schemeClr val="dk1"/>
              </a:solidFill>
              <a:effectLst/>
              <a:latin typeface="+mn-lt"/>
              <a:ea typeface="+mn-ea"/>
              <a:cs typeface="+mn-cs"/>
            </a:rPr>
            <a:t>千</a:t>
          </a:r>
          <a:r>
            <a:rPr kumimoji="1" lang="ja-JP" altLang="ja-JP" sz="1200">
              <a:solidFill>
                <a:schemeClr val="dk1"/>
              </a:solidFill>
              <a:effectLst/>
              <a:latin typeface="+mn-lt"/>
              <a:ea typeface="+mn-ea"/>
              <a:cs typeface="+mn-cs"/>
            </a:rPr>
            <a:t>円）を実施したことが大きな要因である。</a:t>
          </a:r>
          <a:r>
            <a:rPr kumimoji="1" lang="ja-JP" altLang="en-US" sz="1200">
              <a:solidFill>
                <a:schemeClr val="dk1"/>
              </a:solidFill>
              <a:effectLst/>
              <a:latin typeface="+mn-lt"/>
              <a:ea typeface="+mn-ea"/>
              <a:cs typeface="+mn-cs"/>
            </a:rPr>
            <a:t>また、民生費及び消防費については、障害者福祉センター整備事業</a:t>
          </a:r>
          <a:endParaRPr lang="ja-JP" altLang="ja-JP" sz="1200">
            <a:effectLst/>
          </a:endParaRPr>
        </a:p>
        <a:p>
          <a:r>
            <a:rPr kumimoji="1" lang="ja-JP" altLang="en-US" sz="1200">
              <a:solidFill>
                <a:schemeClr val="dk1"/>
              </a:solidFill>
              <a:effectLst/>
              <a:latin typeface="+mn-lt"/>
              <a:ea typeface="+mn-ea"/>
              <a:cs typeface="+mn-cs"/>
            </a:rPr>
            <a:t>・デジタル防災行政無線整備事業の終了に伴い大きく減少している。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今後も人口減少が進行するなかで、第</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次津和野町総合振興計画の基本理念である「人と自然に育まれ、温もりのある交流のまちづくり」を進めるためにも、行財政改革の推進に取り組み、質の高い行政サービスの提供による住民福祉の向上に努め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29</a:t>
          </a:r>
          <a:r>
            <a:rPr lang="ja-JP" altLang="en-US" sz="1200" b="0" i="0" baseline="0">
              <a:solidFill>
                <a:schemeClr val="dk1"/>
              </a:solidFill>
              <a:effectLst/>
              <a:latin typeface="+mn-lt"/>
              <a:ea typeface="+mn-ea"/>
              <a:cs typeface="+mn-cs"/>
            </a:rPr>
            <a:t>年度は森鷗外記念館資料整備事業等の臨時財政需要があったため、</a:t>
          </a:r>
          <a:r>
            <a:rPr lang="ja-JP" altLang="ja-JP" sz="1200" b="0" i="0" baseline="0">
              <a:solidFill>
                <a:schemeClr val="dk1"/>
              </a:solidFill>
              <a:effectLst/>
              <a:latin typeface="+mn-lt"/>
              <a:ea typeface="+mn-ea"/>
              <a:cs typeface="+mn-cs"/>
            </a:rPr>
            <a:t>財政調整基金</a:t>
          </a:r>
          <a:r>
            <a:rPr lang="ja-JP" altLang="en-US" sz="1200" b="0" i="0" baseline="0">
              <a:solidFill>
                <a:schemeClr val="dk1"/>
              </a:solidFill>
              <a:effectLst/>
              <a:latin typeface="+mn-lt"/>
              <a:ea typeface="+mn-ea"/>
              <a:cs typeface="+mn-cs"/>
            </a:rPr>
            <a:t>の取崩しにより実質収支は黒字なっている。また、実質単年度収支についても、引き続き繰上償還（Ｈ</a:t>
          </a:r>
          <a:r>
            <a:rPr lang="en-US" altLang="ja-JP" sz="1200" b="0" i="0" baseline="0">
              <a:solidFill>
                <a:schemeClr val="dk1"/>
              </a:solidFill>
              <a:effectLst/>
              <a:latin typeface="+mn-lt"/>
              <a:ea typeface="+mn-ea"/>
              <a:cs typeface="+mn-cs"/>
            </a:rPr>
            <a:t>29</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599,595</a:t>
          </a:r>
          <a:r>
            <a:rPr lang="ja-JP" altLang="en-US" sz="1200" b="0" i="0" baseline="0">
              <a:solidFill>
                <a:schemeClr val="dk1"/>
              </a:solidFill>
              <a:effectLst/>
              <a:latin typeface="+mn-lt"/>
              <a:ea typeface="+mn-ea"/>
              <a:cs typeface="+mn-cs"/>
            </a:rPr>
            <a:t>千円）を実施していることから前年度比で増加している。</a:t>
          </a:r>
          <a:endParaRPr lang="ja-JP" altLang="ja-JP" sz="1600">
            <a:effectLst/>
          </a:endParaRPr>
        </a:p>
        <a:p>
          <a:pPr rtl="0"/>
          <a:r>
            <a:rPr lang="ja-JP" altLang="ja-JP" sz="1200" b="0" i="0" baseline="0">
              <a:solidFill>
                <a:schemeClr val="dk1"/>
              </a:solidFill>
              <a:effectLst/>
              <a:latin typeface="+mn-lt"/>
              <a:ea typeface="+mn-ea"/>
              <a:cs typeface="+mn-cs"/>
            </a:rPr>
            <a:t>　今後も人口減少・景気低迷等による税収減や普通交付税の合併算定替分の縮減を見越し、更なる行財政改革の推進と投資的経費の抑制に努める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すべての会計において黒字であり、全体の連結実質赤字比率では黒字となっている。一般会計及びその他の会計とも第３次津和野町行財政改革大綱実施計画に基づき、更なる改善に努める。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9130589</v>
      </c>
      <c r="BO4" s="410"/>
      <c r="BP4" s="410"/>
      <c r="BQ4" s="410"/>
      <c r="BR4" s="410"/>
      <c r="BS4" s="410"/>
      <c r="BT4" s="410"/>
      <c r="BU4" s="411"/>
      <c r="BV4" s="409">
        <v>9640730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8929572</v>
      </c>
      <c r="BO5" s="447"/>
      <c r="BP5" s="447"/>
      <c r="BQ5" s="447"/>
      <c r="BR5" s="447"/>
      <c r="BS5" s="447"/>
      <c r="BT5" s="447"/>
      <c r="BU5" s="448"/>
      <c r="BV5" s="446">
        <v>9478086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90.7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201017</v>
      </c>
      <c r="BO6" s="447"/>
      <c r="BP6" s="447"/>
      <c r="BQ6" s="447"/>
      <c r="BR6" s="447"/>
      <c r="BS6" s="447"/>
      <c r="BT6" s="447"/>
      <c r="BU6" s="448"/>
      <c r="BV6" s="446">
        <v>162644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93.1</v>
      </c>
      <c r="CU6" s="484"/>
      <c r="CV6" s="484"/>
      <c r="CW6" s="484"/>
      <c r="CX6" s="484"/>
      <c r="CY6" s="484"/>
      <c r="CZ6" s="484"/>
      <c r="DA6" s="485"/>
      <c r="DB6" s="483">
        <v>94.2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105820</v>
      </c>
      <c r="BO7" s="447"/>
      <c r="BP7" s="447"/>
      <c r="BQ7" s="447"/>
      <c r="BR7" s="447"/>
      <c r="BS7" s="447"/>
      <c r="BT7" s="447"/>
      <c r="BU7" s="448"/>
      <c r="BV7" s="446">
        <v>77700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4709918</v>
      </c>
      <c r="CU7" s="447"/>
      <c r="CV7" s="447"/>
      <c r="CW7" s="447"/>
      <c r="CX7" s="447"/>
      <c r="CY7" s="447"/>
      <c r="CZ7" s="447"/>
      <c r="DA7" s="448"/>
      <c r="DB7" s="446">
        <v>4766778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99</v>
      </c>
      <c r="AV8" s="479"/>
      <c r="AW8" s="479"/>
      <c r="AX8" s="479"/>
      <c r="AY8" s="480" t="s">
        <v>103</v>
      </c>
      <c r="AZ8" s="481"/>
      <c r="BA8" s="481"/>
      <c r="BB8" s="481"/>
      <c r="BC8" s="481"/>
      <c r="BD8" s="481"/>
      <c r="BE8" s="481"/>
      <c r="BF8" s="481"/>
      <c r="BG8" s="481"/>
      <c r="BH8" s="481"/>
      <c r="BI8" s="481"/>
      <c r="BJ8" s="481"/>
      <c r="BK8" s="481"/>
      <c r="BL8" s="481"/>
      <c r="BM8" s="482"/>
      <c r="BN8" s="446">
        <v>95197</v>
      </c>
      <c r="BO8" s="447"/>
      <c r="BP8" s="447"/>
      <c r="BQ8" s="447"/>
      <c r="BR8" s="447"/>
      <c r="BS8" s="447"/>
      <c r="BT8" s="447"/>
      <c r="BU8" s="448"/>
      <c r="BV8" s="446">
        <v>84944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0.17</v>
      </c>
      <c r="CU8" s="487"/>
      <c r="CV8" s="487"/>
      <c r="CW8" s="487"/>
      <c r="CX8" s="487"/>
      <c r="CY8" s="487"/>
      <c r="CZ8" s="487"/>
      <c r="DA8" s="488"/>
      <c r="DB8" s="486">
        <v>0.17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7653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10253</v>
      </c>
      <c r="BO9" s="447"/>
      <c r="BP9" s="447"/>
      <c r="BQ9" s="447"/>
      <c r="BR9" s="447"/>
      <c r="BS9" s="447"/>
      <c r="BT9" s="447"/>
      <c r="BU9" s="448"/>
      <c r="BV9" s="446">
        <v>-49639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28</v>
      </c>
      <c r="CU9" s="444"/>
      <c r="CV9" s="444"/>
      <c r="CW9" s="444"/>
      <c r="CX9" s="444"/>
      <c r="CY9" s="444"/>
      <c r="CZ9" s="444"/>
      <c r="DA9" s="445"/>
      <c r="DB9" s="443">
        <v>23.5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8427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22159</v>
      </c>
      <c r="BO10" s="447"/>
      <c r="BP10" s="447"/>
      <c r="BQ10" s="447"/>
      <c r="BR10" s="447"/>
      <c r="BS10" s="447"/>
      <c r="BT10" s="447"/>
      <c r="BU10" s="448"/>
      <c r="BV10" s="446">
        <v>6520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599595</v>
      </c>
      <c r="BO11" s="447"/>
      <c r="BP11" s="447"/>
      <c r="BQ11" s="447"/>
      <c r="BR11" s="447"/>
      <c r="BS11" s="447"/>
      <c r="BT11" s="447"/>
      <c r="BU11" s="448"/>
      <c r="BV11" s="446">
        <v>257125</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7612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92000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7553</v>
      </c>
      <c r="S13" s="528"/>
      <c r="T13" s="528"/>
      <c r="U13" s="528"/>
      <c r="V13" s="529"/>
      <c r="W13" s="462" t="s">
        <v>135</v>
      </c>
      <c r="X13" s="463"/>
      <c r="Y13" s="463"/>
      <c r="Z13" s="463"/>
      <c r="AA13" s="463"/>
      <c r="AB13" s="453"/>
      <c r="AC13" s="497">
        <v>714</v>
      </c>
      <c r="AD13" s="498"/>
      <c r="AE13" s="498"/>
      <c r="AF13" s="498"/>
      <c r="AG13" s="537"/>
      <c r="AH13" s="497">
        <v>735</v>
      </c>
      <c r="AI13" s="498"/>
      <c r="AJ13" s="498"/>
      <c r="AK13" s="498"/>
      <c r="AL13" s="499"/>
      <c r="AM13" s="475" t="s">
        <v>136</v>
      </c>
      <c r="AN13" s="476"/>
      <c r="AO13" s="476"/>
      <c r="AP13" s="476"/>
      <c r="AQ13" s="476"/>
      <c r="AR13" s="476"/>
      <c r="AS13" s="476"/>
      <c r="AT13" s="477"/>
      <c r="AU13" s="478" t="s">
        <v>114</v>
      </c>
      <c r="AV13" s="479"/>
      <c r="AW13" s="479"/>
      <c r="AX13" s="479"/>
      <c r="AY13" s="480" t="s">
        <v>137</v>
      </c>
      <c r="AZ13" s="481"/>
      <c r="BA13" s="481"/>
      <c r="BB13" s="481"/>
      <c r="BC13" s="481"/>
      <c r="BD13" s="481"/>
      <c r="BE13" s="481"/>
      <c r="BF13" s="481"/>
      <c r="BG13" s="481"/>
      <c r="BH13" s="481"/>
      <c r="BI13" s="481"/>
      <c r="BJ13" s="481"/>
      <c r="BK13" s="481"/>
      <c r="BL13" s="481"/>
      <c r="BM13" s="482"/>
      <c r="BN13" s="446">
        <v>532007</v>
      </c>
      <c r="BO13" s="447"/>
      <c r="BP13" s="447"/>
      <c r="BQ13" s="447"/>
      <c r="BR13" s="447"/>
      <c r="BS13" s="447"/>
      <c r="BT13" s="447"/>
      <c r="BU13" s="448"/>
      <c r="BV13" s="446">
        <v>122006</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10.9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7761</v>
      </c>
      <c r="S14" s="528"/>
      <c r="T14" s="528"/>
      <c r="U14" s="528"/>
      <c r="V14" s="529"/>
      <c r="W14" s="436"/>
      <c r="X14" s="437"/>
      <c r="Y14" s="437"/>
      <c r="Z14" s="437"/>
      <c r="AA14" s="437"/>
      <c r="AB14" s="426"/>
      <c r="AC14" s="530">
        <v>18.5</v>
      </c>
      <c r="AD14" s="531"/>
      <c r="AE14" s="531"/>
      <c r="AF14" s="531"/>
      <c r="AG14" s="532"/>
      <c r="AH14" s="530">
        <v>17.7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83.4</v>
      </c>
      <c r="CU14" s="542"/>
      <c r="CV14" s="542"/>
      <c r="CW14" s="542"/>
      <c r="CX14" s="542"/>
      <c r="CY14" s="542"/>
      <c r="CZ14" s="542"/>
      <c r="DA14" s="543"/>
      <c r="DB14" s="541">
        <v>102.6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7703</v>
      </c>
      <c r="S15" s="528"/>
      <c r="T15" s="528"/>
      <c r="U15" s="528"/>
      <c r="V15" s="529"/>
      <c r="W15" s="462" t="s">
        <v>142</v>
      </c>
      <c r="X15" s="463"/>
      <c r="Y15" s="463"/>
      <c r="Z15" s="463"/>
      <c r="AA15" s="463"/>
      <c r="AB15" s="453"/>
      <c r="AC15" s="497">
        <v>686</v>
      </c>
      <c r="AD15" s="498"/>
      <c r="AE15" s="498"/>
      <c r="AF15" s="498"/>
      <c r="AG15" s="537"/>
      <c r="AH15" s="497">
        <v>818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702072</v>
      </c>
      <c r="BO15" s="410"/>
      <c r="BP15" s="410"/>
      <c r="BQ15" s="410"/>
      <c r="BR15" s="410"/>
      <c r="BS15" s="410"/>
      <c r="BT15" s="410"/>
      <c r="BU15" s="411"/>
      <c r="BV15" s="409">
        <v>718171</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17.8</v>
      </c>
      <c r="AD16" s="531"/>
      <c r="AE16" s="531"/>
      <c r="AF16" s="531"/>
      <c r="AG16" s="532"/>
      <c r="AH16" s="530">
        <v>19.7</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4210502</v>
      </c>
      <c r="BO16" s="447"/>
      <c r="BP16" s="447"/>
      <c r="BQ16" s="447"/>
      <c r="BR16" s="447"/>
      <c r="BS16" s="447"/>
      <c r="BT16" s="447"/>
      <c r="BU16" s="448"/>
      <c r="BV16" s="446">
        <v>4168405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2451</v>
      </c>
      <c r="AD17" s="498"/>
      <c r="AE17" s="498"/>
      <c r="AF17" s="498"/>
      <c r="AG17" s="537"/>
      <c r="AH17" s="497">
        <v>2597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875558</v>
      </c>
      <c r="BO17" s="447"/>
      <c r="BP17" s="447"/>
      <c r="BQ17" s="447"/>
      <c r="BR17" s="447"/>
      <c r="BS17" s="447"/>
      <c r="BT17" s="447"/>
      <c r="BU17" s="448"/>
      <c r="BV17" s="446">
        <v>891506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307.02999999999997</v>
      </c>
      <c r="M18" s="559"/>
      <c r="N18" s="559"/>
      <c r="O18" s="559"/>
      <c r="P18" s="559"/>
      <c r="Q18" s="559"/>
      <c r="R18" s="560"/>
      <c r="S18" s="560"/>
      <c r="T18" s="560"/>
      <c r="U18" s="560"/>
      <c r="V18" s="561"/>
      <c r="W18" s="464"/>
      <c r="X18" s="465"/>
      <c r="Y18" s="465"/>
      <c r="Z18" s="465"/>
      <c r="AA18" s="465"/>
      <c r="AB18" s="456"/>
      <c r="AC18" s="562">
        <v>63.6</v>
      </c>
      <c r="AD18" s="563"/>
      <c r="AE18" s="563"/>
      <c r="AF18" s="563"/>
      <c r="AG18" s="564"/>
      <c r="AH18" s="562">
        <v>62.6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4261731</v>
      </c>
      <c r="BO18" s="447"/>
      <c r="BP18" s="447"/>
      <c r="BQ18" s="447"/>
      <c r="BR18" s="447"/>
      <c r="BS18" s="447"/>
      <c r="BT18" s="447"/>
      <c r="BU18" s="448"/>
      <c r="BV18" s="446">
        <v>4353192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6103104</v>
      </c>
      <c r="BO19" s="447"/>
      <c r="BP19" s="447"/>
      <c r="BQ19" s="447"/>
      <c r="BR19" s="447"/>
      <c r="BS19" s="447"/>
      <c r="BT19" s="447"/>
      <c r="BU19" s="448"/>
      <c r="BV19" s="446">
        <v>6127350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3300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12565060</v>
      </c>
      <c r="BO23" s="447"/>
      <c r="BP23" s="447"/>
      <c r="BQ23" s="447"/>
      <c r="BR23" s="447"/>
      <c r="BS23" s="447"/>
      <c r="BT23" s="447"/>
      <c r="BU23" s="448"/>
      <c r="BV23" s="446">
        <v>12934861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6570</v>
      </c>
      <c r="R24" s="498"/>
      <c r="S24" s="498"/>
      <c r="T24" s="498"/>
      <c r="U24" s="498"/>
      <c r="V24" s="537"/>
      <c r="W24" s="596"/>
      <c r="X24" s="584"/>
      <c r="Y24" s="585"/>
      <c r="Z24" s="496" t="s">
        <v>166</v>
      </c>
      <c r="AA24" s="476"/>
      <c r="AB24" s="476"/>
      <c r="AC24" s="476"/>
      <c r="AD24" s="476"/>
      <c r="AE24" s="476"/>
      <c r="AF24" s="476"/>
      <c r="AG24" s="477"/>
      <c r="AH24" s="497">
        <v>123</v>
      </c>
      <c r="AI24" s="498"/>
      <c r="AJ24" s="498"/>
      <c r="AK24" s="498"/>
      <c r="AL24" s="537"/>
      <c r="AM24" s="497">
        <v>379578</v>
      </c>
      <c r="AN24" s="498"/>
      <c r="AO24" s="498"/>
      <c r="AP24" s="498"/>
      <c r="AQ24" s="498"/>
      <c r="AR24" s="537"/>
      <c r="AS24" s="497">
        <v>3086</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9393564</v>
      </c>
      <c r="BO24" s="447"/>
      <c r="BP24" s="447"/>
      <c r="BQ24" s="447"/>
      <c r="BR24" s="447"/>
      <c r="BS24" s="447"/>
      <c r="BT24" s="447"/>
      <c r="BU24" s="448"/>
      <c r="BV24" s="446">
        <v>9275123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5535</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153714</v>
      </c>
      <c r="BO25" s="410"/>
      <c r="BP25" s="410"/>
      <c r="BQ25" s="410"/>
      <c r="BR25" s="410"/>
      <c r="BS25" s="410"/>
      <c r="BT25" s="410"/>
      <c r="BU25" s="411"/>
      <c r="BV25" s="409">
        <v>315244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5040</v>
      </c>
      <c r="R26" s="498"/>
      <c r="S26" s="498"/>
      <c r="T26" s="498"/>
      <c r="U26" s="498"/>
      <c r="V26" s="537"/>
      <c r="W26" s="596"/>
      <c r="X26" s="584"/>
      <c r="Y26" s="585"/>
      <c r="Z26" s="496" t="s">
        <v>172</v>
      </c>
      <c r="AA26" s="606"/>
      <c r="AB26" s="606"/>
      <c r="AC26" s="606"/>
      <c r="AD26" s="606"/>
      <c r="AE26" s="606"/>
      <c r="AF26" s="606"/>
      <c r="AG26" s="607"/>
      <c r="AH26" s="497">
        <v>7</v>
      </c>
      <c r="AI26" s="498"/>
      <c r="AJ26" s="498"/>
      <c r="AK26" s="498"/>
      <c r="AL26" s="537"/>
      <c r="AM26" s="497">
        <v>24444</v>
      </c>
      <c r="AN26" s="498"/>
      <c r="AO26" s="498"/>
      <c r="AP26" s="498"/>
      <c r="AQ26" s="498"/>
      <c r="AR26" s="537"/>
      <c r="AS26" s="497">
        <v>3492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2800</v>
      </c>
      <c r="R27" s="498"/>
      <c r="S27" s="498"/>
      <c r="T27" s="498"/>
      <c r="U27" s="498"/>
      <c r="V27" s="537"/>
      <c r="W27" s="596"/>
      <c r="X27" s="584"/>
      <c r="Y27" s="585"/>
      <c r="Z27" s="496" t="s">
        <v>175</v>
      </c>
      <c r="AA27" s="476"/>
      <c r="AB27" s="476"/>
      <c r="AC27" s="476"/>
      <c r="AD27" s="476"/>
      <c r="AE27" s="476"/>
      <c r="AF27" s="476"/>
      <c r="AG27" s="477"/>
      <c r="AH27" s="497" t="s">
        <v>133</v>
      </c>
      <c r="AI27" s="498"/>
      <c r="AJ27" s="498"/>
      <c r="AK27" s="498"/>
      <c r="AL27" s="537"/>
      <c r="AM27" s="497" t="s">
        <v>133</v>
      </c>
      <c r="AN27" s="498"/>
      <c r="AO27" s="498"/>
      <c r="AP27" s="498"/>
      <c r="AQ27" s="498"/>
      <c r="AR27" s="537"/>
      <c r="AS27" s="497" t="s">
        <v>133</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503602</v>
      </c>
      <c r="BO27" s="620"/>
      <c r="BP27" s="620"/>
      <c r="BQ27" s="620"/>
      <c r="BR27" s="620"/>
      <c r="BS27" s="620"/>
      <c r="BT27" s="620"/>
      <c r="BU27" s="621"/>
      <c r="BV27" s="619">
        <v>503593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2360</v>
      </c>
      <c r="R28" s="498"/>
      <c r="S28" s="498"/>
      <c r="T28" s="498"/>
      <c r="U28" s="498"/>
      <c r="V28" s="537"/>
      <c r="W28" s="596"/>
      <c r="X28" s="584"/>
      <c r="Y28" s="585"/>
      <c r="Z28" s="496" t="s">
        <v>178</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1365966</v>
      </c>
      <c r="BO28" s="410"/>
      <c r="BP28" s="410"/>
      <c r="BQ28" s="410"/>
      <c r="BR28" s="410"/>
      <c r="BS28" s="410"/>
      <c r="BT28" s="410"/>
      <c r="BU28" s="411"/>
      <c r="BV28" s="409">
        <v>1443807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10</v>
      </c>
      <c r="M29" s="498"/>
      <c r="N29" s="498"/>
      <c r="O29" s="498"/>
      <c r="P29" s="537"/>
      <c r="Q29" s="497">
        <v>1970</v>
      </c>
      <c r="R29" s="498"/>
      <c r="S29" s="498"/>
      <c r="T29" s="498"/>
      <c r="U29" s="498"/>
      <c r="V29" s="537"/>
      <c r="W29" s="597"/>
      <c r="X29" s="598"/>
      <c r="Y29" s="599"/>
      <c r="Z29" s="496" t="s">
        <v>181</v>
      </c>
      <c r="AA29" s="476"/>
      <c r="AB29" s="476"/>
      <c r="AC29" s="476"/>
      <c r="AD29" s="476"/>
      <c r="AE29" s="476"/>
      <c r="AF29" s="476"/>
      <c r="AG29" s="477"/>
      <c r="AH29" s="497">
        <v>123</v>
      </c>
      <c r="AI29" s="498"/>
      <c r="AJ29" s="498"/>
      <c r="AK29" s="498"/>
      <c r="AL29" s="537"/>
      <c r="AM29" s="497">
        <v>379578</v>
      </c>
      <c r="AN29" s="498"/>
      <c r="AO29" s="498"/>
      <c r="AP29" s="498"/>
      <c r="AQ29" s="498"/>
      <c r="AR29" s="537"/>
      <c r="AS29" s="497">
        <v>3086</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764474</v>
      </c>
      <c r="BO29" s="447"/>
      <c r="BP29" s="447"/>
      <c r="BQ29" s="447"/>
      <c r="BR29" s="447"/>
      <c r="BS29" s="447"/>
      <c r="BT29" s="447"/>
      <c r="BU29" s="448"/>
      <c r="BV29" s="446">
        <v>1168720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1381212</v>
      </c>
      <c r="BO30" s="620"/>
      <c r="BP30" s="620"/>
      <c r="BQ30" s="620"/>
      <c r="BR30" s="620"/>
      <c r="BS30" s="620"/>
      <c r="BT30" s="620"/>
      <c r="BU30" s="621"/>
      <c r="BV30" s="619">
        <v>1365079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鹿足郡事務組合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株式会社津和野開発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奨学基金特別会計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鹿足郡養護老人ホーム組合（普通）</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（株）杣の里よこみち</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診療所特別会計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IF('各会計、関係団体の財政状況及び健全化判断比率'!B35="","",'各会計、関係団体の財政状況及び健全化判断比率'!B35)</f>
        <v>農業集落排水事業特別会計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鹿足郡養護老人ホーム組合（介護）</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（有）フロンティア日原</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介護老人保健施設事業特別会計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益田地区広域市町村圏事務組合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鹿足郡不燃物処理組合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島根県市町村総合事務組合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島根県後期高齢者医療広域連合（普通）</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島根県後期高齢者医療広域連合（後期高齢）</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EvT6vpWWUQI9pBfy88hEyFEGeuCN0gA5Pf3bmd6Xc2uL/0nx2u8GnY6/eByTqTun1RrsToAdnPqPqAGVoXVFDw==" saltValue="oMm1pXtSBmnPJS3c3pWI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24" t="s">
        <v>568</v>
      </c>
      <c r="D34" s="1224"/>
      <c r="E34" s="1225"/>
      <c r="F34" s="32">
        <v>3.95</v>
      </c>
      <c r="G34" s="33">
        <v>4.45</v>
      </c>
      <c r="H34" s="33">
        <v>4.91</v>
      </c>
      <c r="I34" s="33">
        <v>5.42</v>
      </c>
      <c r="J34" s="34">
        <v>5.68</v>
      </c>
      <c r="K34" s="22"/>
      <c r="L34" s="22"/>
      <c r="M34" s="22"/>
      <c r="N34" s="22"/>
      <c r="O34" s="22"/>
      <c r="P34" s="22"/>
    </row>
    <row r="35" spans="1:16" ht="39" customHeight="1">
      <c r="A35" s="22"/>
      <c r="B35" s="35"/>
      <c r="C35" s="1218" t="s">
        <v>569</v>
      </c>
      <c r="D35" s="1219"/>
      <c r="E35" s="1220"/>
      <c r="F35" s="36">
        <v>2.09</v>
      </c>
      <c r="G35" s="37">
        <v>1.36</v>
      </c>
      <c r="H35" s="37">
        <v>2.67</v>
      </c>
      <c r="I35" s="37">
        <v>1.76</v>
      </c>
      <c r="J35" s="38">
        <v>1.95</v>
      </c>
      <c r="K35" s="22"/>
      <c r="L35" s="22"/>
      <c r="M35" s="22"/>
      <c r="N35" s="22"/>
      <c r="O35" s="22"/>
      <c r="P35" s="22"/>
    </row>
    <row r="36" spans="1:16" ht="39" customHeight="1">
      <c r="A36" s="22"/>
      <c r="B36" s="35"/>
      <c r="C36" s="1218" t="s">
        <v>570</v>
      </c>
      <c r="D36" s="1219"/>
      <c r="E36" s="1220"/>
      <c r="F36" s="36">
        <v>0.22</v>
      </c>
      <c r="G36" s="37">
        <v>0.11</v>
      </c>
      <c r="H36" s="37">
        <v>0.69</v>
      </c>
      <c r="I36" s="37">
        <v>0.85</v>
      </c>
      <c r="J36" s="38">
        <v>1.06</v>
      </c>
      <c r="K36" s="22"/>
      <c r="L36" s="22"/>
      <c r="M36" s="22"/>
      <c r="N36" s="22"/>
      <c r="O36" s="22"/>
      <c r="P36" s="22"/>
    </row>
    <row r="37" spans="1:16" ht="39" customHeight="1">
      <c r="A37" s="22"/>
      <c r="B37" s="35"/>
      <c r="C37" s="1218" t="s">
        <v>571</v>
      </c>
      <c r="D37" s="1219"/>
      <c r="E37" s="1220"/>
      <c r="F37" s="36">
        <v>0.39</v>
      </c>
      <c r="G37" s="37">
        <v>0.71</v>
      </c>
      <c r="H37" s="37">
        <v>0.41</v>
      </c>
      <c r="I37" s="37">
        <v>0.48</v>
      </c>
      <c r="J37" s="38">
        <v>0.72</v>
      </c>
      <c r="K37" s="22"/>
      <c r="L37" s="22"/>
      <c r="M37" s="22"/>
      <c r="N37" s="22"/>
      <c r="O37" s="22"/>
      <c r="P37" s="22"/>
    </row>
    <row r="38" spans="1:16" ht="39" customHeight="1">
      <c r="A38" s="22"/>
      <c r="B38" s="35"/>
      <c r="C38" s="1218" t="s">
        <v>572</v>
      </c>
      <c r="D38" s="1219"/>
      <c r="E38" s="1220"/>
      <c r="F38" s="36">
        <v>0.16</v>
      </c>
      <c r="G38" s="37">
        <v>0</v>
      </c>
      <c r="H38" s="37">
        <v>0.15</v>
      </c>
      <c r="I38" s="37">
        <v>0.17</v>
      </c>
      <c r="J38" s="38">
        <v>0.21</v>
      </c>
      <c r="K38" s="22"/>
      <c r="L38" s="22"/>
      <c r="M38" s="22"/>
      <c r="N38" s="22"/>
      <c r="O38" s="22"/>
      <c r="P38" s="22"/>
    </row>
    <row r="39" spans="1:16" ht="39" customHeight="1">
      <c r="A39" s="22"/>
      <c r="B39" s="35"/>
      <c r="C39" s="1218" t="s">
        <v>573</v>
      </c>
      <c r="D39" s="1219"/>
      <c r="E39" s="1220"/>
      <c r="F39" s="36">
        <v>0.04</v>
      </c>
      <c r="G39" s="37">
        <v>7.0000000000000007E-2</v>
      </c>
      <c r="H39" s="37">
        <v>7.0000000000000007E-2</v>
      </c>
      <c r="I39" s="37">
        <v>0.11</v>
      </c>
      <c r="J39" s="38">
        <v>0.11</v>
      </c>
      <c r="K39" s="22"/>
      <c r="L39" s="22"/>
      <c r="M39" s="22"/>
      <c r="N39" s="22"/>
      <c r="O39" s="22"/>
      <c r="P39" s="22"/>
    </row>
    <row r="40" spans="1:16" ht="39" customHeight="1">
      <c r="A40" s="22"/>
      <c r="B40" s="35"/>
      <c r="C40" s="1218" t="s">
        <v>574</v>
      </c>
      <c r="D40" s="1219"/>
      <c r="E40" s="1220"/>
      <c r="F40" s="36">
        <v>0.06</v>
      </c>
      <c r="G40" s="37">
        <v>0.06</v>
      </c>
      <c r="H40" s="37">
        <v>0.02</v>
      </c>
      <c r="I40" s="37">
        <v>0.02</v>
      </c>
      <c r="J40" s="38">
        <v>0.06</v>
      </c>
      <c r="K40" s="22"/>
      <c r="L40" s="22"/>
      <c r="M40" s="22"/>
      <c r="N40" s="22"/>
      <c r="O40" s="22"/>
      <c r="P40" s="22"/>
    </row>
    <row r="41" spans="1:16" ht="39" customHeight="1">
      <c r="A41" s="22"/>
      <c r="B41" s="35"/>
      <c r="C41" s="1218" t="s">
        <v>575</v>
      </c>
      <c r="D41" s="1219"/>
      <c r="E41" s="1220"/>
      <c r="F41" s="36">
        <v>0.04</v>
      </c>
      <c r="G41" s="37">
        <v>0.02</v>
      </c>
      <c r="H41" s="37">
        <v>0.02</v>
      </c>
      <c r="I41" s="37">
        <v>0.03</v>
      </c>
      <c r="J41" s="38">
        <v>0.05</v>
      </c>
      <c r="K41" s="22"/>
      <c r="L41" s="22"/>
      <c r="M41" s="22"/>
      <c r="N41" s="22"/>
      <c r="O41" s="22"/>
      <c r="P41" s="22"/>
    </row>
    <row r="42" spans="1:16" ht="39" customHeight="1">
      <c r="A42" s="22"/>
      <c r="B42" s="39"/>
      <c r="C42" s="1218" t="s">
        <v>576</v>
      </c>
      <c r="D42" s="1219"/>
      <c r="E42" s="1220"/>
      <c r="F42" s="36" t="s">
        <v>520</v>
      </c>
      <c r="G42" s="37" t="s">
        <v>520</v>
      </c>
      <c r="H42" s="37" t="s">
        <v>520</v>
      </c>
      <c r="I42" s="37" t="s">
        <v>520</v>
      </c>
      <c r="J42" s="38" t="s">
        <v>520</v>
      </c>
      <c r="K42" s="22"/>
      <c r="L42" s="22"/>
      <c r="M42" s="22"/>
      <c r="N42" s="22"/>
      <c r="O42" s="22"/>
      <c r="P42" s="22"/>
    </row>
    <row r="43" spans="1:16" ht="39" customHeight="1" thickBot="1">
      <c r="A43" s="22"/>
      <c r="B43" s="40"/>
      <c r="C43" s="1221" t="s">
        <v>577</v>
      </c>
      <c r="D43" s="1222"/>
      <c r="E43" s="1223"/>
      <c r="F43" s="41">
        <v>0.05</v>
      </c>
      <c r="G43" s="42">
        <v>0.03</v>
      </c>
      <c r="H43" s="42">
        <v>0.01</v>
      </c>
      <c r="I43" s="42">
        <v>0.09</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Vdk/xAjqQYsIgEL8un+LOeDH1A2J5JcH+Kdq/d5gn/RqqFR68n63uWAkNFQIKk3CukATsFPhM+ivbZoEo4KvQ==" saltValue="h0Q8/h0PnxiVUAoFGOyW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4" t="s">
        <v>11</v>
      </c>
      <c r="C45" s="1235"/>
      <c r="D45" s="58"/>
      <c r="E45" s="1240" t="s">
        <v>12</v>
      </c>
      <c r="F45" s="1240"/>
      <c r="G45" s="1240"/>
      <c r="H45" s="1240"/>
      <c r="I45" s="1240"/>
      <c r="J45" s="1241"/>
      <c r="K45" s="59">
        <v>1316</v>
      </c>
      <c r="L45" s="60">
        <v>1327</v>
      </c>
      <c r="M45" s="60">
        <v>1292</v>
      </c>
      <c r="N45" s="60">
        <v>1219</v>
      </c>
      <c r="O45" s="61">
        <v>1156</v>
      </c>
      <c r="P45" s="48"/>
      <c r="Q45" s="48"/>
      <c r="R45" s="48"/>
      <c r="S45" s="48"/>
      <c r="T45" s="48"/>
      <c r="U45" s="48"/>
    </row>
    <row r="46" spans="1:21" ht="30.75" customHeight="1">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c r="A48" s="48"/>
      <c r="B48" s="1236"/>
      <c r="C48" s="1237"/>
      <c r="D48" s="62"/>
      <c r="E48" s="1228" t="s">
        <v>15</v>
      </c>
      <c r="F48" s="1228"/>
      <c r="G48" s="1228"/>
      <c r="H48" s="1228"/>
      <c r="I48" s="1228"/>
      <c r="J48" s="1229"/>
      <c r="K48" s="63">
        <v>238</v>
      </c>
      <c r="L48" s="64">
        <v>270</v>
      </c>
      <c r="M48" s="64">
        <v>262</v>
      </c>
      <c r="N48" s="64">
        <v>266</v>
      </c>
      <c r="O48" s="65">
        <v>253</v>
      </c>
      <c r="P48" s="48"/>
      <c r="Q48" s="48"/>
      <c r="R48" s="48"/>
      <c r="S48" s="48"/>
      <c r="T48" s="48"/>
      <c r="U48" s="48"/>
    </row>
    <row r="49" spans="1:21" ht="30.75" customHeight="1">
      <c r="A49" s="48"/>
      <c r="B49" s="1236"/>
      <c r="C49" s="1237"/>
      <c r="D49" s="62"/>
      <c r="E49" s="1228" t="s">
        <v>16</v>
      </c>
      <c r="F49" s="1228"/>
      <c r="G49" s="1228"/>
      <c r="H49" s="1228"/>
      <c r="I49" s="1228"/>
      <c r="J49" s="1229"/>
      <c r="K49" s="63">
        <v>74</v>
      </c>
      <c r="L49" s="64">
        <v>32</v>
      </c>
      <c r="M49" s="64">
        <v>31</v>
      </c>
      <c r="N49" s="64">
        <v>31</v>
      </c>
      <c r="O49" s="65">
        <v>34</v>
      </c>
      <c r="P49" s="48"/>
      <c r="Q49" s="48"/>
      <c r="R49" s="48"/>
      <c r="S49" s="48"/>
      <c r="T49" s="48"/>
      <c r="U49" s="48"/>
    </row>
    <row r="50" spans="1:21" ht="30.75" customHeight="1">
      <c r="A50" s="48"/>
      <c r="B50" s="1236"/>
      <c r="C50" s="1237"/>
      <c r="D50" s="62"/>
      <c r="E50" s="1228" t="s">
        <v>17</v>
      </c>
      <c r="F50" s="1228"/>
      <c r="G50" s="1228"/>
      <c r="H50" s="1228"/>
      <c r="I50" s="1228"/>
      <c r="J50" s="1229"/>
      <c r="K50" s="63">
        <v>19</v>
      </c>
      <c r="L50" s="64">
        <v>18</v>
      </c>
      <c r="M50" s="64">
        <v>11</v>
      </c>
      <c r="N50" s="64">
        <v>10</v>
      </c>
      <c r="O50" s="65">
        <v>10</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1218</v>
      </c>
      <c r="L52" s="64">
        <v>1252</v>
      </c>
      <c r="M52" s="64">
        <v>1171</v>
      </c>
      <c r="N52" s="64">
        <v>1112</v>
      </c>
      <c r="O52" s="65">
        <v>1081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429</v>
      </c>
      <c r="L53" s="69">
        <v>395</v>
      </c>
      <c r="M53" s="69">
        <v>425</v>
      </c>
      <c r="N53" s="69">
        <v>414</v>
      </c>
      <c r="O53" s="70">
        <v>372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qE1ofsAig/KSuKeXLzs7w1uHyXs6ok+Vvf025QJ7ZEnMlbfFuBTB0jHyiWUKtsJ5yAhIXUkqoBapmOZQBPbw==" saltValue="JsuvHnxfpYDFcl5vYnBy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42" t="s">
        <v>24</v>
      </c>
      <c r="C41" s="1243"/>
      <c r="D41" s="81"/>
      <c r="E41" s="1248" t="s">
        <v>25</v>
      </c>
      <c r="F41" s="1248"/>
      <c r="G41" s="1248"/>
      <c r="H41" s="1249"/>
      <c r="I41" s="82">
        <v>12105</v>
      </c>
      <c r="J41" s="83">
        <v>12340</v>
      </c>
      <c r="K41" s="83">
        <v>12733</v>
      </c>
      <c r="L41" s="83">
        <v>12935</v>
      </c>
      <c r="M41" s="84">
        <v>12565</v>
      </c>
    </row>
    <row r="42" spans="2:13" ht="27.75" customHeight="1">
      <c r="B42" s="1244"/>
      <c r="C42" s="1245"/>
      <c r="D42" s="85"/>
      <c r="E42" s="1250" t="s">
        <v>26</v>
      </c>
      <c r="F42" s="1250"/>
      <c r="G42" s="1250"/>
      <c r="H42" s="1251"/>
      <c r="I42" s="86">
        <v>122</v>
      </c>
      <c r="J42" s="87">
        <v>104</v>
      </c>
      <c r="K42" s="87">
        <v>93</v>
      </c>
      <c r="L42" s="87">
        <v>83</v>
      </c>
      <c r="M42" s="88">
        <v>73</v>
      </c>
    </row>
    <row r="43" spans="2:13" ht="27.75" customHeight="1">
      <c r="B43" s="1244"/>
      <c r="C43" s="1245"/>
      <c r="D43" s="85"/>
      <c r="E43" s="1250" t="s">
        <v>27</v>
      </c>
      <c r="F43" s="1250"/>
      <c r="G43" s="1250"/>
      <c r="H43" s="1251"/>
      <c r="I43" s="86">
        <v>3616</v>
      </c>
      <c r="J43" s="87">
        <v>3495</v>
      </c>
      <c r="K43" s="87">
        <v>3456</v>
      </c>
      <c r="L43" s="87">
        <v>3455</v>
      </c>
      <c r="M43" s="88">
        <v>3462</v>
      </c>
    </row>
    <row r="44" spans="2:13" ht="27.75" customHeight="1">
      <c r="B44" s="1244"/>
      <c r="C44" s="1245"/>
      <c r="D44" s="85"/>
      <c r="E44" s="1250" t="s">
        <v>28</v>
      </c>
      <c r="F44" s="1250"/>
      <c r="G44" s="1250"/>
      <c r="H44" s="1251"/>
      <c r="I44" s="86">
        <v>138</v>
      </c>
      <c r="J44" s="87">
        <v>117</v>
      </c>
      <c r="K44" s="87">
        <v>92</v>
      </c>
      <c r="L44" s="87">
        <v>69</v>
      </c>
      <c r="M44" s="88">
        <v>47</v>
      </c>
    </row>
    <row r="45" spans="2:13" ht="27.75" customHeight="1">
      <c r="B45" s="1244"/>
      <c r="C45" s="1245"/>
      <c r="D45" s="85"/>
      <c r="E45" s="1250" t="s">
        <v>29</v>
      </c>
      <c r="F45" s="1250"/>
      <c r="G45" s="1250"/>
      <c r="H45" s="1251"/>
      <c r="I45" s="86">
        <v>1350</v>
      </c>
      <c r="J45" s="87">
        <v>1256</v>
      </c>
      <c r="K45" s="87">
        <v>1235</v>
      </c>
      <c r="L45" s="87">
        <v>1198</v>
      </c>
      <c r="M45" s="88">
        <v>1235</v>
      </c>
    </row>
    <row r="46" spans="2:13" ht="27.75" customHeight="1">
      <c r="B46" s="1244"/>
      <c r="C46" s="1245"/>
      <c r="D46" s="89"/>
      <c r="E46" s="1250" t="s">
        <v>30</v>
      </c>
      <c r="F46" s="1250"/>
      <c r="G46" s="1250"/>
      <c r="H46" s="1251"/>
      <c r="I46" s="86" t="s">
        <v>520</v>
      </c>
      <c r="J46" s="87" t="s">
        <v>520</v>
      </c>
      <c r="K46" s="87" t="s">
        <v>520</v>
      </c>
      <c r="L46" s="87" t="s">
        <v>520</v>
      </c>
      <c r="M46" s="88" t="s">
        <v>520</v>
      </c>
    </row>
    <row r="47" spans="2:13" ht="27.75" customHeight="1">
      <c r="B47" s="1244"/>
      <c r="C47" s="1245"/>
      <c r="D47" s="90"/>
      <c r="E47" s="1252" t="s">
        <v>31</v>
      </c>
      <c r="F47" s="1253"/>
      <c r="G47" s="1253"/>
      <c r="H47" s="1254"/>
      <c r="I47" s="86" t="s">
        <v>520</v>
      </c>
      <c r="J47" s="87" t="s">
        <v>520</v>
      </c>
      <c r="K47" s="87" t="s">
        <v>520</v>
      </c>
      <c r="L47" s="87" t="s">
        <v>520</v>
      </c>
      <c r="M47" s="88" t="s">
        <v>520</v>
      </c>
    </row>
    <row r="48" spans="2:13" ht="27.75" customHeight="1">
      <c r="B48" s="1244"/>
      <c r="C48" s="1245"/>
      <c r="D48" s="85"/>
      <c r="E48" s="1250" t="s">
        <v>32</v>
      </c>
      <c r="F48" s="1250"/>
      <c r="G48" s="1250"/>
      <c r="H48" s="1251"/>
      <c r="I48" s="86" t="s">
        <v>520</v>
      </c>
      <c r="J48" s="87" t="s">
        <v>520</v>
      </c>
      <c r="K48" s="87" t="s">
        <v>520</v>
      </c>
      <c r="L48" s="87" t="s">
        <v>520</v>
      </c>
      <c r="M48" s="88" t="s">
        <v>520</v>
      </c>
    </row>
    <row r="49" spans="2:13" ht="27.75" customHeight="1">
      <c r="B49" s="1246"/>
      <c r="C49" s="1247"/>
      <c r="D49" s="85"/>
      <c r="E49" s="1250" t="s">
        <v>33</v>
      </c>
      <c r="F49" s="1250"/>
      <c r="G49" s="1250"/>
      <c r="H49" s="1251"/>
      <c r="I49" s="86" t="s">
        <v>520</v>
      </c>
      <c r="J49" s="87" t="s">
        <v>520</v>
      </c>
      <c r="K49" s="87" t="s">
        <v>520</v>
      </c>
      <c r="L49" s="87" t="s">
        <v>520</v>
      </c>
      <c r="M49" s="88" t="s">
        <v>520</v>
      </c>
    </row>
    <row r="50" spans="2:13" ht="27.75" customHeight="1">
      <c r="B50" s="1255" t="s">
        <v>34</v>
      </c>
      <c r="C50" s="1256"/>
      <c r="D50" s="91"/>
      <c r="E50" s="1250" t="s">
        <v>35</v>
      </c>
      <c r="F50" s="1250"/>
      <c r="G50" s="1250"/>
      <c r="H50" s="1251"/>
      <c r="I50" s="86">
        <v>3107</v>
      </c>
      <c r="J50" s="87">
        <v>3421</v>
      </c>
      <c r="K50" s="87">
        <v>3406</v>
      </c>
      <c r="L50" s="87">
        <v>3144</v>
      </c>
      <c r="M50" s="88">
        <v>2621</v>
      </c>
    </row>
    <row r="51" spans="2:13" ht="27.75" customHeight="1">
      <c r="B51" s="1244"/>
      <c r="C51" s="1245"/>
      <c r="D51" s="85"/>
      <c r="E51" s="1250" t="s">
        <v>36</v>
      </c>
      <c r="F51" s="1250"/>
      <c r="G51" s="1250"/>
      <c r="H51" s="1251"/>
      <c r="I51" s="86">
        <v>332</v>
      </c>
      <c r="J51" s="87">
        <v>329</v>
      </c>
      <c r="K51" s="87">
        <v>334</v>
      </c>
      <c r="L51" s="87">
        <v>300</v>
      </c>
      <c r="M51" s="88">
        <v>291</v>
      </c>
    </row>
    <row r="52" spans="2:13" ht="27.75" customHeight="1">
      <c r="B52" s="1246"/>
      <c r="C52" s="1247"/>
      <c r="D52" s="85"/>
      <c r="E52" s="1250" t="s">
        <v>37</v>
      </c>
      <c r="F52" s="1250"/>
      <c r="G52" s="1250"/>
      <c r="H52" s="1251"/>
      <c r="I52" s="86">
        <v>9865</v>
      </c>
      <c r="J52" s="87">
        <v>10430</v>
      </c>
      <c r="K52" s="87">
        <v>10451</v>
      </c>
      <c r="L52" s="87">
        <v>10507</v>
      </c>
      <c r="M52" s="88">
        <v>11404</v>
      </c>
    </row>
    <row r="53" spans="2:13" ht="27.75" customHeight="1" thickBot="1">
      <c r="B53" s="1257" t="s">
        <v>38</v>
      </c>
      <c r="C53" s="1258"/>
      <c r="D53" s="92"/>
      <c r="E53" s="1259" t="s">
        <v>39</v>
      </c>
      <c r="F53" s="1259"/>
      <c r="G53" s="1259"/>
      <c r="H53" s="1260"/>
      <c r="I53" s="93">
        <v>4028</v>
      </c>
      <c r="J53" s="94">
        <v>3132</v>
      </c>
      <c r="K53" s="94">
        <v>3419</v>
      </c>
      <c r="L53" s="94">
        <v>3789</v>
      </c>
      <c r="M53" s="95">
        <v>3065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lPRSezQQjZMCxIIuPClR5NPCsxsEq1CFU8u8ZK6RvqWejI5witjvgSGS8mdlcwmT2PPqTlKuchuDZP8TRu8bg==" saltValue="UoFTOQ3YmJMFfO22Puv0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69" t="s">
        <v>42</v>
      </c>
      <c r="D55" s="1269"/>
      <c r="E55" s="1270"/>
      <c r="F55" s="107">
        <v>1529</v>
      </c>
      <c r="G55" s="107">
        <v>1444</v>
      </c>
      <c r="H55" s="108">
        <v>1366</v>
      </c>
    </row>
    <row r="56" spans="2:8" ht="52.5" customHeight="1">
      <c r="B56" s="109"/>
      <c r="C56" s="1271" t="s">
        <v>43</v>
      </c>
      <c r="D56" s="1271"/>
      <c r="E56" s="1272"/>
      <c r="F56" s="110">
        <v>1379</v>
      </c>
      <c r="G56" s="110">
        <v>1169</v>
      </c>
      <c r="H56" s="111">
        <v>764</v>
      </c>
    </row>
    <row r="57" spans="2:8" ht="53.25" customHeight="1">
      <c r="B57" s="109"/>
      <c r="C57" s="1273" t="s">
        <v>44</v>
      </c>
      <c r="D57" s="1273"/>
      <c r="E57" s="1274"/>
      <c r="F57" s="112">
        <v>1332</v>
      </c>
      <c r="G57" s="112">
        <v>1365</v>
      </c>
      <c r="H57" s="113">
        <v>1381</v>
      </c>
    </row>
    <row r="58" spans="2:8" ht="45.75" customHeight="1">
      <c r="B58" s="114"/>
      <c r="C58" s="1261" t="s">
        <v>578</v>
      </c>
      <c r="D58" s="1262"/>
      <c r="E58" s="1263"/>
      <c r="F58" s="115">
        <v>1002</v>
      </c>
      <c r="G58" s="115">
        <v>1002</v>
      </c>
      <c r="H58" s="116">
        <v>1002</v>
      </c>
    </row>
    <row r="59" spans="2:8" ht="45.75" customHeight="1">
      <c r="B59" s="114"/>
      <c r="C59" s="1261" t="s">
        <v>579</v>
      </c>
      <c r="D59" s="1262"/>
      <c r="E59" s="1263"/>
      <c r="F59" s="115">
        <v>105</v>
      </c>
      <c r="G59" s="115">
        <v>105</v>
      </c>
      <c r="H59" s="116">
        <v>105</v>
      </c>
    </row>
    <row r="60" spans="2:8" ht="45.75" customHeight="1">
      <c r="B60" s="114"/>
      <c r="C60" s="1261" t="s">
        <v>596</v>
      </c>
      <c r="D60" s="1262"/>
      <c r="E60" s="1263"/>
      <c r="F60" s="115">
        <v>13</v>
      </c>
      <c r="G60" s="115">
        <v>11</v>
      </c>
      <c r="H60" s="116">
        <v>72</v>
      </c>
    </row>
    <row r="61" spans="2:8" ht="45.75" customHeight="1">
      <c r="B61" s="114"/>
      <c r="C61" s="1261" t="s">
        <v>597</v>
      </c>
      <c r="D61" s="1262"/>
      <c r="E61" s="1263"/>
      <c r="F61" s="115">
        <v>45</v>
      </c>
      <c r="G61" s="115">
        <v>45</v>
      </c>
      <c r="H61" s="116">
        <v>40</v>
      </c>
    </row>
    <row r="62" spans="2:8" ht="45.75" customHeight="1" thickBot="1">
      <c r="B62" s="117"/>
      <c r="C62" s="1264" t="s">
        <v>598</v>
      </c>
      <c r="D62" s="1265"/>
      <c r="E62" s="1266"/>
      <c r="F62" s="118">
        <v>32</v>
      </c>
      <c r="G62" s="118">
        <v>34</v>
      </c>
      <c r="H62" s="119">
        <v>42</v>
      </c>
    </row>
    <row r="63" spans="2:8" ht="52.5" customHeight="1" thickBot="1">
      <c r="B63" s="120"/>
      <c r="C63" s="1267" t="s">
        <v>45</v>
      </c>
      <c r="D63" s="1267"/>
      <c r="E63" s="1268"/>
      <c r="F63" s="121">
        <v>4240</v>
      </c>
      <c r="G63" s="121">
        <v>3978</v>
      </c>
      <c r="H63" s="122">
        <v>3512</v>
      </c>
    </row>
    <row r="64" spans="2:8" ht="15" customHeight="1"/>
    <row r="65" ht="0" hidden="1" customHeight="1"/>
    <row r="66" ht="0" hidden="1" customHeight="1"/>
  </sheetData>
  <sheetProtection algorithmName="SHA-512" hashValue="3L3k0hbREbfhQPbpqIt6Cj9nbp2tPppgQ5HFnAUyre7RVsd5n3JrnffQKDD6k+e8EPM8dJihbg8/oEM5tWIbbg==" saltValue="myiDGp6z1jdTyvXYYrwl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89.1</v>
      </c>
      <c r="CG51" s="1277"/>
      <c r="CH51" s="1277"/>
      <c r="CI51" s="1277"/>
      <c r="CJ51" s="1277"/>
      <c r="CK51" s="1277"/>
      <c r="CL51" s="1277"/>
      <c r="CM51" s="1277"/>
      <c r="CN51" s="1277">
        <v>102.6</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83.4</v>
      </c>
      <c r="CG53" s="1277"/>
      <c r="CH53" s="1277"/>
      <c r="CI53" s="1277"/>
      <c r="CJ53" s="1277"/>
      <c r="CK53" s="1277"/>
      <c r="CL53" s="1277"/>
      <c r="CM53" s="1277"/>
      <c r="CN53" s="1277">
        <v>82.4</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607</v>
      </c>
      <c r="BC73" s="1280"/>
      <c r="BD73" s="1280"/>
      <c r="BE73" s="1280"/>
      <c r="BF73" s="1280"/>
      <c r="BG73" s="1280"/>
      <c r="BH73" s="1280"/>
      <c r="BI73" s="1280"/>
      <c r="BJ73" s="1280"/>
      <c r="BK73" s="1280"/>
      <c r="BL73" s="1280"/>
      <c r="BM73" s="1280"/>
      <c r="BN73" s="1280"/>
      <c r="BO73" s="1280"/>
      <c r="BP73" s="1277">
        <v>104.4</v>
      </c>
      <c r="BQ73" s="1277"/>
      <c r="BR73" s="1277"/>
      <c r="BS73" s="1277"/>
      <c r="BT73" s="1277"/>
      <c r="BU73" s="1277"/>
      <c r="BV73" s="1277"/>
      <c r="BW73" s="1277"/>
      <c r="BX73" s="1277">
        <v>83.1</v>
      </c>
      <c r="BY73" s="1277"/>
      <c r="BZ73" s="1277"/>
      <c r="CA73" s="1277"/>
      <c r="CB73" s="1277"/>
      <c r="CC73" s="1277"/>
      <c r="CD73" s="1277"/>
      <c r="CE73" s="1277"/>
      <c r="CF73" s="1277">
        <v>89.1</v>
      </c>
      <c r="CG73" s="1277"/>
      <c r="CH73" s="1277"/>
      <c r="CI73" s="1277"/>
      <c r="CJ73" s="1277"/>
      <c r="CK73" s="1277"/>
      <c r="CL73" s="1277"/>
      <c r="CM73" s="1277"/>
      <c r="CN73" s="1277">
        <v>102.6</v>
      </c>
      <c r="CO73" s="1277"/>
      <c r="CP73" s="1277"/>
      <c r="CQ73" s="1277"/>
      <c r="CR73" s="1277"/>
      <c r="CS73" s="1277"/>
      <c r="CT73" s="1277"/>
      <c r="CU73" s="1277"/>
      <c r="CV73" s="1277">
        <v>83.4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13.2</v>
      </c>
      <c r="BQ75" s="1277"/>
      <c r="BR75" s="1277"/>
      <c r="BS75" s="1277"/>
      <c r="BT75" s="1277"/>
      <c r="BU75" s="1277"/>
      <c r="BV75" s="1277"/>
      <c r="BW75" s="1277"/>
      <c r="BX75" s="1277">
        <v>11.4</v>
      </c>
      <c r="BY75" s="1277"/>
      <c r="BZ75" s="1277"/>
      <c r="CA75" s="1277"/>
      <c r="CB75" s="1277"/>
      <c r="CC75" s="1277"/>
      <c r="CD75" s="1277"/>
      <c r="CE75" s="1277"/>
      <c r="CF75" s="1277">
        <v>10.9</v>
      </c>
      <c r="CG75" s="1277"/>
      <c r="CH75" s="1277"/>
      <c r="CI75" s="1277"/>
      <c r="CJ75" s="1277"/>
      <c r="CK75" s="1277"/>
      <c r="CL75" s="1277"/>
      <c r="CM75" s="1277"/>
      <c r="CN75" s="1277">
        <v>10.9</v>
      </c>
      <c r="CO75" s="1277"/>
      <c r="CP75" s="1277"/>
      <c r="CQ75" s="1277"/>
      <c r="CR75" s="1277"/>
      <c r="CS75" s="1277"/>
      <c r="CT75" s="1277"/>
      <c r="CU75" s="1277"/>
      <c r="CV75" s="1277">
        <v>10.8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607</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uJMZe4lfPg32jAV1rgG3qUJ2jTE4pdXevv4yFEXOVDh4xdd065Tcsbg3O2o6XdQQ7KfjkyGv2xIHaNeYpUx8Q==" saltValue="ajPZ7GPGVpzUgzN6zarJ3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3"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0pWsSByFd9Ubn8VAcq9ExLdpLHiMm0lsdMM1NfthGBqW4lBNFX+AnlyAjcOcl0g9HV8SLJT8r++sVO1XEoYGw==" saltValue="7pw5yRFGFYa/Xz6M3PsA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OtLtslYCu/cPE4N+DVLVdPH4eubTifV5SrHwF8S0MOFYplrGOsCtzAkMz6GOUbbvXk+yD43UkU0BIyLs04Ayw==" saltValue="reqQ3olVWs2hcTkyhJVf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150150</v>
      </c>
      <c r="E3" s="141"/>
      <c r="F3" s="142">
        <v>119674</v>
      </c>
      <c r="G3" s="143"/>
      <c r="H3" s="144"/>
    </row>
    <row r="4" spans="1:8">
      <c r="A4" s="145"/>
      <c r="B4" s="146"/>
      <c r="C4" s="147"/>
      <c r="D4" s="148">
        <v>59648</v>
      </c>
      <c r="E4" s="149"/>
      <c r="F4" s="150">
        <v>57803</v>
      </c>
      <c r="G4" s="151"/>
      <c r="H4" s="152"/>
    </row>
    <row r="5" spans="1:8">
      <c r="A5" s="133" t="s">
        <v>554</v>
      </c>
      <c r="B5" s="138"/>
      <c r="C5" s="139"/>
      <c r="D5" s="140">
        <v>182691</v>
      </c>
      <c r="E5" s="141"/>
      <c r="F5" s="142">
        <v>119685</v>
      </c>
      <c r="G5" s="143"/>
      <c r="H5" s="144"/>
    </row>
    <row r="6" spans="1:8">
      <c r="A6" s="145"/>
      <c r="B6" s="146"/>
      <c r="C6" s="147"/>
      <c r="D6" s="148">
        <v>95481</v>
      </c>
      <c r="E6" s="149"/>
      <c r="F6" s="150">
        <v>68464</v>
      </c>
      <c r="G6" s="151"/>
      <c r="H6" s="152"/>
    </row>
    <row r="7" spans="1:8">
      <c r="A7" s="133" t="s">
        <v>555</v>
      </c>
      <c r="B7" s="138"/>
      <c r="C7" s="139"/>
      <c r="D7" s="140">
        <v>200208</v>
      </c>
      <c r="E7" s="141"/>
      <c r="F7" s="142">
        <v>109920</v>
      </c>
      <c r="G7" s="143"/>
      <c r="H7" s="144"/>
    </row>
    <row r="8" spans="1:8">
      <c r="A8" s="145"/>
      <c r="B8" s="146"/>
      <c r="C8" s="147"/>
      <c r="D8" s="148">
        <v>93364</v>
      </c>
      <c r="E8" s="149"/>
      <c r="F8" s="150">
        <v>62739</v>
      </c>
      <c r="G8" s="151"/>
      <c r="H8" s="152"/>
    </row>
    <row r="9" spans="1:8">
      <c r="A9" s="133" t="s">
        <v>556</v>
      </c>
      <c r="B9" s="138"/>
      <c r="C9" s="139"/>
      <c r="D9" s="140">
        <v>193443</v>
      </c>
      <c r="E9" s="141"/>
      <c r="F9" s="142">
        <v>119882</v>
      </c>
      <c r="G9" s="143"/>
      <c r="H9" s="144"/>
    </row>
    <row r="10" spans="1:8">
      <c r="A10" s="145"/>
      <c r="B10" s="146"/>
      <c r="C10" s="147"/>
      <c r="D10" s="148">
        <v>99853</v>
      </c>
      <c r="E10" s="149"/>
      <c r="F10" s="150">
        <v>66481</v>
      </c>
      <c r="G10" s="151"/>
      <c r="H10" s="152"/>
    </row>
    <row r="11" spans="1:8">
      <c r="A11" s="133" t="s">
        <v>557</v>
      </c>
      <c r="B11" s="138"/>
      <c r="C11" s="139"/>
      <c r="D11" s="140">
        <v>169069</v>
      </c>
      <c r="E11" s="141"/>
      <c r="F11" s="142">
        <v>116162</v>
      </c>
      <c r="G11" s="143"/>
      <c r="H11" s="144"/>
    </row>
    <row r="12" spans="1:8">
      <c r="A12" s="145"/>
      <c r="B12" s="146"/>
      <c r="C12" s="153"/>
      <c r="D12" s="148">
        <v>43472</v>
      </c>
      <c r="E12" s="149"/>
      <c r="F12" s="150">
        <v>61562</v>
      </c>
      <c r="G12" s="151"/>
      <c r="H12" s="152"/>
    </row>
    <row r="13" spans="1:8">
      <c r="A13" s="133"/>
      <c r="B13" s="138"/>
      <c r="C13" s="154"/>
      <c r="D13" s="155">
        <v>179112</v>
      </c>
      <c r="E13" s="156"/>
      <c r="F13" s="157">
        <v>117065</v>
      </c>
      <c r="G13" s="158"/>
      <c r="H13" s="144"/>
    </row>
    <row r="14" spans="1:8">
      <c r="A14" s="145"/>
      <c r="B14" s="146"/>
      <c r="C14" s="147"/>
      <c r="D14" s="148">
        <v>78364</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2.1800000000000002</v>
      </c>
      <c r="C19" s="159">
        <f>ROUND(VALUE(SUBSTITUTE(実質収支比率等に係る経年分析!G$48,"▲","-")),2)</f>
        <v>1.45</v>
      </c>
      <c r="D19" s="159">
        <f>ROUND(VALUE(SUBSTITUTE(実質収支比率等に係る経年分析!H$48,"▲","-")),2)</f>
        <v>2.71</v>
      </c>
      <c r="E19" s="159">
        <f>ROUND(VALUE(SUBSTITUTE(実質収支比率等に係る経年分析!I$48,"▲","-")),2)</f>
        <v>1.78</v>
      </c>
      <c r="F19" s="159">
        <f>ROUND(VALUE(SUBSTITUTE(実質収支比率等に係る経年分析!J$48,"▲","-")),2)</f>
        <v>2.02</v>
      </c>
    </row>
    <row r="20" spans="1:11">
      <c r="A20" s="159" t="s">
        <v>49</v>
      </c>
      <c r="B20" s="159">
        <f>ROUND(VALUE(SUBSTITUTE(実質収支比率等に係る経年分析!F$47,"▲","-")),2)</f>
        <v>35.090000000000003</v>
      </c>
      <c r="C20" s="159">
        <f>ROUND(VALUE(SUBSTITUTE(実質収支比率等に係る経年分析!G$47,"▲","-")),2)</f>
        <v>32.729999999999997</v>
      </c>
      <c r="D20" s="159">
        <f>ROUND(VALUE(SUBSTITUTE(実質収支比率等に係る経年分析!H$47,"▲","-")),2)</f>
        <v>30.78</v>
      </c>
      <c r="E20" s="159">
        <f>ROUND(VALUE(SUBSTITUTE(実質収支比率等に係る経年分析!I$47,"▲","-")),2)</f>
        <v>30.29</v>
      </c>
      <c r="F20" s="159">
        <f>ROUND(VALUE(SUBSTITUTE(実質収支比率等に係る経年分析!J$47,"▲","-")),2)</f>
        <v>29</v>
      </c>
    </row>
    <row r="21" spans="1:11">
      <c r="A21" s="159" t="s">
        <v>50</v>
      </c>
      <c r="B21" s="159">
        <f>IF(ISNUMBER(VALUE(SUBSTITUTE(実質収支比率等に係る経年分析!F$49,"▲","-"))),ROUND(VALUE(SUBSTITUTE(実質収支比率等に係る経年分析!F$49,"▲","-")),2),NA())</f>
        <v>2.81</v>
      </c>
      <c r="C21" s="159">
        <f>IF(ISNUMBER(VALUE(SUBSTITUTE(実質収支比率等に係る経年分析!G$49,"▲","-"))),ROUND(VALUE(SUBSTITUTE(実質収支比率等に係る経年分析!G$49,"▲","-")),2),NA())</f>
        <v>-3.47</v>
      </c>
      <c r="D21" s="159">
        <f>IF(ISNUMBER(VALUE(SUBSTITUTE(実質収支比率等に係る経年分析!H$49,"▲","-"))),ROUND(VALUE(SUBSTITUTE(実質収支比率等に係る経年分析!H$49,"▲","-")),2),NA())</f>
        <v>2.5099999999999998</v>
      </c>
      <c r="E21" s="159">
        <f>IF(ISNUMBER(VALUE(SUBSTITUTE(実質収支比率等に係る経年分析!I$49,"▲","-"))),ROUND(VALUE(SUBSTITUTE(実質収支比率等に係る経年分析!I$49,"▲","-")),2),NA())</f>
        <v>2.56</v>
      </c>
      <c r="F21" s="159">
        <f>IF(ISNUMBER(VALUE(SUBSTITUTE(実質収支比率等に係る経年分析!J$49,"▲","-"))),ROUND(VALUE(SUBSTITUTE(実質収支比率等に係る経年分析!J$49,"▲","-")),2),NA())</f>
        <v>11.3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介護老人保健施設事業特別会計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1218</v>
      </c>
      <c r="E42" s="161"/>
      <c r="F42" s="161"/>
      <c r="G42" s="161">
        <f>'実質公債費比率（分子）の構造'!L$52</f>
        <v>1252</v>
      </c>
      <c r="H42" s="161"/>
      <c r="I42" s="161"/>
      <c r="J42" s="161">
        <f>'実質公債費比率（分子）の構造'!M$52</f>
        <v>1171</v>
      </c>
      <c r="K42" s="161"/>
      <c r="L42" s="161"/>
      <c r="M42" s="161">
        <f>'実質公債費比率（分子）の構造'!N$52</f>
        <v>1112</v>
      </c>
      <c r="N42" s="161"/>
      <c r="O42" s="161"/>
      <c r="P42" s="161">
        <f>'実質公債費比率（分子）の構造'!O$52</f>
        <v>1081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19</v>
      </c>
      <c r="C44" s="161"/>
      <c r="D44" s="161"/>
      <c r="E44" s="161">
        <f>'実質公債費比率（分子）の構造'!L$50</f>
        <v>18</v>
      </c>
      <c r="F44" s="161"/>
      <c r="G44" s="161"/>
      <c r="H44" s="161">
        <f>'実質公債費比率（分子）の構造'!M$50</f>
        <v>11</v>
      </c>
      <c r="I44" s="161"/>
      <c r="J44" s="161"/>
      <c r="K44" s="161">
        <f>'実質公債費比率（分子）の構造'!N$50</f>
        <v>10</v>
      </c>
      <c r="L44" s="161"/>
      <c r="M44" s="161"/>
      <c r="N44" s="161">
        <f>'実質公債費比率（分子）の構造'!O$50</f>
        <v>10</v>
      </c>
      <c r="O44" s="161"/>
      <c r="P44" s="161"/>
    </row>
    <row r="45" spans="1:16">
      <c r="A45" s="161" t="s">
        <v>60</v>
      </c>
      <c r="B45" s="161">
        <f>'実質公債費比率（分子）の構造'!K$49</f>
        <v>74</v>
      </c>
      <c r="C45" s="161"/>
      <c r="D45" s="161"/>
      <c r="E45" s="161">
        <f>'実質公債費比率（分子）の構造'!L$49</f>
        <v>32</v>
      </c>
      <c r="F45" s="161"/>
      <c r="G45" s="161"/>
      <c r="H45" s="161">
        <f>'実質公債費比率（分子）の構造'!M$49</f>
        <v>31</v>
      </c>
      <c r="I45" s="161"/>
      <c r="J45" s="161"/>
      <c r="K45" s="161">
        <f>'実質公債費比率（分子）の構造'!N$49</f>
        <v>31</v>
      </c>
      <c r="L45" s="161"/>
      <c r="M45" s="161"/>
      <c r="N45" s="161">
        <f>'実質公債費比率（分子）の構造'!O$49</f>
        <v>34</v>
      </c>
      <c r="O45" s="161"/>
      <c r="P45" s="161"/>
    </row>
    <row r="46" spans="1:16">
      <c r="A46" s="161" t="s">
        <v>61</v>
      </c>
      <c r="B46" s="161">
        <f>'実質公債費比率（分子）の構造'!K$48</f>
        <v>238</v>
      </c>
      <c r="C46" s="161"/>
      <c r="D46" s="161"/>
      <c r="E46" s="161">
        <f>'実質公債費比率（分子）の構造'!L$48</f>
        <v>270</v>
      </c>
      <c r="F46" s="161"/>
      <c r="G46" s="161"/>
      <c r="H46" s="161">
        <f>'実質公債費比率（分子）の構造'!M$48</f>
        <v>262</v>
      </c>
      <c r="I46" s="161"/>
      <c r="J46" s="161"/>
      <c r="K46" s="161">
        <f>'実質公債費比率（分子）の構造'!N$48</f>
        <v>266</v>
      </c>
      <c r="L46" s="161"/>
      <c r="M46" s="161"/>
      <c r="N46" s="161">
        <f>'実質公債費比率（分子）の構造'!O$48</f>
        <v>253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1316</v>
      </c>
      <c r="C49" s="161"/>
      <c r="D49" s="161"/>
      <c r="E49" s="161">
        <f>'実質公債費比率（分子）の構造'!L$45</f>
        <v>1327</v>
      </c>
      <c r="F49" s="161"/>
      <c r="G49" s="161"/>
      <c r="H49" s="161">
        <f>'実質公債費比率（分子）の構造'!M$45</f>
        <v>1292</v>
      </c>
      <c r="I49" s="161"/>
      <c r="J49" s="161"/>
      <c r="K49" s="161">
        <f>'実質公債費比率（分子）の構造'!N$45</f>
        <v>1219</v>
      </c>
      <c r="L49" s="161"/>
      <c r="M49" s="161"/>
      <c r="N49" s="161">
        <f>'実質公債費比率（分子）の構造'!O$45</f>
        <v>1156</v>
      </c>
      <c r="O49" s="161"/>
      <c r="P49" s="161"/>
    </row>
    <row r="50" spans="1:16">
      <c r="A50" s="161" t="s">
        <v>64</v>
      </c>
      <c r="B50" s="161" t="e">
        <f>NA()</f>
        <v>#N/A</v>
      </c>
      <c r="C50" s="161">
        <f>IF(ISNUMBER('実質公債費比率（分子）の構造'!K$53),'実質公債費比率（分子）の構造'!K$53,NA())</f>
        <v>429</v>
      </c>
      <c r="D50" s="161" t="e">
        <f>NA()</f>
        <v>#N/A</v>
      </c>
      <c r="E50" s="161" t="e">
        <f>NA()</f>
        <v>#N/A</v>
      </c>
      <c r="F50" s="161">
        <f>IF(ISNUMBER('実質公債費比率（分子）の構造'!L$53),'実質公債費比率（分子）の構造'!L$53,NA())</f>
        <v>395</v>
      </c>
      <c r="G50" s="161" t="e">
        <f>NA()</f>
        <v>#N/A</v>
      </c>
      <c r="H50" s="161" t="e">
        <f>NA()</f>
        <v>#N/A</v>
      </c>
      <c r="I50" s="161">
        <f>IF(ISNUMBER('実質公債費比率（分子）の構造'!M$53),'実質公債費比率（分子）の構造'!M$53,NA())</f>
        <v>425</v>
      </c>
      <c r="J50" s="161" t="e">
        <f>NA()</f>
        <v>#N/A</v>
      </c>
      <c r="K50" s="161" t="e">
        <f>NA()</f>
        <v>#N/A</v>
      </c>
      <c r="L50" s="161">
        <f>IF(ISNUMBER('実質公債費比率（分子）の構造'!N$53),'実質公債費比率（分子）の構造'!N$53,NA())</f>
        <v>414</v>
      </c>
      <c r="M50" s="161" t="e">
        <f>NA()</f>
        <v>#N/A</v>
      </c>
      <c r="N50" s="161" t="e">
        <f>NA()</f>
        <v>#N/A</v>
      </c>
      <c r="O50" s="161">
        <f>IF(ISNUMBER('実質公債費比率（分子）の構造'!O$53),'実質公債費比率（分子）の構造'!O$53,NA())</f>
        <v>372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9865</v>
      </c>
      <c r="E56" s="160"/>
      <c r="F56" s="160"/>
      <c r="G56" s="160">
        <f>'将来負担比率（分子）の構造'!J$52</f>
        <v>10430</v>
      </c>
      <c r="H56" s="160"/>
      <c r="I56" s="160"/>
      <c r="J56" s="160">
        <f>'将来負担比率（分子）の構造'!K$52</f>
        <v>10451</v>
      </c>
      <c r="K56" s="160"/>
      <c r="L56" s="160"/>
      <c r="M56" s="160">
        <f>'将来負担比率（分子）の構造'!L$52</f>
        <v>10507</v>
      </c>
      <c r="N56" s="160"/>
      <c r="O56" s="160"/>
      <c r="P56" s="160">
        <f>'将来負担比率（分子）の構造'!M$52</f>
        <v>11404</v>
      </c>
    </row>
    <row r="57" spans="1:16">
      <c r="A57" s="160" t="s">
        <v>36</v>
      </c>
      <c r="B57" s="160"/>
      <c r="C57" s="160"/>
      <c r="D57" s="160">
        <f>'将来負担比率（分子）の構造'!I$51</f>
        <v>332</v>
      </c>
      <c r="E57" s="160"/>
      <c r="F57" s="160"/>
      <c r="G57" s="160">
        <f>'将来負担比率（分子）の構造'!J$51</f>
        <v>329</v>
      </c>
      <c r="H57" s="160"/>
      <c r="I57" s="160"/>
      <c r="J57" s="160">
        <f>'将来負担比率（分子）の構造'!K$51</f>
        <v>334</v>
      </c>
      <c r="K57" s="160"/>
      <c r="L57" s="160"/>
      <c r="M57" s="160">
        <f>'将来負担比率（分子）の構造'!L$51</f>
        <v>300</v>
      </c>
      <c r="N57" s="160"/>
      <c r="O57" s="160"/>
      <c r="P57" s="160">
        <f>'将来負担比率（分子）の構造'!M$51</f>
        <v>291</v>
      </c>
    </row>
    <row r="58" spans="1:16">
      <c r="A58" s="160" t="s">
        <v>35</v>
      </c>
      <c r="B58" s="160"/>
      <c r="C58" s="160"/>
      <c r="D58" s="160">
        <f>'将来負担比率（分子）の構造'!I$50</f>
        <v>3107</v>
      </c>
      <c r="E58" s="160"/>
      <c r="F58" s="160"/>
      <c r="G58" s="160">
        <f>'将来負担比率（分子）の構造'!J$50</f>
        <v>3421</v>
      </c>
      <c r="H58" s="160"/>
      <c r="I58" s="160"/>
      <c r="J58" s="160">
        <f>'将来負担比率（分子）の構造'!K$50</f>
        <v>3406</v>
      </c>
      <c r="K58" s="160"/>
      <c r="L58" s="160"/>
      <c r="M58" s="160">
        <f>'将来負担比率（分子）の構造'!L$50</f>
        <v>3144</v>
      </c>
      <c r="N58" s="160"/>
      <c r="O58" s="160"/>
      <c r="P58" s="160">
        <f>'将来負担比率（分子）の構造'!M$50</f>
        <v>2621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1350</v>
      </c>
      <c r="C62" s="160"/>
      <c r="D62" s="160"/>
      <c r="E62" s="160">
        <f>'将来負担比率（分子）の構造'!J$45</f>
        <v>1256</v>
      </c>
      <c r="F62" s="160"/>
      <c r="G62" s="160"/>
      <c r="H62" s="160">
        <f>'将来負担比率（分子）の構造'!K$45</f>
        <v>1235</v>
      </c>
      <c r="I62" s="160"/>
      <c r="J62" s="160"/>
      <c r="K62" s="160">
        <f>'将来負担比率（分子）の構造'!L$45</f>
        <v>1198</v>
      </c>
      <c r="L62" s="160"/>
      <c r="M62" s="160"/>
      <c r="N62" s="160">
        <f>'将来負担比率（分子）の構造'!M$45</f>
        <v>1235</v>
      </c>
      <c r="O62" s="160"/>
      <c r="P62" s="160"/>
    </row>
    <row r="63" spans="1:16">
      <c r="A63" s="160" t="s">
        <v>28</v>
      </c>
      <c r="B63" s="160">
        <f>'将来負担比率（分子）の構造'!I$44</f>
        <v>138</v>
      </c>
      <c r="C63" s="160"/>
      <c r="D63" s="160"/>
      <c r="E63" s="160">
        <f>'将来負担比率（分子）の構造'!J$44</f>
        <v>117</v>
      </c>
      <c r="F63" s="160"/>
      <c r="G63" s="160"/>
      <c r="H63" s="160">
        <f>'将来負担比率（分子）の構造'!K$44</f>
        <v>92</v>
      </c>
      <c r="I63" s="160"/>
      <c r="J63" s="160"/>
      <c r="K63" s="160">
        <f>'将来負担比率（分子）の構造'!L$44</f>
        <v>69</v>
      </c>
      <c r="L63" s="160"/>
      <c r="M63" s="160"/>
      <c r="N63" s="160">
        <f>'将来負担比率（分子）の構造'!M$44</f>
        <v>47</v>
      </c>
      <c r="O63" s="160"/>
      <c r="P63" s="160"/>
    </row>
    <row r="64" spans="1:16">
      <c r="A64" s="160" t="s">
        <v>27</v>
      </c>
      <c r="B64" s="160">
        <f>'将来負担比率（分子）の構造'!I$43</f>
        <v>3616</v>
      </c>
      <c r="C64" s="160"/>
      <c r="D64" s="160"/>
      <c r="E64" s="160">
        <f>'将来負担比率（分子）の構造'!J$43</f>
        <v>3495</v>
      </c>
      <c r="F64" s="160"/>
      <c r="G64" s="160"/>
      <c r="H64" s="160">
        <f>'将来負担比率（分子）の構造'!K$43</f>
        <v>3456</v>
      </c>
      <c r="I64" s="160"/>
      <c r="J64" s="160"/>
      <c r="K64" s="160">
        <f>'将来負担比率（分子）の構造'!L$43</f>
        <v>3455</v>
      </c>
      <c r="L64" s="160"/>
      <c r="M64" s="160"/>
      <c r="N64" s="160">
        <f>'将来負担比率（分子）の構造'!M$43</f>
        <v>3462</v>
      </c>
      <c r="O64" s="160"/>
      <c r="P64" s="160"/>
    </row>
    <row r="65" spans="1:16">
      <c r="A65" s="160" t="s">
        <v>26</v>
      </c>
      <c r="B65" s="160">
        <f>'将来負担比率（分子）の構造'!I$42</f>
        <v>122</v>
      </c>
      <c r="C65" s="160"/>
      <c r="D65" s="160"/>
      <c r="E65" s="160">
        <f>'将来負担比率（分子）の構造'!J$42</f>
        <v>104</v>
      </c>
      <c r="F65" s="160"/>
      <c r="G65" s="160"/>
      <c r="H65" s="160">
        <f>'将来負担比率（分子）の構造'!K$42</f>
        <v>93</v>
      </c>
      <c r="I65" s="160"/>
      <c r="J65" s="160"/>
      <c r="K65" s="160">
        <f>'将来負担比率（分子）の構造'!L$42</f>
        <v>83</v>
      </c>
      <c r="L65" s="160"/>
      <c r="M65" s="160"/>
      <c r="N65" s="160">
        <f>'将来負担比率（分子）の構造'!M$42</f>
        <v>73</v>
      </c>
      <c r="O65" s="160"/>
      <c r="P65" s="160"/>
    </row>
    <row r="66" spans="1:16">
      <c r="A66" s="160" t="s">
        <v>25</v>
      </c>
      <c r="B66" s="160">
        <f>'将来負担比率（分子）の構造'!I$41</f>
        <v>12105</v>
      </c>
      <c r="C66" s="160"/>
      <c r="D66" s="160"/>
      <c r="E66" s="160">
        <f>'将来負担比率（分子）の構造'!J$41</f>
        <v>12340</v>
      </c>
      <c r="F66" s="160"/>
      <c r="G66" s="160"/>
      <c r="H66" s="160">
        <f>'将来負担比率（分子）の構造'!K$41</f>
        <v>12733</v>
      </c>
      <c r="I66" s="160"/>
      <c r="J66" s="160"/>
      <c r="K66" s="160">
        <f>'将来負担比率（分子）の構造'!L$41</f>
        <v>12935</v>
      </c>
      <c r="L66" s="160"/>
      <c r="M66" s="160"/>
      <c r="N66" s="160">
        <f>'将来負担比率（分子）の構造'!M$41</f>
        <v>12565</v>
      </c>
      <c r="O66" s="160"/>
      <c r="P66" s="160"/>
    </row>
    <row r="67" spans="1:16">
      <c r="A67" s="160" t="s">
        <v>68</v>
      </c>
      <c r="B67" s="160" t="e">
        <f>NA()</f>
        <v>#N/A</v>
      </c>
      <c r="C67" s="160">
        <f>IF(ISNUMBER('将来負担比率（分子）の構造'!I$53), IF('将来負担比率（分子）の構造'!I$53 &lt; 0, 0, '将来負担比率（分子）の構造'!I$53), NA())</f>
        <v>4028</v>
      </c>
      <c r="D67" s="160" t="e">
        <f>NA()</f>
        <v>#N/A</v>
      </c>
      <c r="E67" s="160" t="e">
        <f>NA()</f>
        <v>#N/A</v>
      </c>
      <c r="F67" s="160">
        <f>IF(ISNUMBER('将来負担比率（分子）の構造'!J$53), IF('将来負担比率（分子）の構造'!J$53 &lt; 0, 0, '将来負担比率（分子）の構造'!J$53), NA())</f>
        <v>3132</v>
      </c>
      <c r="G67" s="160" t="e">
        <f>NA()</f>
        <v>#N/A</v>
      </c>
      <c r="H67" s="160" t="e">
        <f>NA()</f>
        <v>#N/A</v>
      </c>
      <c r="I67" s="160">
        <f>IF(ISNUMBER('将来負担比率（分子）の構造'!K$53), IF('将来負担比率（分子）の構造'!K$53 &lt; 0, 0, '将来負担比率（分子）の構造'!K$53), NA())</f>
        <v>3419</v>
      </c>
      <c r="J67" s="160" t="e">
        <f>NA()</f>
        <v>#N/A</v>
      </c>
      <c r="K67" s="160" t="e">
        <f>NA()</f>
        <v>#N/A</v>
      </c>
      <c r="L67" s="160">
        <f>IF(ISNUMBER('将来負担比率（分子）の構造'!L$53), IF('将来負担比率（分子）の構造'!L$53 &lt; 0, 0, '将来負担比率（分子）の構造'!L$53), NA())</f>
        <v>3789</v>
      </c>
      <c r="M67" s="160" t="e">
        <f>NA()</f>
        <v>#N/A</v>
      </c>
      <c r="N67" s="160" t="e">
        <f>NA()</f>
        <v>#N/A</v>
      </c>
      <c r="O67" s="160">
        <f>IF(ISNUMBER('将来負担比率（分子）の構造'!M$53), IF('将来負担比率（分子）の構造'!M$53 &lt; 0, 0, '将来負担比率（分子）の構造'!M$53), NA())</f>
        <v>3065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1529</v>
      </c>
      <c r="C72" s="164">
        <f>基金残高に係る経年分析!G55</f>
        <v>1444</v>
      </c>
      <c r="D72" s="164">
        <f>基金残高に係る経年分析!H55</f>
        <v>1366</v>
      </c>
    </row>
    <row r="73" spans="1:16">
      <c r="A73" s="163" t="s">
        <v>71</v>
      </c>
      <c r="B73" s="164">
        <f>基金残高に係る経年分析!F56</f>
        <v>1379</v>
      </c>
      <c r="C73" s="164">
        <f>基金残高に係る経年分析!G56</f>
        <v>1169</v>
      </c>
      <c r="D73" s="164">
        <f>基金残高に係る経年分析!H56</f>
        <v>764</v>
      </c>
    </row>
    <row r="74" spans="1:16">
      <c r="A74" s="163" t="s">
        <v>72</v>
      </c>
      <c r="B74" s="164">
        <f>基金残高に係る経年分析!F57</f>
        <v>1332</v>
      </c>
      <c r="C74" s="164">
        <f>基金残高に係る経年分析!G57</f>
        <v>1365</v>
      </c>
      <c r="D74" s="164">
        <f>基金残高に係る経年分析!H57</f>
        <v>1381</v>
      </c>
    </row>
  </sheetData>
  <sheetProtection algorithmName="SHA-512" hashValue="MbvCgMK94zWB5TBhwK7hYvf0jGnhKXOXcBUpYe29ahVydcAZkYeHs2LFdLVjC6axTdoPj5gcUBxP+nPX/sF+Qg==" saltValue="01mxnA6qo82XW8PdK0j0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700800</v>
      </c>
      <c r="S5" s="649"/>
      <c r="T5" s="649"/>
      <c r="U5" s="649"/>
      <c r="V5" s="649"/>
      <c r="W5" s="649"/>
      <c r="X5" s="649"/>
      <c r="Y5" s="650"/>
      <c r="Z5" s="651">
        <v>7.7</v>
      </c>
      <c r="AA5" s="651"/>
      <c r="AB5" s="651"/>
      <c r="AC5" s="651"/>
      <c r="AD5" s="652">
        <v>700800</v>
      </c>
      <c r="AE5" s="652"/>
      <c r="AF5" s="652"/>
      <c r="AG5" s="652"/>
      <c r="AH5" s="652"/>
      <c r="AI5" s="652"/>
      <c r="AJ5" s="652"/>
      <c r="AK5" s="652"/>
      <c r="AL5" s="653">
        <v>15.3</v>
      </c>
      <c r="AM5" s="654"/>
      <c r="AN5" s="654"/>
      <c r="AO5" s="655"/>
      <c r="AP5" s="645" t="s">
        <v>220</v>
      </c>
      <c r="AQ5" s="646"/>
      <c r="AR5" s="646"/>
      <c r="AS5" s="646"/>
      <c r="AT5" s="646"/>
      <c r="AU5" s="646"/>
      <c r="AV5" s="646"/>
      <c r="AW5" s="646"/>
      <c r="AX5" s="646"/>
      <c r="AY5" s="646"/>
      <c r="AZ5" s="646"/>
      <c r="BA5" s="646"/>
      <c r="BB5" s="646"/>
      <c r="BC5" s="646"/>
      <c r="BD5" s="646"/>
      <c r="BE5" s="646"/>
      <c r="BF5" s="647"/>
      <c r="BG5" s="659">
        <v>696582</v>
      </c>
      <c r="BH5" s="660"/>
      <c r="BI5" s="660"/>
      <c r="BJ5" s="660"/>
      <c r="BK5" s="660"/>
      <c r="BL5" s="660"/>
      <c r="BM5" s="660"/>
      <c r="BN5" s="661"/>
      <c r="BO5" s="662">
        <v>99.4</v>
      </c>
      <c r="BP5" s="662"/>
      <c r="BQ5" s="662"/>
      <c r="BR5" s="662"/>
      <c r="BS5" s="663">
        <v>31307</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69646</v>
      </c>
      <c r="S6" s="660"/>
      <c r="T6" s="660"/>
      <c r="U6" s="660"/>
      <c r="V6" s="660"/>
      <c r="W6" s="660"/>
      <c r="X6" s="660"/>
      <c r="Y6" s="661"/>
      <c r="Z6" s="662">
        <v>0.8</v>
      </c>
      <c r="AA6" s="662"/>
      <c r="AB6" s="662"/>
      <c r="AC6" s="662"/>
      <c r="AD6" s="663">
        <v>69646</v>
      </c>
      <c r="AE6" s="663"/>
      <c r="AF6" s="663"/>
      <c r="AG6" s="663"/>
      <c r="AH6" s="663"/>
      <c r="AI6" s="663"/>
      <c r="AJ6" s="663"/>
      <c r="AK6" s="663"/>
      <c r="AL6" s="664">
        <v>1.5</v>
      </c>
      <c r="AM6" s="665"/>
      <c r="AN6" s="665"/>
      <c r="AO6" s="666"/>
      <c r="AP6" s="656" t="s">
        <v>225</v>
      </c>
      <c r="AQ6" s="657"/>
      <c r="AR6" s="657"/>
      <c r="AS6" s="657"/>
      <c r="AT6" s="657"/>
      <c r="AU6" s="657"/>
      <c r="AV6" s="657"/>
      <c r="AW6" s="657"/>
      <c r="AX6" s="657"/>
      <c r="AY6" s="657"/>
      <c r="AZ6" s="657"/>
      <c r="BA6" s="657"/>
      <c r="BB6" s="657"/>
      <c r="BC6" s="657"/>
      <c r="BD6" s="657"/>
      <c r="BE6" s="657"/>
      <c r="BF6" s="658"/>
      <c r="BG6" s="659">
        <v>696582</v>
      </c>
      <c r="BH6" s="660"/>
      <c r="BI6" s="660"/>
      <c r="BJ6" s="660"/>
      <c r="BK6" s="660"/>
      <c r="BL6" s="660"/>
      <c r="BM6" s="660"/>
      <c r="BN6" s="661"/>
      <c r="BO6" s="662">
        <v>99.4</v>
      </c>
      <c r="BP6" s="662"/>
      <c r="BQ6" s="662"/>
      <c r="BR6" s="662"/>
      <c r="BS6" s="663">
        <v>31307</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70567</v>
      </c>
      <c r="CS6" s="660"/>
      <c r="CT6" s="660"/>
      <c r="CU6" s="660"/>
      <c r="CV6" s="660"/>
      <c r="CW6" s="660"/>
      <c r="CX6" s="660"/>
      <c r="CY6" s="661"/>
      <c r="CZ6" s="653">
        <v>0.8</v>
      </c>
      <c r="DA6" s="654"/>
      <c r="DB6" s="654"/>
      <c r="DC6" s="673"/>
      <c r="DD6" s="668" t="s">
        <v>133</v>
      </c>
      <c r="DE6" s="660"/>
      <c r="DF6" s="660"/>
      <c r="DG6" s="660"/>
      <c r="DH6" s="660"/>
      <c r="DI6" s="660"/>
      <c r="DJ6" s="660"/>
      <c r="DK6" s="660"/>
      <c r="DL6" s="660"/>
      <c r="DM6" s="660"/>
      <c r="DN6" s="660"/>
      <c r="DO6" s="660"/>
      <c r="DP6" s="661"/>
      <c r="DQ6" s="668">
        <v>70567</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1607</v>
      </c>
      <c r="S7" s="660"/>
      <c r="T7" s="660"/>
      <c r="U7" s="660"/>
      <c r="V7" s="660"/>
      <c r="W7" s="660"/>
      <c r="X7" s="660"/>
      <c r="Y7" s="661"/>
      <c r="Z7" s="662">
        <v>0</v>
      </c>
      <c r="AA7" s="662"/>
      <c r="AB7" s="662"/>
      <c r="AC7" s="662"/>
      <c r="AD7" s="663">
        <v>1607</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252716</v>
      </c>
      <c r="BH7" s="660"/>
      <c r="BI7" s="660"/>
      <c r="BJ7" s="660"/>
      <c r="BK7" s="660"/>
      <c r="BL7" s="660"/>
      <c r="BM7" s="660"/>
      <c r="BN7" s="661"/>
      <c r="BO7" s="662">
        <v>36.1</v>
      </c>
      <c r="BP7" s="662"/>
      <c r="BQ7" s="662"/>
      <c r="BR7" s="662"/>
      <c r="BS7" s="663">
        <v>6330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1525290</v>
      </c>
      <c r="CS7" s="660"/>
      <c r="CT7" s="660"/>
      <c r="CU7" s="660"/>
      <c r="CV7" s="660"/>
      <c r="CW7" s="660"/>
      <c r="CX7" s="660"/>
      <c r="CY7" s="661"/>
      <c r="CZ7" s="662">
        <v>17.100000000000001</v>
      </c>
      <c r="DA7" s="662"/>
      <c r="DB7" s="662"/>
      <c r="DC7" s="662"/>
      <c r="DD7" s="668">
        <v>114108</v>
      </c>
      <c r="DE7" s="660"/>
      <c r="DF7" s="660"/>
      <c r="DG7" s="660"/>
      <c r="DH7" s="660"/>
      <c r="DI7" s="660"/>
      <c r="DJ7" s="660"/>
      <c r="DK7" s="660"/>
      <c r="DL7" s="660"/>
      <c r="DM7" s="660"/>
      <c r="DN7" s="660"/>
      <c r="DO7" s="660"/>
      <c r="DP7" s="661"/>
      <c r="DQ7" s="668">
        <v>930621</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2287</v>
      </c>
      <c r="S8" s="660"/>
      <c r="T8" s="660"/>
      <c r="U8" s="660"/>
      <c r="V8" s="660"/>
      <c r="W8" s="660"/>
      <c r="X8" s="660"/>
      <c r="Y8" s="661"/>
      <c r="Z8" s="662">
        <v>0</v>
      </c>
      <c r="AA8" s="662"/>
      <c r="AB8" s="662"/>
      <c r="AC8" s="662"/>
      <c r="AD8" s="663">
        <v>2287</v>
      </c>
      <c r="AE8" s="663"/>
      <c r="AF8" s="663"/>
      <c r="AG8" s="663"/>
      <c r="AH8" s="663"/>
      <c r="AI8" s="663"/>
      <c r="AJ8" s="663"/>
      <c r="AK8" s="663"/>
      <c r="AL8" s="664">
        <v>0</v>
      </c>
      <c r="AM8" s="665"/>
      <c r="AN8" s="665"/>
      <c r="AO8" s="666"/>
      <c r="AP8" s="656" t="s">
        <v>231</v>
      </c>
      <c r="AQ8" s="657"/>
      <c r="AR8" s="657"/>
      <c r="AS8" s="657"/>
      <c r="AT8" s="657"/>
      <c r="AU8" s="657"/>
      <c r="AV8" s="657"/>
      <c r="AW8" s="657"/>
      <c r="AX8" s="657"/>
      <c r="AY8" s="657"/>
      <c r="AZ8" s="657"/>
      <c r="BA8" s="657"/>
      <c r="BB8" s="657"/>
      <c r="BC8" s="657"/>
      <c r="BD8" s="657"/>
      <c r="BE8" s="657"/>
      <c r="BF8" s="658"/>
      <c r="BG8" s="659">
        <v>11756</v>
      </c>
      <c r="BH8" s="660"/>
      <c r="BI8" s="660"/>
      <c r="BJ8" s="660"/>
      <c r="BK8" s="660"/>
      <c r="BL8" s="660"/>
      <c r="BM8" s="660"/>
      <c r="BN8" s="661"/>
      <c r="BO8" s="662">
        <v>1.7</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1611286</v>
      </c>
      <c r="CS8" s="660"/>
      <c r="CT8" s="660"/>
      <c r="CU8" s="660"/>
      <c r="CV8" s="660"/>
      <c r="CW8" s="660"/>
      <c r="CX8" s="660"/>
      <c r="CY8" s="661"/>
      <c r="CZ8" s="662">
        <v>18</v>
      </c>
      <c r="DA8" s="662"/>
      <c r="DB8" s="662"/>
      <c r="DC8" s="662"/>
      <c r="DD8" s="668">
        <v>17037</v>
      </c>
      <c r="DE8" s="660"/>
      <c r="DF8" s="660"/>
      <c r="DG8" s="660"/>
      <c r="DH8" s="660"/>
      <c r="DI8" s="660"/>
      <c r="DJ8" s="660"/>
      <c r="DK8" s="660"/>
      <c r="DL8" s="660"/>
      <c r="DM8" s="660"/>
      <c r="DN8" s="660"/>
      <c r="DO8" s="660"/>
      <c r="DP8" s="661"/>
      <c r="DQ8" s="668">
        <v>994827</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1992</v>
      </c>
      <c r="S9" s="660"/>
      <c r="T9" s="660"/>
      <c r="U9" s="660"/>
      <c r="V9" s="660"/>
      <c r="W9" s="660"/>
      <c r="X9" s="660"/>
      <c r="Y9" s="661"/>
      <c r="Z9" s="662">
        <v>0</v>
      </c>
      <c r="AA9" s="662"/>
      <c r="AB9" s="662"/>
      <c r="AC9" s="662"/>
      <c r="AD9" s="663">
        <v>1992</v>
      </c>
      <c r="AE9" s="663"/>
      <c r="AF9" s="663"/>
      <c r="AG9" s="663"/>
      <c r="AH9" s="663"/>
      <c r="AI9" s="663"/>
      <c r="AJ9" s="663"/>
      <c r="AK9" s="663"/>
      <c r="AL9" s="664">
        <v>0</v>
      </c>
      <c r="AM9" s="665"/>
      <c r="AN9" s="665"/>
      <c r="AO9" s="666"/>
      <c r="AP9" s="656" t="s">
        <v>235</v>
      </c>
      <c r="AQ9" s="657"/>
      <c r="AR9" s="657"/>
      <c r="AS9" s="657"/>
      <c r="AT9" s="657"/>
      <c r="AU9" s="657"/>
      <c r="AV9" s="657"/>
      <c r="AW9" s="657"/>
      <c r="AX9" s="657"/>
      <c r="AY9" s="657"/>
      <c r="AZ9" s="657"/>
      <c r="BA9" s="657"/>
      <c r="BB9" s="657"/>
      <c r="BC9" s="657"/>
      <c r="BD9" s="657"/>
      <c r="BE9" s="657"/>
      <c r="BF9" s="658"/>
      <c r="BG9" s="659">
        <v>205182</v>
      </c>
      <c r="BH9" s="660"/>
      <c r="BI9" s="660"/>
      <c r="BJ9" s="660"/>
      <c r="BK9" s="660"/>
      <c r="BL9" s="660"/>
      <c r="BM9" s="660"/>
      <c r="BN9" s="661"/>
      <c r="BO9" s="662">
        <v>29.3</v>
      </c>
      <c r="BP9" s="662"/>
      <c r="BQ9" s="662"/>
      <c r="BR9" s="662"/>
      <c r="BS9" s="668" t="s">
        <v>133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739978</v>
      </c>
      <c r="CS9" s="660"/>
      <c r="CT9" s="660"/>
      <c r="CU9" s="660"/>
      <c r="CV9" s="660"/>
      <c r="CW9" s="660"/>
      <c r="CX9" s="660"/>
      <c r="CY9" s="661"/>
      <c r="CZ9" s="662">
        <v>8.3000000000000007</v>
      </c>
      <c r="DA9" s="662"/>
      <c r="DB9" s="662"/>
      <c r="DC9" s="662"/>
      <c r="DD9" s="668">
        <v>5576</v>
      </c>
      <c r="DE9" s="660"/>
      <c r="DF9" s="660"/>
      <c r="DG9" s="660"/>
      <c r="DH9" s="660"/>
      <c r="DI9" s="660"/>
      <c r="DJ9" s="660"/>
      <c r="DK9" s="660"/>
      <c r="DL9" s="660"/>
      <c r="DM9" s="660"/>
      <c r="DN9" s="660"/>
      <c r="DO9" s="660"/>
      <c r="DP9" s="661"/>
      <c r="DQ9" s="668">
        <v>598379</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238</v>
      </c>
      <c r="AA10" s="662"/>
      <c r="AB10" s="662"/>
      <c r="AC10" s="662"/>
      <c r="AD10" s="663" t="s">
        <v>232</v>
      </c>
      <c r="AE10" s="663"/>
      <c r="AF10" s="663"/>
      <c r="AG10" s="663"/>
      <c r="AH10" s="663"/>
      <c r="AI10" s="663"/>
      <c r="AJ10" s="663"/>
      <c r="AK10" s="663"/>
      <c r="AL10" s="664" t="s">
        <v>232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22821</v>
      </c>
      <c r="BH10" s="660"/>
      <c r="BI10" s="660"/>
      <c r="BJ10" s="660"/>
      <c r="BK10" s="660"/>
      <c r="BL10" s="660"/>
      <c r="BM10" s="660"/>
      <c r="BN10" s="661"/>
      <c r="BO10" s="662">
        <v>3.3</v>
      </c>
      <c r="BP10" s="662"/>
      <c r="BQ10" s="662"/>
      <c r="BR10" s="662"/>
      <c r="BS10" s="668">
        <v>3762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627</v>
      </c>
      <c r="CS10" s="660"/>
      <c r="CT10" s="660"/>
      <c r="CU10" s="660"/>
      <c r="CV10" s="660"/>
      <c r="CW10" s="660"/>
      <c r="CX10" s="660"/>
      <c r="CY10" s="661"/>
      <c r="CZ10" s="662">
        <v>0</v>
      </c>
      <c r="DA10" s="662"/>
      <c r="DB10" s="662"/>
      <c r="DC10" s="662"/>
      <c r="DD10" s="668" t="s">
        <v>232</v>
      </c>
      <c r="DE10" s="660"/>
      <c r="DF10" s="660"/>
      <c r="DG10" s="660"/>
      <c r="DH10" s="660"/>
      <c r="DI10" s="660"/>
      <c r="DJ10" s="660"/>
      <c r="DK10" s="660"/>
      <c r="DL10" s="660"/>
      <c r="DM10" s="660"/>
      <c r="DN10" s="660"/>
      <c r="DO10" s="660"/>
      <c r="DP10" s="661"/>
      <c r="DQ10" s="668">
        <v>627</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238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12957</v>
      </c>
      <c r="BH11" s="660"/>
      <c r="BI11" s="660"/>
      <c r="BJ11" s="660"/>
      <c r="BK11" s="660"/>
      <c r="BL11" s="660"/>
      <c r="BM11" s="660"/>
      <c r="BN11" s="661"/>
      <c r="BO11" s="662">
        <v>1.8</v>
      </c>
      <c r="BP11" s="662"/>
      <c r="BQ11" s="662"/>
      <c r="BR11" s="662"/>
      <c r="BS11" s="668">
        <v>2568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639436</v>
      </c>
      <c r="CS11" s="660"/>
      <c r="CT11" s="660"/>
      <c r="CU11" s="660"/>
      <c r="CV11" s="660"/>
      <c r="CW11" s="660"/>
      <c r="CX11" s="660"/>
      <c r="CY11" s="661"/>
      <c r="CZ11" s="662">
        <v>7.2</v>
      </c>
      <c r="DA11" s="662"/>
      <c r="DB11" s="662"/>
      <c r="DC11" s="662"/>
      <c r="DD11" s="668">
        <v>217463</v>
      </c>
      <c r="DE11" s="660"/>
      <c r="DF11" s="660"/>
      <c r="DG11" s="660"/>
      <c r="DH11" s="660"/>
      <c r="DI11" s="660"/>
      <c r="DJ11" s="660"/>
      <c r="DK11" s="660"/>
      <c r="DL11" s="660"/>
      <c r="DM11" s="660"/>
      <c r="DN11" s="660"/>
      <c r="DO11" s="660"/>
      <c r="DP11" s="661"/>
      <c r="DQ11" s="668">
        <v>275805</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127286</v>
      </c>
      <c r="S12" s="660"/>
      <c r="T12" s="660"/>
      <c r="U12" s="660"/>
      <c r="V12" s="660"/>
      <c r="W12" s="660"/>
      <c r="X12" s="660"/>
      <c r="Y12" s="661"/>
      <c r="Z12" s="662">
        <v>1.4</v>
      </c>
      <c r="AA12" s="662"/>
      <c r="AB12" s="662"/>
      <c r="AC12" s="662"/>
      <c r="AD12" s="663">
        <v>127286</v>
      </c>
      <c r="AE12" s="663"/>
      <c r="AF12" s="663"/>
      <c r="AG12" s="663"/>
      <c r="AH12" s="663"/>
      <c r="AI12" s="663"/>
      <c r="AJ12" s="663"/>
      <c r="AK12" s="663"/>
      <c r="AL12" s="664">
        <v>2.8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383665</v>
      </c>
      <c r="BH12" s="660"/>
      <c r="BI12" s="660"/>
      <c r="BJ12" s="660"/>
      <c r="BK12" s="660"/>
      <c r="BL12" s="660"/>
      <c r="BM12" s="660"/>
      <c r="BN12" s="661"/>
      <c r="BO12" s="662">
        <v>54.7</v>
      </c>
      <c r="BP12" s="662"/>
      <c r="BQ12" s="662"/>
      <c r="BR12" s="662"/>
      <c r="BS12" s="668">
        <v>24977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511649</v>
      </c>
      <c r="CS12" s="660"/>
      <c r="CT12" s="660"/>
      <c r="CU12" s="660"/>
      <c r="CV12" s="660"/>
      <c r="CW12" s="660"/>
      <c r="CX12" s="660"/>
      <c r="CY12" s="661"/>
      <c r="CZ12" s="662">
        <v>5.7</v>
      </c>
      <c r="DA12" s="662"/>
      <c r="DB12" s="662"/>
      <c r="DC12" s="662"/>
      <c r="DD12" s="668">
        <v>246778</v>
      </c>
      <c r="DE12" s="660"/>
      <c r="DF12" s="660"/>
      <c r="DG12" s="660"/>
      <c r="DH12" s="660"/>
      <c r="DI12" s="660"/>
      <c r="DJ12" s="660"/>
      <c r="DK12" s="660"/>
      <c r="DL12" s="660"/>
      <c r="DM12" s="660"/>
      <c r="DN12" s="660"/>
      <c r="DO12" s="660"/>
      <c r="DP12" s="661"/>
      <c r="DQ12" s="668">
        <v>188383</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133</v>
      </c>
      <c r="S13" s="660"/>
      <c r="T13" s="660"/>
      <c r="U13" s="660"/>
      <c r="V13" s="660"/>
      <c r="W13" s="660"/>
      <c r="X13" s="660"/>
      <c r="Y13" s="661"/>
      <c r="Z13" s="662" t="s">
        <v>133</v>
      </c>
      <c r="AA13" s="662"/>
      <c r="AB13" s="662"/>
      <c r="AC13" s="662"/>
      <c r="AD13" s="663" t="s">
        <v>232</v>
      </c>
      <c r="AE13" s="663"/>
      <c r="AF13" s="663"/>
      <c r="AG13" s="663"/>
      <c r="AH13" s="663"/>
      <c r="AI13" s="663"/>
      <c r="AJ13" s="663"/>
      <c r="AK13" s="663"/>
      <c r="AL13" s="664" t="s">
        <v>238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379460</v>
      </c>
      <c r="BH13" s="660"/>
      <c r="BI13" s="660"/>
      <c r="BJ13" s="660"/>
      <c r="BK13" s="660"/>
      <c r="BL13" s="660"/>
      <c r="BM13" s="660"/>
      <c r="BN13" s="661"/>
      <c r="BO13" s="662">
        <v>54.1</v>
      </c>
      <c r="BP13" s="662"/>
      <c r="BQ13" s="662"/>
      <c r="BR13" s="662"/>
      <c r="BS13" s="668">
        <v>24977</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565946</v>
      </c>
      <c r="CS13" s="660"/>
      <c r="CT13" s="660"/>
      <c r="CU13" s="660"/>
      <c r="CV13" s="660"/>
      <c r="CW13" s="660"/>
      <c r="CX13" s="660"/>
      <c r="CY13" s="661"/>
      <c r="CZ13" s="662">
        <v>6.3</v>
      </c>
      <c r="DA13" s="662"/>
      <c r="DB13" s="662"/>
      <c r="DC13" s="662"/>
      <c r="DD13" s="668">
        <v>252293</v>
      </c>
      <c r="DE13" s="660"/>
      <c r="DF13" s="660"/>
      <c r="DG13" s="660"/>
      <c r="DH13" s="660"/>
      <c r="DI13" s="660"/>
      <c r="DJ13" s="660"/>
      <c r="DK13" s="660"/>
      <c r="DL13" s="660"/>
      <c r="DM13" s="660"/>
      <c r="DN13" s="660"/>
      <c r="DO13" s="660"/>
      <c r="DP13" s="661"/>
      <c r="DQ13" s="668">
        <v>310343</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238</v>
      </c>
      <c r="AA14" s="662"/>
      <c r="AB14" s="662"/>
      <c r="AC14" s="662"/>
      <c r="AD14" s="663" t="s">
        <v>238</v>
      </c>
      <c r="AE14" s="663"/>
      <c r="AF14" s="663"/>
      <c r="AG14" s="663"/>
      <c r="AH14" s="663"/>
      <c r="AI14" s="663"/>
      <c r="AJ14" s="663"/>
      <c r="AK14" s="663"/>
      <c r="AL14" s="664" t="s">
        <v>238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26087</v>
      </c>
      <c r="BH14" s="660"/>
      <c r="BI14" s="660"/>
      <c r="BJ14" s="660"/>
      <c r="BK14" s="660"/>
      <c r="BL14" s="660"/>
      <c r="BM14" s="660"/>
      <c r="BN14" s="661"/>
      <c r="BO14" s="662">
        <v>3.7</v>
      </c>
      <c r="BP14" s="662"/>
      <c r="BQ14" s="662"/>
      <c r="BR14" s="662"/>
      <c r="BS14" s="668" t="s">
        <v>133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282135</v>
      </c>
      <c r="CS14" s="660"/>
      <c r="CT14" s="660"/>
      <c r="CU14" s="660"/>
      <c r="CV14" s="660"/>
      <c r="CW14" s="660"/>
      <c r="CX14" s="660"/>
      <c r="CY14" s="661"/>
      <c r="CZ14" s="662">
        <v>3.2</v>
      </c>
      <c r="DA14" s="662"/>
      <c r="DB14" s="662"/>
      <c r="DC14" s="662"/>
      <c r="DD14" s="668">
        <v>25812</v>
      </c>
      <c r="DE14" s="660"/>
      <c r="DF14" s="660"/>
      <c r="DG14" s="660"/>
      <c r="DH14" s="660"/>
      <c r="DI14" s="660"/>
      <c r="DJ14" s="660"/>
      <c r="DK14" s="660"/>
      <c r="DL14" s="660"/>
      <c r="DM14" s="660"/>
      <c r="DN14" s="660"/>
      <c r="DO14" s="660"/>
      <c r="DP14" s="661"/>
      <c r="DQ14" s="668">
        <v>244562</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13175</v>
      </c>
      <c r="S15" s="660"/>
      <c r="T15" s="660"/>
      <c r="U15" s="660"/>
      <c r="V15" s="660"/>
      <c r="W15" s="660"/>
      <c r="X15" s="660"/>
      <c r="Y15" s="661"/>
      <c r="Z15" s="662">
        <v>0.1</v>
      </c>
      <c r="AA15" s="662"/>
      <c r="AB15" s="662"/>
      <c r="AC15" s="662"/>
      <c r="AD15" s="663">
        <v>13175</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34114</v>
      </c>
      <c r="BH15" s="660"/>
      <c r="BI15" s="660"/>
      <c r="BJ15" s="660"/>
      <c r="BK15" s="660"/>
      <c r="BL15" s="660"/>
      <c r="BM15" s="660"/>
      <c r="BN15" s="661"/>
      <c r="BO15" s="662">
        <v>4.9000000000000004</v>
      </c>
      <c r="BP15" s="662"/>
      <c r="BQ15" s="662"/>
      <c r="BR15" s="662"/>
      <c r="BS15" s="668" t="s">
        <v>232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1140022</v>
      </c>
      <c r="CS15" s="660"/>
      <c r="CT15" s="660"/>
      <c r="CU15" s="660"/>
      <c r="CV15" s="660"/>
      <c r="CW15" s="660"/>
      <c r="CX15" s="660"/>
      <c r="CY15" s="661"/>
      <c r="CZ15" s="662">
        <v>12.8</v>
      </c>
      <c r="DA15" s="662"/>
      <c r="DB15" s="662"/>
      <c r="DC15" s="662"/>
      <c r="DD15" s="668">
        <v>407884</v>
      </c>
      <c r="DE15" s="660"/>
      <c r="DF15" s="660"/>
      <c r="DG15" s="660"/>
      <c r="DH15" s="660"/>
      <c r="DI15" s="660"/>
      <c r="DJ15" s="660"/>
      <c r="DK15" s="660"/>
      <c r="DL15" s="660"/>
      <c r="DM15" s="660"/>
      <c r="DN15" s="660"/>
      <c r="DO15" s="660"/>
      <c r="DP15" s="661"/>
      <c r="DQ15" s="668">
        <v>577667</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238</v>
      </c>
      <c r="AA16" s="662"/>
      <c r="AB16" s="662"/>
      <c r="AC16" s="662"/>
      <c r="AD16" s="663" t="s">
        <v>232</v>
      </c>
      <c r="AE16" s="663"/>
      <c r="AF16" s="663"/>
      <c r="AG16" s="663"/>
      <c r="AH16" s="663"/>
      <c r="AI16" s="663"/>
      <c r="AJ16" s="663"/>
      <c r="AK16" s="663"/>
      <c r="AL16" s="664" t="s">
        <v>232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232</v>
      </c>
      <c r="BP16" s="662"/>
      <c r="BQ16" s="662"/>
      <c r="BR16" s="662"/>
      <c r="BS16" s="668" t="s">
        <v>238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86682</v>
      </c>
      <c r="CS16" s="660"/>
      <c r="CT16" s="660"/>
      <c r="CU16" s="660"/>
      <c r="CV16" s="660"/>
      <c r="CW16" s="660"/>
      <c r="CX16" s="660"/>
      <c r="CY16" s="661"/>
      <c r="CZ16" s="662">
        <v>1</v>
      </c>
      <c r="DA16" s="662"/>
      <c r="DB16" s="662"/>
      <c r="DC16" s="662"/>
      <c r="DD16" s="668" t="s">
        <v>133</v>
      </c>
      <c r="DE16" s="660"/>
      <c r="DF16" s="660"/>
      <c r="DG16" s="660"/>
      <c r="DH16" s="660"/>
      <c r="DI16" s="660"/>
      <c r="DJ16" s="660"/>
      <c r="DK16" s="660"/>
      <c r="DL16" s="660"/>
      <c r="DM16" s="660"/>
      <c r="DN16" s="660"/>
      <c r="DO16" s="660"/>
      <c r="DP16" s="661"/>
      <c r="DQ16" s="668" t="s">
        <v>238</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1333</v>
      </c>
      <c r="S17" s="660"/>
      <c r="T17" s="660"/>
      <c r="U17" s="660"/>
      <c r="V17" s="660"/>
      <c r="W17" s="660"/>
      <c r="X17" s="660"/>
      <c r="Y17" s="661"/>
      <c r="Z17" s="662">
        <v>0</v>
      </c>
      <c r="AA17" s="662"/>
      <c r="AB17" s="662"/>
      <c r="AC17" s="662"/>
      <c r="AD17" s="663">
        <v>1333</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238</v>
      </c>
      <c r="BP17" s="662"/>
      <c r="BQ17" s="662"/>
      <c r="BR17" s="662"/>
      <c r="BS17" s="668" t="s">
        <v>238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1755954</v>
      </c>
      <c r="CS17" s="660"/>
      <c r="CT17" s="660"/>
      <c r="CU17" s="660"/>
      <c r="CV17" s="660"/>
      <c r="CW17" s="660"/>
      <c r="CX17" s="660"/>
      <c r="CY17" s="661"/>
      <c r="CZ17" s="662">
        <v>19.7</v>
      </c>
      <c r="DA17" s="662"/>
      <c r="DB17" s="662"/>
      <c r="DC17" s="662"/>
      <c r="DD17" s="668" t="s">
        <v>133</v>
      </c>
      <c r="DE17" s="660"/>
      <c r="DF17" s="660"/>
      <c r="DG17" s="660"/>
      <c r="DH17" s="660"/>
      <c r="DI17" s="660"/>
      <c r="DJ17" s="660"/>
      <c r="DK17" s="660"/>
      <c r="DL17" s="660"/>
      <c r="DM17" s="660"/>
      <c r="DN17" s="660"/>
      <c r="DO17" s="660"/>
      <c r="DP17" s="661"/>
      <c r="DQ17" s="668">
        <v>1710306</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4257704</v>
      </c>
      <c r="S18" s="660"/>
      <c r="T18" s="660"/>
      <c r="U18" s="660"/>
      <c r="V18" s="660"/>
      <c r="W18" s="660"/>
      <c r="X18" s="660"/>
      <c r="Y18" s="661"/>
      <c r="Z18" s="662">
        <v>46.6</v>
      </c>
      <c r="AA18" s="662"/>
      <c r="AB18" s="662"/>
      <c r="AC18" s="662"/>
      <c r="AD18" s="663">
        <v>3650335</v>
      </c>
      <c r="AE18" s="663"/>
      <c r="AF18" s="663"/>
      <c r="AG18" s="663"/>
      <c r="AH18" s="663"/>
      <c r="AI18" s="663"/>
      <c r="AJ18" s="663"/>
      <c r="AK18" s="663"/>
      <c r="AL18" s="664">
        <v>79.8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232</v>
      </c>
      <c r="BP18" s="662"/>
      <c r="BQ18" s="662"/>
      <c r="BR18" s="662"/>
      <c r="BS18" s="668" t="s">
        <v>133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133</v>
      </c>
      <c r="DA18" s="662"/>
      <c r="DB18" s="662"/>
      <c r="DC18" s="662"/>
      <c r="DD18" s="668" t="s">
        <v>238</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3650335</v>
      </c>
      <c r="S19" s="660"/>
      <c r="T19" s="660"/>
      <c r="U19" s="660"/>
      <c r="V19" s="660"/>
      <c r="W19" s="660"/>
      <c r="X19" s="660"/>
      <c r="Y19" s="661"/>
      <c r="Z19" s="662">
        <v>40</v>
      </c>
      <c r="AA19" s="662"/>
      <c r="AB19" s="662"/>
      <c r="AC19" s="662"/>
      <c r="AD19" s="663">
        <v>3650335</v>
      </c>
      <c r="AE19" s="663"/>
      <c r="AF19" s="663"/>
      <c r="AG19" s="663"/>
      <c r="AH19" s="663"/>
      <c r="AI19" s="663"/>
      <c r="AJ19" s="663"/>
      <c r="AK19" s="663"/>
      <c r="AL19" s="664">
        <v>79.8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4218</v>
      </c>
      <c r="BH19" s="660"/>
      <c r="BI19" s="660"/>
      <c r="BJ19" s="660"/>
      <c r="BK19" s="660"/>
      <c r="BL19" s="660"/>
      <c r="BM19" s="660"/>
      <c r="BN19" s="661"/>
      <c r="BO19" s="662">
        <v>0.6</v>
      </c>
      <c r="BP19" s="662"/>
      <c r="BQ19" s="662"/>
      <c r="BR19" s="662"/>
      <c r="BS19" s="668" t="s">
        <v>232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238</v>
      </c>
      <c r="DA19" s="662"/>
      <c r="DB19" s="662"/>
      <c r="DC19" s="662"/>
      <c r="DD19" s="668" t="s">
        <v>232</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607369</v>
      </c>
      <c r="S20" s="660"/>
      <c r="T20" s="660"/>
      <c r="U20" s="660"/>
      <c r="V20" s="660"/>
      <c r="W20" s="660"/>
      <c r="X20" s="660"/>
      <c r="Y20" s="661"/>
      <c r="Z20" s="662">
        <v>6.7</v>
      </c>
      <c r="AA20" s="662"/>
      <c r="AB20" s="662"/>
      <c r="AC20" s="662"/>
      <c r="AD20" s="663" t="s">
        <v>238</v>
      </c>
      <c r="AE20" s="663"/>
      <c r="AF20" s="663"/>
      <c r="AG20" s="663"/>
      <c r="AH20" s="663"/>
      <c r="AI20" s="663"/>
      <c r="AJ20" s="663"/>
      <c r="AK20" s="663"/>
      <c r="AL20" s="664" t="s">
        <v>133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4218</v>
      </c>
      <c r="BH20" s="660"/>
      <c r="BI20" s="660"/>
      <c r="BJ20" s="660"/>
      <c r="BK20" s="660"/>
      <c r="BL20" s="660"/>
      <c r="BM20" s="660"/>
      <c r="BN20" s="661"/>
      <c r="BO20" s="662">
        <v>0.6</v>
      </c>
      <c r="BP20" s="662"/>
      <c r="BQ20" s="662"/>
      <c r="BR20" s="662"/>
      <c r="BS20" s="668" t="s">
        <v>238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8929572</v>
      </c>
      <c r="CS20" s="660"/>
      <c r="CT20" s="660"/>
      <c r="CU20" s="660"/>
      <c r="CV20" s="660"/>
      <c r="CW20" s="660"/>
      <c r="CX20" s="660"/>
      <c r="CY20" s="661"/>
      <c r="CZ20" s="662">
        <v>100</v>
      </c>
      <c r="DA20" s="662"/>
      <c r="DB20" s="662"/>
      <c r="DC20" s="662"/>
      <c r="DD20" s="668">
        <v>1286951</v>
      </c>
      <c r="DE20" s="660"/>
      <c r="DF20" s="660"/>
      <c r="DG20" s="660"/>
      <c r="DH20" s="660"/>
      <c r="DI20" s="660"/>
      <c r="DJ20" s="660"/>
      <c r="DK20" s="660"/>
      <c r="DL20" s="660"/>
      <c r="DM20" s="660"/>
      <c r="DN20" s="660"/>
      <c r="DO20" s="660"/>
      <c r="DP20" s="661"/>
      <c r="DQ20" s="668">
        <v>5902087</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238</v>
      </c>
      <c r="S21" s="660"/>
      <c r="T21" s="660"/>
      <c r="U21" s="660"/>
      <c r="V21" s="660"/>
      <c r="W21" s="660"/>
      <c r="X21" s="660"/>
      <c r="Y21" s="661"/>
      <c r="Z21" s="662" t="s">
        <v>133</v>
      </c>
      <c r="AA21" s="662"/>
      <c r="AB21" s="662"/>
      <c r="AC21" s="662"/>
      <c r="AD21" s="663" t="s">
        <v>238</v>
      </c>
      <c r="AE21" s="663"/>
      <c r="AF21" s="663"/>
      <c r="AG21" s="663"/>
      <c r="AH21" s="663"/>
      <c r="AI21" s="663"/>
      <c r="AJ21" s="663"/>
      <c r="AK21" s="663"/>
      <c r="AL21" s="664" t="s">
        <v>232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4218</v>
      </c>
      <c r="BH21" s="660"/>
      <c r="BI21" s="660"/>
      <c r="BJ21" s="660"/>
      <c r="BK21" s="660"/>
      <c r="BL21" s="660"/>
      <c r="BM21" s="660"/>
      <c r="BN21" s="661"/>
      <c r="BO21" s="662">
        <v>0.6</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5175830</v>
      </c>
      <c r="S22" s="660"/>
      <c r="T22" s="660"/>
      <c r="U22" s="660"/>
      <c r="V22" s="660"/>
      <c r="W22" s="660"/>
      <c r="X22" s="660"/>
      <c r="Y22" s="661"/>
      <c r="Z22" s="662">
        <v>56.7</v>
      </c>
      <c r="AA22" s="662"/>
      <c r="AB22" s="662"/>
      <c r="AC22" s="662"/>
      <c r="AD22" s="663">
        <v>4568461</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133</v>
      </c>
      <c r="BP22" s="662"/>
      <c r="BQ22" s="662"/>
      <c r="BR22" s="662"/>
      <c r="BS22" s="668" t="s">
        <v>133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742</v>
      </c>
      <c r="S23" s="660"/>
      <c r="T23" s="660"/>
      <c r="U23" s="660"/>
      <c r="V23" s="660"/>
      <c r="W23" s="660"/>
      <c r="X23" s="660"/>
      <c r="Y23" s="661"/>
      <c r="Z23" s="662">
        <v>0</v>
      </c>
      <c r="AA23" s="662"/>
      <c r="AB23" s="662"/>
      <c r="AC23" s="662"/>
      <c r="AD23" s="663">
        <v>742</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238</v>
      </c>
      <c r="BH23" s="660"/>
      <c r="BI23" s="660"/>
      <c r="BJ23" s="660"/>
      <c r="BK23" s="660"/>
      <c r="BL23" s="660"/>
      <c r="BM23" s="660"/>
      <c r="BN23" s="661"/>
      <c r="BO23" s="662" t="s">
        <v>238</v>
      </c>
      <c r="BP23" s="662"/>
      <c r="BQ23" s="662"/>
      <c r="BR23" s="662"/>
      <c r="BS23" s="668" t="s">
        <v>232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49704</v>
      </c>
      <c r="S24" s="660"/>
      <c r="T24" s="660"/>
      <c r="U24" s="660"/>
      <c r="V24" s="660"/>
      <c r="W24" s="660"/>
      <c r="X24" s="660"/>
      <c r="Y24" s="661"/>
      <c r="Z24" s="662">
        <v>0.5</v>
      </c>
      <c r="AA24" s="662"/>
      <c r="AB24" s="662"/>
      <c r="AC24" s="662"/>
      <c r="AD24" s="663" t="s">
        <v>133</v>
      </c>
      <c r="AE24" s="663"/>
      <c r="AF24" s="663"/>
      <c r="AG24" s="663"/>
      <c r="AH24" s="663"/>
      <c r="AI24" s="663"/>
      <c r="AJ24" s="663"/>
      <c r="AK24" s="663"/>
      <c r="AL24" s="664" t="s">
        <v>232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133</v>
      </c>
      <c r="BP24" s="662"/>
      <c r="BQ24" s="662"/>
      <c r="BR24" s="662"/>
      <c r="BS24" s="668" t="s">
        <v>133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3635300</v>
      </c>
      <c r="CS24" s="649"/>
      <c r="CT24" s="649"/>
      <c r="CU24" s="649"/>
      <c r="CV24" s="649"/>
      <c r="CW24" s="649"/>
      <c r="CX24" s="649"/>
      <c r="CY24" s="650"/>
      <c r="CZ24" s="653">
        <v>40.700000000000003</v>
      </c>
      <c r="DA24" s="654"/>
      <c r="DB24" s="654"/>
      <c r="DC24" s="673"/>
      <c r="DD24" s="692">
        <v>3094883</v>
      </c>
      <c r="DE24" s="649"/>
      <c r="DF24" s="649"/>
      <c r="DG24" s="649"/>
      <c r="DH24" s="649"/>
      <c r="DI24" s="649"/>
      <c r="DJ24" s="649"/>
      <c r="DK24" s="650"/>
      <c r="DL24" s="692">
        <v>2392862</v>
      </c>
      <c r="DM24" s="649"/>
      <c r="DN24" s="649"/>
      <c r="DO24" s="649"/>
      <c r="DP24" s="649"/>
      <c r="DQ24" s="649"/>
      <c r="DR24" s="649"/>
      <c r="DS24" s="649"/>
      <c r="DT24" s="649"/>
      <c r="DU24" s="649"/>
      <c r="DV24" s="650"/>
      <c r="DW24" s="653">
        <v>50.3</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175574</v>
      </c>
      <c r="S25" s="660"/>
      <c r="T25" s="660"/>
      <c r="U25" s="660"/>
      <c r="V25" s="660"/>
      <c r="W25" s="660"/>
      <c r="X25" s="660"/>
      <c r="Y25" s="661"/>
      <c r="Z25" s="662">
        <v>1.9</v>
      </c>
      <c r="AA25" s="662"/>
      <c r="AB25" s="662"/>
      <c r="AC25" s="662"/>
      <c r="AD25" s="663">
        <v>6106</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238</v>
      </c>
      <c r="BP25" s="662"/>
      <c r="BQ25" s="662"/>
      <c r="BR25" s="662"/>
      <c r="BS25" s="668" t="s">
        <v>232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1208273</v>
      </c>
      <c r="CS25" s="695"/>
      <c r="CT25" s="695"/>
      <c r="CU25" s="695"/>
      <c r="CV25" s="695"/>
      <c r="CW25" s="695"/>
      <c r="CX25" s="695"/>
      <c r="CY25" s="696"/>
      <c r="CZ25" s="664">
        <v>13.5</v>
      </c>
      <c r="DA25" s="693"/>
      <c r="DB25" s="693"/>
      <c r="DC25" s="697"/>
      <c r="DD25" s="668">
        <v>1168062</v>
      </c>
      <c r="DE25" s="695"/>
      <c r="DF25" s="695"/>
      <c r="DG25" s="695"/>
      <c r="DH25" s="695"/>
      <c r="DI25" s="695"/>
      <c r="DJ25" s="695"/>
      <c r="DK25" s="696"/>
      <c r="DL25" s="668">
        <v>1056432</v>
      </c>
      <c r="DM25" s="695"/>
      <c r="DN25" s="695"/>
      <c r="DO25" s="695"/>
      <c r="DP25" s="695"/>
      <c r="DQ25" s="695"/>
      <c r="DR25" s="695"/>
      <c r="DS25" s="695"/>
      <c r="DT25" s="695"/>
      <c r="DU25" s="695"/>
      <c r="DV25" s="696"/>
      <c r="DW25" s="664">
        <v>22.2</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23484</v>
      </c>
      <c r="S26" s="660"/>
      <c r="T26" s="660"/>
      <c r="U26" s="660"/>
      <c r="V26" s="660"/>
      <c r="W26" s="660"/>
      <c r="X26" s="660"/>
      <c r="Y26" s="661"/>
      <c r="Z26" s="662">
        <v>0.3</v>
      </c>
      <c r="AA26" s="662"/>
      <c r="AB26" s="662"/>
      <c r="AC26" s="662"/>
      <c r="AD26" s="663" t="s">
        <v>232</v>
      </c>
      <c r="AE26" s="663"/>
      <c r="AF26" s="663"/>
      <c r="AG26" s="663"/>
      <c r="AH26" s="663"/>
      <c r="AI26" s="663"/>
      <c r="AJ26" s="663"/>
      <c r="AK26" s="663"/>
      <c r="AL26" s="664" t="s">
        <v>133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238</v>
      </c>
      <c r="BH26" s="660"/>
      <c r="BI26" s="660"/>
      <c r="BJ26" s="660"/>
      <c r="BK26" s="660"/>
      <c r="BL26" s="660"/>
      <c r="BM26" s="660"/>
      <c r="BN26" s="661"/>
      <c r="BO26" s="662" t="s">
        <v>238</v>
      </c>
      <c r="BP26" s="662"/>
      <c r="BQ26" s="662"/>
      <c r="BR26" s="662"/>
      <c r="BS26" s="668" t="s">
        <v>238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697243</v>
      </c>
      <c r="CS26" s="660"/>
      <c r="CT26" s="660"/>
      <c r="CU26" s="660"/>
      <c r="CV26" s="660"/>
      <c r="CW26" s="660"/>
      <c r="CX26" s="660"/>
      <c r="CY26" s="661"/>
      <c r="CZ26" s="664">
        <v>7.8</v>
      </c>
      <c r="DA26" s="693"/>
      <c r="DB26" s="693"/>
      <c r="DC26" s="697"/>
      <c r="DD26" s="668">
        <v>662868</v>
      </c>
      <c r="DE26" s="660"/>
      <c r="DF26" s="660"/>
      <c r="DG26" s="660"/>
      <c r="DH26" s="660"/>
      <c r="DI26" s="660"/>
      <c r="DJ26" s="660"/>
      <c r="DK26" s="661"/>
      <c r="DL26" s="668" t="s">
        <v>238</v>
      </c>
      <c r="DM26" s="660"/>
      <c r="DN26" s="660"/>
      <c r="DO26" s="660"/>
      <c r="DP26" s="660"/>
      <c r="DQ26" s="660"/>
      <c r="DR26" s="660"/>
      <c r="DS26" s="660"/>
      <c r="DT26" s="660"/>
      <c r="DU26" s="660"/>
      <c r="DV26" s="661"/>
      <c r="DW26" s="664" t="s">
        <v>238</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901964</v>
      </c>
      <c r="S27" s="660"/>
      <c r="T27" s="660"/>
      <c r="U27" s="660"/>
      <c r="V27" s="660"/>
      <c r="W27" s="660"/>
      <c r="X27" s="660"/>
      <c r="Y27" s="661"/>
      <c r="Z27" s="662">
        <v>9.9</v>
      </c>
      <c r="AA27" s="662"/>
      <c r="AB27" s="662"/>
      <c r="AC27" s="662"/>
      <c r="AD27" s="663" t="s">
        <v>232</v>
      </c>
      <c r="AE27" s="663"/>
      <c r="AF27" s="663"/>
      <c r="AG27" s="663"/>
      <c r="AH27" s="663"/>
      <c r="AI27" s="663"/>
      <c r="AJ27" s="663"/>
      <c r="AK27" s="663"/>
      <c r="AL27" s="664" t="s">
        <v>232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700800</v>
      </c>
      <c r="BH27" s="660"/>
      <c r="BI27" s="660"/>
      <c r="BJ27" s="660"/>
      <c r="BK27" s="660"/>
      <c r="BL27" s="660"/>
      <c r="BM27" s="660"/>
      <c r="BN27" s="661"/>
      <c r="BO27" s="662">
        <v>100</v>
      </c>
      <c r="BP27" s="662"/>
      <c r="BQ27" s="662"/>
      <c r="BR27" s="662"/>
      <c r="BS27" s="668">
        <v>31307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671073</v>
      </c>
      <c r="CS27" s="695"/>
      <c r="CT27" s="695"/>
      <c r="CU27" s="695"/>
      <c r="CV27" s="695"/>
      <c r="CW27" s="695"/>
      <c r="CX27" s="695"/>
      <c r="CY27" s="696"/>
      <c r="CZ27" s="664">
        <v>7.5</v>
      </c>
      <c r="DA27" s="693"/>
      <c r="DB27" s="693"/>
      <c r="DC27" s="697"/>
      <c r="DD27" s="668">
        <v>216515</v>
      </c>
      <c r="DE27" s="695"/>
      <c r="DF27" s="695"/>
      <c r="DG27" s="695"/>
      <c r="DH27" s="695"/>
      <c r="DI27" s="695"/>
      <c r="DJ27" s="695"/>
      <c r="DK27" s="696"/>
      <c r="DL27" s="668">
        <v>215899</v>
      </c>
      <c r="DM27" s="695"/>
      <c r="DN27" s="695"/>
      <c r="DO27" s="695"/>
      <c r="DP27" s="695"/>
      <c r="DQ27" s="695"/>
      <c r="DR27" s="695"/>
      <c r="DS27" s="695"/>
      <c r="DT27" s="695"/>
      <c r="DU27" s="695"/>
      <c r="DV27" s="696"/>
      <c r="DW27" s="664">
        <v>4.5</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238</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1755954</v>
      </c>
      <c r="CS28" s="660"/>
      <c r="CT28" s="660"/>
      <c r="CU28" s="660"/>
      <c r="CV28" s="660"/>
      <c r="CW28" s="660"/>
      <c r="CX28" s="660"/>
      <c r="CY28" s="661"/>
      <c r="CZ28" s="664">
        <v>19.7</v>
      </c>
      <c r="DA28" s="693"/>
      <c r="DB28" s="693"/>
      <c r="DC28" s="697"/>
      <c r="DD28" s="668">
        <v>1710306</v>
      </c>
      <c r="DE28" s="660"/>
      <c r="DF28" s="660"/>
      <c r="DG28" s="660"/>
      <c r="DH28" s="660"/>
      <c r="DI28" s="660"/>
      <c r="DJ28" s="660"/>
      <c r="DK28" s="661"/>
      <c r="DL28" s="668">
        <v>1120531</v>
      </c>
      <c r="DM28" s="660"/>
      <c r="DN28" s="660"/>
      <c r="DO28" s="660"/>
      <c r="DP28" s="660"/>
      <c r="DQ28" s="660"/>
      <c r="DR28" s="660"/>
      <c r="DS28" s="660"/>
      <c r="DT28" s="660"/>
      <c r="DU28" s="660"/>
      <c r="DV28" s="661"/>
      <c r="DW28" s="664">
        <v>23.5</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488040</v>
      </c>
      <c r="S29" s="660"/>
      <c r="T29" s="660"/>
      <c r="U29" s="660"/>
      <c r="V29" s="660"/>
      <c r="W29" s="660"/>
      <c r="X29" s="660"/>
      <c r="Y29" s="661"/>
      <c r="Z29" s="662">
        <v>5.3</v>
      </c>
      <c r="AA29" s="662"/>
      <c r="AB29" s="662"/>
      <c r="AC29" s="662"/>
      <c r="AD29" s="663" t="s">
        <v>133</v>
      </c>
      <c r="AE29" s="663"/>
      <c r="AF29" s="663"/>
      <c r="AG29" s="663"/>
      <c r="AH29" s="663"/>
      <c r="AI29" s="663"/>
      <c r="AJ29" s="663"/>
      <c r="AK29" s="663"/>
      <c r="AL29" s="664" t="s">
        <v>238</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1755566</v>
      </c>
      <c r="CS29" s="695"/>
      <c r="CT29" s="695"/>
      <c r="CU29" s="695"/>
      <c r="CV29" s="695"/>
      <c r="CW29" s="695"/>
      <c r="CX29" s="695"/>
      <c r="CY29" s="696"/>
      <c r="CZ29" s="664">
        <v>19.7</v>
      </c>
      <c r="DA29" s="693"/>
      <c r="DB29" s="693"/>
      <c r="DC29" s="697"/>
      <c r="DD29" s="668">
        <v>1709918</v>
      </c>
      <c r="DE29" s="695"/>
      <c r="DF29" s="695"/>
      <c r="DG29" s="695"/>
      <c r="DH29" s="695"/>
      <c r="DI29" s="695"/>
      <c r="DJ29" s="695"/>
      <c r="DK29" s="696"/>
      <c r="DL29" s="668">
        <v>1120143</v>
      </c>
      <c r="DM29" s="695"/>
      <c r="DN29" s="695"/>
      <c r="DO29" s="695"/>
      <c r="DP29" s="695"/>
      <c r="DQ29" s="695"/>
      <c r="DR29" s="695"/>
      <c r="DS29" s="695"/>
      <c r="DT29" s="695"/>
      <c r="DU29" s="695"/>
      <c r="DV29" s="696"/>
      <c r="DW29" s="664">
        <v>23.5</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86001</v>
      </c>
      <c r="S30" s="660"/>
      <c r="T30" s="660"/>
      <c r="U30" s="660"/>
      <c r="V30" s="660"/>
      <c r="W30" s="660"/>
      <c r="X30" s="660"/>
      <c r="Y30" s="661"/>
      <c r="Z30" s="662">
        <v>0.9</v>
      </c>
      <c r="AA30" s="662"/>
      <c r="AB30" s="662"/>
      <c r="AC30" s="662"/>
      <c r="AD30" s="663" t="s">
        <v>232</v>
      </c>
      <c r="AE30" s="663"/>
      <c r="AF30" s="663"/>
      <c r="AG30" s="663"/>
      <c r="AH30" s="663"/>
      <c r="AI30" s="663"/>
      <c r="AJ30" s="663"/>
      <c r="AK30" s="663"/>
      <c r="AL30" s="664" t="s">
        <v>238</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99.4</v>
      </c>
      <c r="BH30" s="720"/>
      <c r="BI30" s="720"/>
      <c r="BJ30" s="720"/>
      <c r="BK30" s="720"/>
      <c r="BL30" s="720"/>
      <c r="BM30" s="654">
        <v>96</v>
      </c>
      <c r="BN30" s="720"/>
      <c r="BO30" s="720"/>
      <c r="BP30" s="720"/>
      <c r="BQ30" s="721"/>
      <c r="BR30" s="719">
        <v>99.5</v>
      </c>
      <c r="BS30" s="720"/>
      <c r="BT30" s="720"/>
      <c r="BU30" s="720"/>
      <c r="BV30" s="720"/>
      <c r="BW30" s="720"/>
      <c r="BX30" s="654">
        <v>94</v>
      </c>
      <c r="BY30" s="720"/>
      <c r="BZ30" s="720"/>
      <c r="CA30" s="720"/>
      <c r="CB30" s="721"/>
      <c r="CD30" s="724"/>
      <c r="CE30" s="725"/>
      <c r="CF30" s="674" t="s">
        <v>304</v>
      </c>
      <c r="CG30" s="675"/>
      <c r="CH30" s="675"/>
      <c r="CI30" s="675"/>
      <c r="CJ30" s="675"/>
      <c r="CK30" s="675"/>
      <c r="CL30" s="675"/>
      <c r="CM30" s="675"/>
      <c r="CN30" s="675"/>
      <c r="CO30" s="675"/>
      <c r="CP30" s="675"/>
      <c r="CQ30" s="676"/>
      <c r="CR30" s="659">
        <v>1655626</v>
      </c>
      <c r="CS30" s="660"/>
      <c r="CT30" s="660"/>
      <c r="CU30" s="660"/>
      <c r="CV30" s="660"/>
      <c r="CW30" s="660"/>
      <c r="CX30" s="660"/>
      <c r="CY30" s="661"/>
      <c r="CZ30" s="664">
        <v>18.5</v>
      </c>
      <c r="DA30" s="693"/>
      <c r="DB30" s="693"/>
      <c r="DC30" s="697"/>
      <c r="DD30" s="668">
        <v>1615124</v>
      </c>
      <c r="DE30" s="660"/>
      <c r="DF30" s="660"/>
      <c r="DG30" s="660"/>
      <c r="DH30" s="660"/>
      <c r="DI30" s="660"/>
      <c r="DJ30" s="660"/>
      <c r="DK30" s="661"/>
      <c r="DL30" s="668">
        <v>1025352</v>
      </c>
      <c r="DM30" s="660"/>
      <c r="DN30" s="660"/>
      <c r="DO30" s="660"/>
      <c r="DP30" s="660"/>
      <c r="DQ30" s="660"/>
      <c r="DR30" s="660"/>
      <c r="DS30" s="660"/>
      <c r="DT30" s="660"/>
      <c r="DU30" s="660"/>
      <c r="DV30" s="661"/>
      <c r="DW30" s="664">
        <v>21.5</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22445</v>
      </c>
      <c r="S31" s="660"/>
      <c r="T31" s="660"/>
      <c r="U31" s="660"/>
      <c r="V31" s="660"/>
      <c r="W31" s="660"/>
      <c r="X31" s="660"/>
      <c r="Y31" s="661"/>
      <c r="Z31" s="662">
        <v>0.2</v>
      </c>
      <c r="AA31" s="662"/>
      <c r="AB31" s="662"/>
      <c r="AC31" s="662"/>
      <c r="AD31" s="663" t="s">
        <v>232</v>
      </c>
      <c r="AE31" s="663"/>
      <c r="AF31" s="663"/>
      <c r="AG31" s="663"/>
      <c r="AH31" s="663"/>
      <c r="AI31" s="663"/>
      <c r="AJ31" s="663"/>
      <c r="AK31" s="663"/>
      <c r="AL31" s="664" t="s">
        <v>133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99.8</v>
      </c>
      <c r="BH31" s="695"/>
      <c r="BI31" s="695"/>
      <c r="BJ31" s="695"/>
      <c r="BK31" s="695"/>
      <c r="BL31" s="695"/>
      <c r="BM31" s="665">
        <v>99.2</v>
      </c>
      <c r="BN31" s="717"/>
      <c r="BO31" s="717"/>
      <c r="BP31" s="717"/>
      <c r="BQ31" s="718"/>
      <c r="BR31" s="716">
        <v>99.7</v>
      </c>
      <c r="BS31" s="695"/>
      <c r="BT31" s="695"/>
      <c r="BU31" s="695"/>
      <c r="BV31" s="695"/>
      <c r="BW31" s="695"/>
      <c r="BX31" s="665">
        <v>99</v>
      </c>
      <c r="BY31" s="717"/>
      <c r="BZ31" s="717"/>
      <c r="CA31" s="717"/>
      <c r="CB31" s="718"/>
      <c r="CD31" s="724"/>
      <c r="CE31" s="725"/>
      <c r="CF31" s="674" t="s">
        <v>308</v>
      </c>
      <c r="CG31" s="675"/>
      <c r="CH31" s="675"/>
      <c r="CI31" s="675"/>
      <c r="CJ31" s="675"/>
      <c r="CK31" s="675"/>
      <c r="CL31" s="675"/>
      <c r="CM31" s="675"/>
      <c r="CN31" s="675"/>
      <c r="CO31" s="675"/>
      <c r="CP31" s="675"/>
      <c r="CQ31" s="676"/>
      <c r="CR31" s="659">
        <v>99940</v>
      </c>
      <c r="CS31" s="695"/>
      <c r="CT31" s="695"/>
      <c r="CU31" s="695"/>
      <c r="CV31" s="695"/>
      <c r="CW31" s="695"/>
      <c r="CX31" s="695"/>
      <c r="CY31" s="696"/>
      <c r="CZ31" s="664">
        <v>1.1000000000000001</v>
      </c>
      <c r="DA31" s="693"/>
      <c r="DB31" s="693"/>
      <c r="DC31" s="697"/>
      <c r="DD31" s="668">
        <v>94794</v>
      </c>
      <c r="DE31" s="695"/>
      <c r="DF31" s="695"/>
      <c r="DG31" s="695"/>
      <c r="DH31" s="695"/>
      <c r="DI31" s="695"/>
      <c r="DJ31" s="695"/>
      <c r="DK31" s="696"/>
      <c r="DL31" s="668">
        <v>94791</v>
      </c>
      <c r="DM31" s="695"/>
      <c r="DN31" s="695"/>
      <c r="DO31" s="695"/>
      <c r="DP31" s="695"/>
      <c r="DQ31" s="695"/>
      <c r="DR31" s="695"/>
      <c r="DS31" s="695"/>
      <c r="DT31" s="695"/>
      <c r="DU31" s="695"/>
      <c r="DV31" s="696"/>
      <c r="DW31" s="664">
        <v>2</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616542</v>
      </c>
      <c r="S32" s="660"/>
      <c r="T32" s="660"/>
      <c r="U32" s="660"/>
      <c r="V32" s="660"/>
      <c r="W32" s="660"/>
      <c r="X32" s="660"/>
      <c r="Y32" s="661"/>
      <c r="Z32" s="662">
        <v>6.8</v>
      </c>
      <c r="AA32" s="662"/>
      <c r="AB32" s="662"/>
      <c r="AC32" s="662"/>
      <c r="AD32" s="663" t="s">
        <v>133</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99.1</v>
      </c>
      <c r="BH32" s="729"/>
      <c r="BI32" s="729"/>
      <c r="BJ32" s="729"/>
      <c r="BK32" s="729"/>
      <c r="BL32" s="729"/>
      <c r="BM32" s="730">
        <v>93.3</v>
      </c>
      <c r="BN32" s="729"/>
      <c r="BO32" s="729"/>
      <c r="BP32" s="729"/>
      <c r="BQ32" s="731"/>
      <c r="BR32" s="728">
        <v>99.2</v>
      </c>
      <c r="BS32" s="729"/>
      <c r="BT32" s="729"/>
      <c r="BU32" s="729"/>
      <c r="BV32" s="729"/>
      <c r="BW32" s="729"/>
      <c r="BX32" s="730">
        <v>90.1</v>
      </c>
      <c r="BY32" s="729"/>
      <c r="BZ32" s="729"/>
      <c r="CA32" s="729"/>
      <c r="CB32" s="731"/>
      <c r="CD32" s="726"/>
      <c r="CE32" s="727"/>
      <c r="CF32" s="674" t="s">
        <v>311</v>
      </c>
      <c r="CG32" s="675"/>
      <c r="CH32" s="675"/>
      <c r="CI32" s="675"/>
      <c r="CJ32" s="675"/>
      <c r="CK32" s="675"/>
      <c r="CL32" s="675"/>
      <c r="CM32" s="675"/>
      <c r="CN32" s="675"/>
      <c r="CO32" s="675"/>
      <c r="CP32" s="675"/>
      <c r="CQ32" s="676"/>
      <c r="CR32" s="659">
        <v>388</v>
      </c>
      <c r="CS32" s="660"/>
      <c r="CT32" s="660"/>
      <c r="CU32" s="660"/>
      <c r="CV32" s="660"/>
      <c r="CW32" s="660"/>
      <c r="CX32" s="660"/>
      <c r="CY32" s="661"/>
      <c r="CZ32" s="664">
        <v>0</v>
      </c>
      <c r="DA32" s="693"/>
      <c r="DB32" s="693"/>
      <c r="DC32" s="697"/>
      <c r="DD32" s="668">
        <v>388</v>
      </c>
      <c r="DE32" s="660"/>
      <c r="DF32" s="660"/>
      <c r="DG32" s="660"/>
      <c r="DH32" s="660"/>
      <c r="DI32" s="660"/>
      <c r="DJ32" s="660"/>
      <c r="DK32" s="661"/>
      <c r="DL32" s="668">
        <v>388</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162644</v>
      </c>
      <c r="S33" s="660"/>
      <c r="T33" s="660"/>
      <c r="U33" s="660"/>
      <c r="V33" s="660"/>
      <c r="W33" s="660"/>
      <c r="X33" s="660"/>
      <c r="Y33" s="661"/>
      <c r="Z33" s="662">
        <v>1.8</v>
      </c>
      <c r="AA33" s="662"/>
      <c r="AB33" s="662"/>
      <c r="AC33" s="662"/>
      <c r="AD33" s="663" t="s">
        <v>238</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3920639</v>
      </c>
      <c r="CS33" s="695"/>
      <c r="CT33" s="695"/>
      <c r="CU33" s="695"/>
      <c r="CV33" s="695"/>
      <c r="CW33" s="695"/>
      <c r="CX33" s="695"/>
      <c r="CY33" s="696"/>
      <c r="CZ33" s="664">
        <v>43.9</v>
      </c>
      <c r="DA33" s="693"/>
      <c r="DB33" s="693"/>
      <c r="DC33" s="697"/>
      <c r="DD33" s="668">
        <v>2698684</v>
      </c>
      <c r="DE33" s="695"/>
      <c r="DF33" s="695"/>
      <c r="DG33" s="695"/>
      <c r="DH33" s="695"/>
      <c r="DI33" s="695"/>
      <c r="DJ33" s="695"/>
      <c r="DK33" s="696"/>
      <c r="DL33" s="668">
        <v>1868869</v>
      </c>
      <c r="DM33" s="695"/>
      <c r="DN33" s="695"/>
      <c r="DO33" s="695"/>
      <c r="DP33" s="695"/>
      <c r="DQ33" s="695"/>
      <c r="DR33" s="695"/>
      <c r="DS33" s="695"/>
      <c r="DT33" s="695"/>
      <c r="DU33" s="695"/>
      <c r="DV33" s="696"/>
      <c r="DW33" s="664">
        <v>39.299999999999997</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141794</v>
      </c>
      <c r="S34" s="660"/>
      <c r="T34" s="660"/>
      <c r="U34" s="660"/>
      <c r="V34" s="660"/>
      <c r="W34" s="660"/>
      <c r="X34" s="660"/>
      <c r="Y34" s="661"/>
      <c r="Z34" s="662">
        <v>1.6</v>
      </c>
      <c r="AA34" s="662"/>
      <c r="AB34" s="662"/>
      <c r="AC34" s="662"/>
      <c r="AD34" s="663">
        <v>45</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1408322</v>
      </c>
      <c r="CS34" s="660"/>
      <c r="CT34" s="660"/>
      <c r="CU34" s="660"/>
      <c r="CV34" s="660"/>
      <c r="CW34" s="660"/>
      <c r="CX34" s="660"/>
      <c r="CY34" s="661"/>
      <c r="CZ34" s="664">
        <v>15.8</v>
      </c>
      <c r="DA34" s="693"/>
      <c r="DB34" s="693"/>
      <c r="DC34" s="697"/>
      <c r="DD34" s="668">
        <v>1031673</v>
      </c>
      <c r="DE34" s="660"/>
      <c r="DF34" s="660"/>
      <c r="DG34" s="660"/>
      <c r="DH34" s="660"/>
      <c r="DI34" s="660"/>
      <c r="DJ34" s="660"/>
      <c r="DK34" s="661"/>
      <c r="DL34" s="668">
        <v>682237</v>
      </c>
      <c r="DM34" s="660"/>
      <c r="DN34" s="660"/>
      <c r="DO34" s="660"/>
      <c r="DP34" s="660"/>
      <c r="DQ34" s="660"/>
      <c r="DR34" s="660"/>
      <c r="DS34" s="660"/>
      <c r="DT34" s="660"/>
      <c r="DU34" s="660"/>
      <c r="DV34" s="661"/>
      <c r="DW34" s="664">
        <v>14.3</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1285825</v>
      </c>
      <c r="S35" s="660"/>
      <c r="T35" s="660"/>
      <c r="U35" s="660"/>
      <c r="V35" s="660"/>
      <c r="W35" s="660"/>
      <c r="X35" s="660"/>
      <c r="Y35" s="661"/>
      <c r="Z35" s="662">
        <v>14.1</v>
      </c>
      <c r="AA35" s="662"/>
      <c r="AB35" s="662"/>
      <c r="AC35" s="662"/>
      <c r="AD35" s="663" t="s">
        <v>238</v>
      </c>
      <c r="AE35" s="663"/>
      <c r="AF35" s="663"/>
      <c r="AG35" s="663"/>
      <c r="AH35" s="663"/>
      <c r="AI35" s="663"/>
      <c r="AJ35" s="663"/>
      <c r="AK35" s="663"/>
      <c r="AL35" s="664" t="s">
        <v>238</v>
      </c>
      <c r="AM35" s="665"/>
      <c r="AN35" s="665"/>
      <c r="AO35" s="666"/>
      <c r="AP35" s="214"/>
      <c r="AQ35" s="732" t="s">
        <v>319</v>
      </c>
      <c r="AR35" s="733"/>
      <c r="AS35" s="733"/>
      <c r="AT35" s="733"/>
      <c r="AU35" s="733"/>
      <c r="AV35" s="733"/>
      <c r="AW35" s="733"/>
      <c r="AX35" s="733"/>
      <c r="AY35" s="734"/>
      <c r="AZ35" s="648">
        <v>876176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50224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84211</v>
      </c>
      <c r="CS35" s="695"/>
      <c r="CT35" s="695"/>
      <c r="CU35" s="695"/>
      <c r="CV35" s="695"/>
      <c r="CW35" s="695"/>
      <c r="CX35" s="695"/>
      <c r="CY35" s="696"/>
      <c r="CZ35" s="664">
        <v>0.9</v>
      </c>
      <c r="DA35" s="693"/>
      <c r="DB35" s="693"/>
      <c r="DC35" s="697"/>
      <c r="DD35" s="668">
        <v>78193</v>
      </c>
      <c r="DE35" s="695"/>
      <c r="DF35" s="695"/>
      <c r="DG35" s="695"/>
      <c r="DH35" s="695"/>
      <c r="DI35" s="695"/>
      <c r="DJ35" s="695"/>
      <c r="DK35" s="696"/>
      <c r="DL35" s="668">
        <v>50770</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238</v>
      </c>
      <c r="AA36" s="662"/>
      <c r="AB36" s="662"/>
      <c r="AC36" s="662"/>
      <c r="AD36" s="663" t="s">
        <v>232</v>
      </c>
      <c r="AE36" s="663"/>
      <c r="AF36" s="663"/>
      <c r="AG36" s="663"/>
      <c r="AH36" s="663"/>
      <c r="AI36" s="663"/>
      <c r="AJ36" s="663"/>
      <c r="AK36" s="663"/>
      <c r="AL36" s="664" t="s">
        <v>232</v>
      </c>
      <c r="AM36" s="665"/>
      <c r="AN36" s="665"/>
      <c r="AO36" s="666"/>
      <c r="AQ36" s="736" t="s">
        <v>323</v>
      </c>
      <c r="AR36" s="737"/>
      <c r="AS36" s="737"/>
      <c r="AT36" s="737"/>
      <c r="AU36" s="737"/>
      <c r="AV36" s="737"/>
      <c r="AW36" s="737"/>
      <c r="AX36" s="737"/>
      <c r="AY36" s="738"/>
      <c r="AZ36" s="659">
        <v>158180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35889</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1507498</v>
      </c>
      <c r="CS36" s="660"/>
      <c r="CT36" s="660"/>
      <c r="CU36" s="660"/>
      <c r="CV36" s="660"/>
      <c r="CW36" s="660"/>
      <c r="CX36" s="660"/>
      <c r="CY36" s="661"/>
      <c r="CZ36" s="664">
        <v>16.899999999999999</v>
      </c>
      <c r="DA36" s="693"/>
      <c r="DB36" s="693"/>
      <c r="DC36" s="697"/>
      <c r="DD36" s="668">
        <v>878610</v>
      </c>
      <c r="DE36" s="660"/>
      <c r="DF36" s="660"/>
      <c r="DG36" s="660"/>
      <c r="DH36" s="660"/>
      <c r="DI36" s="660"/>
      <c r="DJ36" s="660"/>
      <c r="DK36" s="661"/>
      <c r="DL36" s="668">
        <v>661014</v>
      </c>
      <c r="DM36" s="660"/>
      <c r="DN36" s="660"/>
      <c r="DO36" s="660"/>
      <c r="DP36" s="660"/>
      <c r="DQ36" s="660"/>
      <c r="DR36" s="660"/>
      <c r="DS36" s="660"/>
      <c r="DT36" s="660"/>
      <c r="DU36" s="660"/>
      <c r="DV36" s="661"/>
      <c r="DW36" s="664">
        <v>13.9</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184025</v>
      </c>
      <c r="S37" s="660"/>
      <c r="T37" s="660"/>
      <c r="U37" s="660"/>
      <c r="V37" s="660"/>
      <c r="W37" s="660"/>
      <c r="X37" s="660"/>
      <c r="Y37" s="661"/>
      <c r="Z37" s="662">
        <v>2</v>
      </c>
      <c r="AA37" s="662"/>
      <c r="AB37" s="662"/>
      <c r="AC37" s="662"/>
      <c r="AD37" s="663" t="s">
        <v>232</v>
      </c>
      <c r="AE37" s="663"/>
      <c r="AF37" s="663"/>
      <c r="AG37" s="663"/>
      <c r="AH37" s="663"/>
      <c r="AI37" s="663"/>
      <c r="AJ37" s="663"/>
      <c r="AK37" s="663"/>
      <c r="AL37" s="664" t="s">
        <v>238</v>
      </c>
      <c r="AM37" s="665"/>
      <c r="AN37" s="665"/>
      <c r="AO37" s="666"/>
      <c r="AQ37" s="736" t="s">
        <v>327</v>
      </c>
      <c r="AR37" s="737"/>
      <c r="AS37" s="737"/>
      <c r="AT37" s="737"/>
      <c r="AU37" s="737"/>
      <c r="AV37" s="737"/>
      <c r="AW37" s="737"/>
      <c r="AX37" s="737"/>
      <c r="AY37" s="738"/>
      <c r="AZ37" s="659">
        <v>118734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1224</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673255</v>
      </c>
      <c r="CS37" s="695"/>
      <c r="CT37" s="695"/>
      <c r="CU37" s="695"/>
      <c r="CV37" s="695"/>
      <c r="CW37" s="695"/>
      <c r="CX37" s="695"/>
      <c r="CY37" s="696"/>
      <c r="CZ37" s="664">
        <v>7.5</v>
      </c>
      <c r="DA37" s="693"/>
      <c r="DB37" s="693"/>
      <c r="DC37" s="697"/>
      <c r="DD37" s="668">
        <v>396255</v>
      </c>
      <c r="DE37" s="695"/>
      <c r="DF37" s="695"/>
      <c r="DG37" s="695"/>
      <c r="DH37" s="695"/>
      <c r="DI37" s="695"/>
      <c r="DJ37" s="695"/>
      <c r="DK37" s="696"/>
      <c r="DL37" s="668">
        <v>332624</v>
      </c>
      <c r="DM37" s="695"/>
      <c r="DN37" s="695"/>
      <c r="DO37" s="695"/>
      <c r="DP37" s="695"/>
      <c r="DQ37" s="695"/>
      <c r="DR37" s="695"/>
      <c r="DS37" s="695"/>
      <c r="DT37" s="695"/>
      <c r="DU37" s="695"/>
      <c r="DV37" s="696"/>
      <c r="DW37" s="664">
        <v>7</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9130589</v>
      </c>
      <c r="S38" s="740"/>
      <c r="T38" s="740"/>
      <c r="U38" s="740"/>
      <c r="V38" s="740"/>
      <c r="W38" s="740"/>
      <c r="X38" s="740"/>
      <c r="Y38" s="741"/>
      <c r="Z38" s="742">
        <v>100</v>
      </c>
      <c r="AA38" s="742"/>
      <c r="AB38" s="742"/>
      <c r="AC38" s="742"/>
      <c r="AD38" s="743">
        <v>4575354</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105560</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1835</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717996</v>
      </c>
      <c r="CS38" s="660"/>
      <c r="CT38" s="660"/>
      <c r="CU38" s="660"/>
      <c r="CV38" s="660"/>
      <c r="CW38" s="660"/>
      <c r="CX38" s="660"/>
      <c r="CY38" s="661"/>
      <c r="CZ38" s="664">
        <v>8</v>
      </c>
      <c r="DA38" s="693"/>
      <c r="DB38" s="693"/>
      <c r="DC38" s="697"/>
      <c r="DD38" s="668">
        <v>643940</v>
      </c>
      <c r="DE38" s="660"/>
      <c r="DF38" s="660"/>
      <c r="DG38" s="660"/>
      <c r="DH38" s="660"/>
      <c r="DI38" s="660"/>
      <c r="DJ38" s="660"/>
      <c r="DK38" s="661"/>
      <c r="DL38" s="668">
        <v>474848</v>
      </c>
      <c r="DM38" s="660"/>
      <c r="DN38" s="660"/>
      <c r="DO38" s="660"/>
      <c r="DP38" s="660"/>
      <c r="DQ38" s="660"/>
      <c r="DR38" s="660"/>
      <c r="DS38" s="660"/>
      <c r="DT38" s="660"/>
      <c r="DU38" s="660"/>
      <c r="DV38" s="661"/>
      <c r="DW38" s="664">
        <v>10</v>
      </c>
      <c r="DX38" s="693"/>
      <c r="DY38" s="693"/>
      <c r="DZ38" s="693"/>
      <c r="EA38" s="693"/>
      <c r="EB38" s="693"/>
      <c r="EC38" s="694"/>
    </row>
    <row r="39" spans="2:133" ht="11.25" customHeight="1">
      <c r="AQ39" s="736" t="s">
        <v>334</v>
      </c>
      <c r="AR39" s="737"/>
      <c r="AS39" s="737"/>
      <c r="AT39" s="737"/>
      <c r="AU39" s="737"/>
      <c r="AV39" s="737"/>
      <c r="AW39" s="737"/>
      <c r="AX39" s="737"/>
      <c r="AY39" s="738"/>
      <c r="AZ39" s="659" t="s">
        <v>238</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141600</v>
      </c>
      <c r="CS39" s="695"/>
      <c r="CT39" s="695"/>
      <c r="CU39" s="695"/>
      <c r="CV39" s="695"/>
      <c r="CW39" s="695"/>
      <c r="CX39" s="695"/>
      <c r="CY39" s="696"/>
      <c r="CZ39" s="664">
        <v>1.6</v>
      </c>
      <c r="DA39" s="693"/>
      <c r="DB39" s="693"/>
      <c r="DC39" s="697"/>
      <c r="DD39" s="668">
        <v>66268</v>
      </c>
      <c r="DE39" s="695"/>
      <c r="DF39" s="695"/>
      <c r="DG39" s="695"/>
      <c r="DH39" s="695"/>
      <c r="DI39" s="695"/>
      <c r="DJ39" s="695"/>
      <c r="DK39" s="696"/>
      <c r="DL39" s="668" t="s">
        <v>238</v>
      </c>
      <c r="DM39" s="695"/>
      <c r="DN39" s="695"/>
      <c r="DO39" s="695"/>
      <c r="DP39" s="695"/>
      <c r="DQ39" s="695"/>
      <c r="DR39" s="695"/>
      <c r="DS39" s="695"/>
      <c r="DT39" s="695"/>
      <c r="DU39" s="695"/>
      <c r="DV39" s="696"/>
      <c r="DW39" s="664" t="s">
        <v>232</v>
      </c>
      <c r="DX39" s="693"/>
      <c r="DY39" s="693"/>
      <c r="DZ39" s="693"/>
      <c r="EA39" s="693"/>
      <c r="EB39" s="693"/>
      <c r="EC39" s="694"/>
    </row>
    <row r="40" spans="2:133" ht="11.25" customHeight="1">
      <c r="AQ40" s="736" t="s">
        <v>338</v>
      </c>
      <c r="AR40" s="737"/>
      <c r="AS40" s="737"/>
      <c r="AT40" s="737"/>
      <c r="AU40" s="737"/>
      <c r="AV40" s="737"/>
      <c r="AW40" s="737"/>
      <c r="AX40" s="737"/>
      <c r="AY40" s="738"/>
      <c r="AZ40" s="659">
        <v>90779</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189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61012</v>
      </c>
      <c r="CS40" s="660"/>
      <c r="CT40" s="660"/>
      <c r="CU40" s="660"/>
      <c r="CV40" s="660"/>
      <c r="CW40" s="660"/>
      <c r="CX40" s="660"/>
      <c r="CY40" s="661"/>
      <c r="CZ40" s="664">
        <v>0.7</v>
      </c>
      <c r="DA40" s="693"/>
      <c r="DB40" s="693"/>
      <c r="DC40" s="697"/>
      <c r="DD40" s="668" t="s">
        <v>232</v>
      </c>
      <c r="DE40" s="660"/>
      <c r="DF40" s="660"/>
      <c r="DG40" s="660"/>
      <c r="DH40" s="660"/>
      <c r="DI40" s="660"/>
      <c r="DJ40" s="660"/>
      <c r="DK40" s="661"/>
      <c r="DL40" s="668" t="s">
        <v>238</v>
      </c>
      <c r="DM40" s="660"/>
      <c r="DN40" s="660"/>
      <c r="DO40" s="660"/>
      <c r="DP40" s="660"/>
      <c r="DQ40" s="660"/>
      <c r="DR40" s="660"/>
      <c r="DS40" s="660"/>
      <c r="DT40" s="660"/>
      <c r="DU40" s="660"/>
      <c r="DV40" s="661"/>
      <c r="DW40" s="664" t="s">
        <v>238</v>
      </c>
      <c r="DX40" s="693"/>
      <c r="DY40" s="693"/>
      <c r="DZ40" s="693"/>
      <c r="EA40" s="693"/>
      <c r="EB40" s="693"/>
      <c r="EC40" s="694"/>
    </row>
    <row r="41" spans="2:133" ht="11.25" customHeight="1">
      <c r="AQ41" s="746" t="s">
        <v>341</v>
      </c>
      <c r="AR41" s="747"/>
      <c r="AS41" s="747"/>
      <c r="AT41" s="747"/>
      <c r="AU41" s="747"/>
      <c r="AV41" s="747"/>
      <c r="AW41" s="747"/>
      <c r="AX41" s="747"/>
      <c r="AY41" s="748"/>
      <c r="AZ41" s="739">
        <v>402923</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467</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238</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1373633</v>
      </c>
      <c r="CS42" s="660"/>
      <c r="CT42" s="660"/>
      <c r="CU42" s="660"/>
      <c r="CV42" s="660"/>
      <c r="CW42" s="660"/>
      <c r="CX42" s="660"/>
      <c r="CY42" s="661"/>
      <c r="CZ42" s="664">
        <v>15.4</v>
      </c>
      <c r="DA42" s="665"/>
      <c r="DB42" s="665"/>
      <c r="DC42" s="760"/>
      <c r="DD42" s="668">
        <v>108520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t="s">
        <v>238</v>
      </c>
      <c r="CS43" s="695"/>
      <c r="CT43" s="695"/>
      <c r="CU43" s="695"/>
      <c r="CV43" s="695"/>
      <c r="CW43" s="695"/>
      <c r="CX43" s="695"/>
      <c r="CY43" s="696"/>
      <c r="CZ43" s="664" t="s">
        <v>232</v>
      </c>
      <c r="DA43" s="693"/>
      <c r="DB43" s="693"/>
      <c r="DC43" s="697"/>
      <c r="DD43" s="668" t="s">
        <v>232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1286951</v>
      </c>
      <c r="CS44" s="660"/>
      <c r="CT44" s="660"/>
      <c r="CU44" s="660"/>
      <c r="CV44" s="660"/>
      <c r="CW44" s="660"/>
      <c r="CX44" s="660"/>
      <c r="CY44" s="661"/>
      <c r="CZ44" s="664">
        <v>14.4</v>
      </c>
      <c r="DA44" s="665"/>
      <c r="DB44" s="665"/>
      <c r="DC44" s="760"/>
      <c r="DD44" s="668">
        <v>108520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891150</v>
      </c>
      <c r="CS45" s="695"/>
      <c r="CT45" s="695"/>
      <c r="CU45" s="695"/>
      <c r="CV45" s="695"/>
      <c r="CW45" s="695"/>
      <c r="CX45" s="695"/>
      <c r="CY45" s="696"/>
      <c r="CZ45" s="664">
        <v>10</v>
      </c>
      <c r="DA45" s="693"/>
      <c r="DB45" s="693"/>
      <c r="DC45" s="697"/>
      <c r="DD45" s="668">
        <v>49007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330906</v>
      </c>
      <c r="CS46" s="660"/>
      <c r="CT46" s="660"/>
      <c r="CU46" s="660"/>
      <c r="CV46" s="660"/>
      <c r="CW46" s="660"/>
      <c r="CX46" s="660"/>
      <c r="CY46" s="661"/>
      <c r="CZ46" s="664">
        <v>3.7</v>
      </c>
      <c r="DA46" s="665"/>
      <c r="DB46" s="665"/>
      <c r="DC46" s="760"/>
      <c r="DD46" s="668">
        <v>58342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86682</v>
      </c>
      <c r="CS47" s="695"/>
      <c r="CT47" s="695"/>
      <c r="CU47" s="695"/>
      <c r="CV47" s="695"/>
      <c r="CW47" s="695"/>
      <c r="CX47" s="695"/>
      <c r="CY47" s="696"/>
      <c r="CZ47" s="664">
        <v>1</v>
      </c>
      <c r="DA47" s="693"/>
      <c r="DB47" s="693"/>
      <c r="DC47" s="697"/>
      <c r="DD47" s="668" t="s">
        <v>238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238</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8929572</v>
      </c>
      <c r="CS49" s="729"/>
      <c r="CT49" s="729"/>
      <c r="CU49" s="729"/>
      <c r="CV49" s="729"/>
      <c r="CW49" s="729"/>
      <c r="CX49" s="729"/>
      <c r="CY49" s="761"/>
      <c r="CZ49" s="744">
        <v>100</v>
      </c>
      <c r="DA49" s="762"/>
      <c r="DB49" s="762"/>
      <c r="DC49" s="763"/>
      <c r="DD49" s="764">
        <v>5902087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Lh7Nt+ejpnUh4HtJJIh81dltR9deNwGl6nLPelsKVpYL7flLHKiqS3xdbkC7vpZuMRxJBj3RE19KcNyCpuqpRQ==" saltValue="8CPTwZxObEpNLjp80y6b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9116</v>
      </c>
      <c r="R7" s="795"/>
      <c r="S7" s="795"/>
      <c r="T7" s="795"/>
      <c r="U7" s="795"/>
      <c r="V7" s="795">
        <v>8918</v>
      </c>
      <c r="W7" s="795"/>
      <c r="X7" s="795"/>
      <c r="Y7" s="795"/>
      <c r="Z7" s="795"/>
      <c r="AA7" s="795">
        <v>198</v>
      </c>
      <c r="AB7" s="795"/>
      <c r="AC7" s="795"/>
      <c r="AD7" s="795"/>
      <c r="AE7" s="796"/>
      <c r="AF7" s="797">
        <v>92</v>
      </c>
      <c r="AG7" s="798"/>
      <c r="AH7" s="798"/>
      <c r="AI7" s="798"/>
      <c r="AJ7" s="799"/>
      <c r="AK7" s="834">
        <v>664</v>
      </c>
      <c r="AL7" s="835"/>
      <c r="AM7" s="835"/>
      <c r="AN7" s="835"/>
      <c r="AO7" s="835"/>
      <c r="AP7" s="835">
        <v>12565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590</v>
      </c>
      <c r="BT7" s="839"/>
      <c r="BU7" s="839"/>
      <c r="BV7" s="839"/>
      <c r="BW7" s="839"/>
      <c r="BX7" s="839"/>
      <c r="BY7" s="839"/>
      <c r="BZ7" s="839"/>
      <c r="CA7" s="839"/>
      <c r="CB7" s="839"/>
      <c r="CC7" s="839"/>
      <c r="CD7" s="839"/>
      <c r="CE7" s="839"/>
      <c r="CF7" s="839"/>
      <c r="CG7" s="840"/>
      <c r="CH7" s="831">
        <v>-17</v>
      </c>
      <c r="CI7" s="832"/>
      <c r="CJ7" s="832"/>
      <c r="CK7" s="832"/>
      <c r="CL7" s="833"/>
      <c r="CM7" s="831">
        <v>97</v>
      </c>
      <c r="CN7" s="832"/>
      <c r="CO7" s="832"/>
      <c r="CP7" s="832"/>
      <c r="CQ7" s="833"/>
      <c r="CR7" s="831">
        <v>73</v>
      </c>
      <c r="CS7" s="832"/>
      <c r="CT7" s="832"/>
      <c r="CU7" s="832"/>
      <c r="CV7" s="833"/>
      <c r="CW7" s="831">
        <v>44</v>
      </c>
      <c r="CX7" s="832"/>
      <c r="CY7" s="832"/>
      <c r="CZ7" s="832"/>
      <c r="DA7" s="833"/>
      <c r="DB7" s="831" t="s">
        <v>591</v>
      </c>
      <c r="DC7" s="832"/>
      <c r="DD7" s="832"/>
      <c r="DE7" s="832"/>
      <c r="DF7" s="833"/>
      <c r="DG7" s="831" t="s">
        <v>591</v>
      </c>
      <c r="DH7" s="832"/>
      <c r="DI7" s="832"/>
      <c r="DJ7" s="832"/>
      <c r="DK7" s="833"/>
      <c r="DL7" s="831" t="s">
        <v>591</v>
      </c>
      <c r="DM7" s="832"/>
      <c r="DN7" s="832"/>
      <c r="DO7" s="832"/>
      <c r="DP7" s="833"/>
      <c r="DQ7" s="831" t="s">
        <v>591</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15</v>
      </c>
      <c r="R8" s="819"/>
      <c r="S8" s="819"/>
      <c r="T8" s="819"/>
      <c r="U8" s="819"/>
      <c r="V8" s="819">
        <v>15</v>
      </c>
      <c r="W8" s="819"/>
      <c r="X8" s="819"/>
      <c r="Y8" s="819"/>
      <c r="Z8" s="819"/>
      <c r="AA8" s="819"/>
      <c r="AB8" s="819"/>
      <c r="AC8" s="819"/>
      <c r="AD8" s="819"/>
      <c r="AE8" s="820"/>
      <c r="AF8" s="821" t="s">
        <v>238</v>
      </c>
      <c r="AG8" s="822"/>
      <c r="AH8" s="822"/>
      <c r="AI8" s="822"/>
      <c r="AJ8" s="823"/>
      <c r="AK8" s="824">
        <v>5</v>
      </c>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588</v>
      </c>
      <c r="BT8" s="829"/>
      <c r="BU8" s="829"/>
      <c r="BV8" s="829"/>
      <c r="BW8" s="829"/>
      <c r="BX8" s="829"/>
      <c r="BY8" s="829"/>
      <c r="BZ8" s="829"/>
      <c r="CA8" s="829"/>
      <c r="CB8" s="829"/>
      <c r="CC8" s="829"/>
      <c r="CD8" s="829"/>
      <c r="CE8" s="829"/>
      <c r="CF8" s="829"/>
      <c r="CG8" s="830"/>
      <c r="CH8" s="841">
        <v>1</v>
      </c>
      <c r="CI8" s="842"/>
      <c r="CJ8" s="842"/>
      <c r="CK8" s="842"/>
      <c r="CL8" s="843"/>
      <c r="CM8" s="841">
        <v>7</v>
      </c>
      <c r="CN8" s="842"/>
      <c r="CO8" s="842"/>
      <c r="CP8" s="842"/>
      <c r="CQ8" s="843"/>
      <c r="CR8" s="841">
        <v>1</v>
      </c>
      <c r="CS8" s="842"/>
      <c r="CT8" s="842"/>
      <c r="CU8" s="842"/>
      <c r="CV8" s="843"/>
      <c r="CW8" s="841">
        <v>1</v>
      </c>
      <c r="CX8" s="842"/>
      <c r="CY8" s="842"/>
      <c r="CZ8" s="842"/>
      <c r="DA8" s="843"/>
      <c r="DB8" s="841" t="s">
        <v>591</v>
      </c>
      <c r="DC8" s="842"/>
      <c r="DD8" s="842"/>
      <c r="DE8" s="842"/>
      <c r="DF8" s="843"/>
      <c r="DG8" s="841" t="s">
        <v>591</v>
      </c>
      <c r="DH8" s="842"/>
      <c r="DI8" s="842"/>
      <c r="DJ8" s="842"/>
      <c r="DK8" s="843"/>
      <c r="DL8" s="841" t="s">
        <v>592</v>
      </c>
      <c r="DM8" s="842"/>
      <c r="DN8" s="842"/>
      <c r="DO8" s="842"/>
      <c r="DP8" s="843"/>
      <c r="DQ8" s="841" t="s">
        <v>591</v>
      </c>
      <c r="DR8" s="842"/>
      <c r="DS8" s="842"/>
      <c r="DT8" s="842"/>
      <c r="DU8" s="843"/>
      <c r="DV8" s="844"/>
      <c r="DW8" s="845"/>
      <c r="DX8" s="845"/>
      <c r="DY8" s="845"/>
      <c r="DZ8" s="846"/>
      <c r="EA8" s="234"/>
    </row>
    <row r="9" spans="1:131" s="235" customFormat="1" ht="26.25" customHeight="1">
      <c r="A9" s="241">
        <v>3</v>
      </c>
      <c r="B9" s="815" t="s">
        <v>379</v>
      </c>
      <c r="C9" s="816"/>
      <c r="D9" s="816"/>
      <c r="E9" s="816"/>
      <c r="F9" s="816"/>
      <c r="G9" s="816"/>
      <c r="H9" s="816"/>
      <c r="I9" s="816"/>
      <c r="J9" s="816"/>
      <c r="K9" s="816"/>
      <c r="L9" s="816"/>
      <c r="M9" s="816"/>
      <c r="N9" s="816"/>
      <c r="O9" s="816"/>
      <c r="P9" s="817"/>
      <c r="Q9" s="818">
        <v>112</v>
      </c>
      <c r="R9" s="819"/>
      <c r="S9" s="819"/>
      <c r="T9" s="819"/>
      <c r="U9" s="819"/>
      <c r="V9" s="819">
        <v>108</v>
      </c>
      <c r="W9" s="819"/>
      <c r="X9" s="819"/>
      <c r="Y9" s="819"/>
      <c r="Z9" s="819"/>
      <c r="AA9" s="819">
        <v>3</v>
      </c>
      <c r="AB9" s="819"/>
      <c r="AC9" s="819"/>
      <c r="AD9" s="819"/>
      <c r="AE9" s="820"/>
      <c r="AF9" s="821">
        <v>3</v>
      </c>
      <c r="AG9" s="822"/>
      <c r="AH9" s="822"/>
      <c r="AI9" s="822"/>
      <c r="AJ9" s="823"/>
      <c r="AK9" s="824">
        <v>57</v>
      </c>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589</v>
      </c>
      <c r="BT9" s="829"/>
      <c r="BU9" s="829"/>
      <c r="BV9" s="829"/>
      <c r="BW9" s="829"/>
      <c r="BX9" s="829"/>
      <c r="BY9" s="829"/>
      <c r="BZ9" s="829"/>
      <c r="CA9" s="829"/>
      <c r="CB9" s="829"/>
      <c r="CC9" s="829"/>
      <c r="CD9" s="829"/>
      <c r="CE9" s="829"/>
      <c r="CF9" s="829"/>
      <c r="CG9" s="830"/>
      <c r="CH9" s="841">
        <v>0</v>
      </c>
      <c r="CI9" s="842"/>
      <c r="CJ9" s="842"/>
      <c r="CK9" s="842"/>
      <c r="CL9" s="843"/>
      <c r="CM9" s="841">
        <v>22</v>
      </c>
      <c r="CN9" s="842"/>
      <c r="CO9" s="842"/>
      <c r="CP9" s="842"/>
      <c r="CQ9" s="843"/>
      <c r="CR9" s="841">
        <v>1</v>
      </c>
      <c r="CS9" s="842"/>
      <c r="CT9" s="842"/>
      <c r="CU9" s="842"/>
      <c r="CV9" s="843"/>
      <c r="CW9" s="841">
        <v>0</v>
      </c>
      <c r="CX9" s="842"/>
      <c r="CY9" s="842"/>
      <c r="CZ9" s="842"/>
      <c r="DA9" s="843"/>
      <c r="DB9" s="841" t="s">
        <v>591</v>
      </c>
      <c r="DC9" s="842"/>
      <c r="DD9" s="842"/>
      <c r="DE9" s="842"/>
      <c r="DF9" s="843"/>
      <c r="DG9" s="841" t="s">
        <v>591</v>
      </c>
      <c r="DH9" s="842"/>
      <c r="DI9" s="842"/>
      <c r="DJ9" s="842"/>
      <c r="DK9" s="843"/>
      <c r="DL9" s="841" t="s">
        <v>591</v>
      </c>
      <c r="DM9" s="842"/>
      <c r="DN9" s="842"/>
      <c r="DO9" s="842"/>
      <c r="DP9" s="843"/>
      <c r="DQ9" s="841" t="s">
        <v>593</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95</v>
      </c>
      <c r="AG23" s="854"/>
      <c r="AH23" s="854"/>
      <c r="AI23" s="854"/>
      <c r="AJ23" s="857"/>
      <c r="AK23" s="858"/>
      <c r="AL23" s="859"/>
      <c r="AM23" s="859"/>
      <c r="AN23" s="859"/>
      <c r="AO23" s="859"/>
      <c r="AP23" s="854"/>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1316</v>
      </c>
      <c r="R28" s="883"/>
      <c r="S28" s="883"/>
      <c r="T28" s="883"/>
      <c r="U28" s="883"/>
      <c r="V28" s="883">
        <v>1265</v>
      </c>
      <c r="W28" s="883"/>
      <c r="X28" s="883"/>
      <c r="Y28" s="883"/>
      <c r="Z28" s="883"/>
      <c r="AA28" s="883">
        <v>50</v>
      </c>
      <c r="AB28" s="883"/>
      <c r="AC28" s="883"/>
      <c r="AD28" s="883"/>
      <c r="AE28" s="884"/>
      <c r="AF28" s="885">
        <v>50</v>
      </c>
      <c r="AG28" s="883"/>
      <c r="AH28" s="883"/>
      <c r="AI28" s="883"/>
      <c r="AJ28" s="886"/>
      <c r="AK28" s="887">
        <v>91</v>
      </c>
      <c r="AL28" s="878"/>
      <c r="AM28" s="878"/>
      <c r="AN28" s="878"/>
      <c r="AO28" s="878"/>
      <c r="AP28" s="878" t="s">
        <v>591</v>
      </c>
      <c r="AQ28" s="878"/>
      <c r="AR28" s="878"/>
      <c r="AS28" s="878"/>
      <c r="AT28" s="878"/>
      <c r="AU28" s="878" t="s">
        <v>591</v>
      </c>
      <c r="AV28" s="878"/>
      <c r="AW28" s="878"/>
      <c r="AX28" s="878"/>
      <c r="AY28" s="878"/>
      <c r="AZ28" s="879" t="s">
        <v>591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1360</v>
      </c>
      <c r="R29" s="819"/>
      <c r="S29" s="819"/>
      <c r="T29" s="819"/>
      <c r="U29" s="819"/>
      <c r="V29" s="819">
        <v>1326</v>
      </c>
      <c r="W29" s="819"/>
      <c r="X29" s="819"/>
      <c r="Y29" s="819"/>
      <c r="Z29" s="819"/>
      <c r="AA29" s="819">
        <v>34</v>
      </c>
      <c r="AB29" s="819"/>
      <c r="AC29" s="819"/>
      <c r="AD29" s="819"/>
      <c r="AE29" s="820"/>
      <c r="AF29" s="821">
        <v>34</v>
      </c>
      <c r="AG29" s="822"/>
      <c r="AH29" s="822"/>
      <c r="AI29" s="822"/>
      <c r="AJ29" s="823"/>
      <c r="AK29" s="890">
        <v>199</v>
      </c>
      <c r="AL29" s="891"/>
      <c r="AM29" s="891"/>
      <c r="AN29" s="891"/>
      <c r="AO29" s="891"/>
      <c r="AP29" s="891" t="s">
        <v>591</v>
      </c>
      <c r="AQ29" s="891"/>
      <c r="AR29" s="891"/>
      <c r="AS29" s="891"/>
      <c r="AT29" s="891"/>
      <c r="AU29" s="891" t="s">
        <v>591</v>
      </c>
      <c r="AV29" s="891"/>
      <c r="AW29" s="891"/>
      <c r="AX29" s="891"/>
      <c r="AY29" s="891"/>
      <c r="AZ29" s="892" t="s">
        <v>594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301</v>
      </c>
      <c r="R30" s="819"/>
      <c r="S30" s="819"/>
      <c r="T30" s="819"/>
      <c r="U30" s="819"/>
      <c r="V30" s="819">
        <v>300</v>
      </c>
      <c r="W30" s="819"/>
      <c r="X30" s="819"/>
      <c r="Y30" s="819"/>
      <c r="Z30" s="819"/>
      <c r="AA30" s="819">
        <v>1</v>
      </c>
      <c r="AB30" s="819"/>
      <c r="AC30" s="819"/>
      <c r="AD30" s="819"/>
      <c r="AE30" s="820"/>
      <c r="AF30" s="821">
        <v>1</v>
      </c>
      <c r="AG30" s="822"/>
      <c r="AH30" s="822"/>
      <c r="AI30" s="822"/>
      <c r="AJ30" s="823"/>
      <c r="AK30" s="890">
        <v>200</v>
      </c>
      <c r="AL30" s="891"/>
      <c r="AM30" s="891"/>
      <c r="AN30" s="891"/>
      <c r="AO30" s="891"/>
      <c r="AP30" s="891" t="s">
        <v>591</v>
      </c>
      <c r="AQ30" s="891"/>
      <c r="AR30" s="891"/>
      <c r="AS30" s="891"/>
      <c r="AT30" s="891"/>
      <c r="AU30" s="891" t="s">
        <v>595</v>
      </c>
      <c r="AV30" s="891"/>
      <c r="AW30" s="891"/>
      <c r="AX30" s="891"/>
      <c r="AY30" s="891"/>
      <c r="AZ30" s="892" t="s">
        <v>591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433</v>
      </c>
      <c r="R31" s="819"/>
      <c r="S31" s="819"/>
      <c r="T31" s="819"/>
      <c r="U31" s="819"/>
      <c r="V31" s="819">
        <v>425</v>
      </c>
      <c r="W31" s="819"/>
      <c r="X31" s="819"/>
      <c r="Y31" s="819"/>
      <c r="Z31" s="819"/>
      <c r="AA31" s="819">
        <v>9</v>
      </c>
      <c r="AB31" s="819"/>
      <c r="AC31" s="819"/>
      <c r="AD31" s="819"/>
      <c r="AE31" s="820"/>
      <c r="AF31" s="821">
        <v>10</v>
      </c>
      <c r="AG31" s="822"/>
      <c r="AH31" s="822"/>
      <c r="AI31" s="822"/>
      <c r="AJ31" s="823"/>
      <c r="AK31" s="890">
        <v>39</v>
      </c>
      <c r="AL31" s="891"/>
      <c r="AM31" s="891"/>
      <c r="AN31" s="891"/>
      <c r="AO31" s="891"/>
      <c r="AP31" s="891" t="s">
        <v>591</v>
      </c>
      <c r="AQ31" s="891"/>
      <c r="AR31" s="891"/>
      <c r="AS31" s="891"/>
      <c r="AT31" s="891"/>
      <c r="AU31" s="891" t="s">
        <v>595</v>
      </c>
      <c r="AV31" s="891"/>
      <c r="AW31" s="891"/>
      <c r="AX31" s="891"/>
      <c r="AY31" s="891"/>
      <c r="AZ31" s="892" t="s">
        <v>594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743</v>
      </c>
      <c r="R32" s="819"/>
      <c r="S32" s="819"/>
      <c r="T32" s="819"/>
      <c r="U32" s="819"/>
      <c r="V32" s="819">
        <v>736</v>
      </c>
      <c r="W32" s="819"/>
      <c r="X32" s="819"/>
      <c r="Y32" s="819"/>
      <c r="Z32" s="819"/>
      <c r="AA32" s="819">
        <v>7</v>
      </c>
      <c r="AB32" s="819"/>
      <c r="AC32" s="819"/>
      <c r="AD32" s="819"/>
      <c r="AE32" s="820"/>
      <c r="AF32" s="821">
        <v>268</v>
      </c>
      <c r="AG32" s="822"/>
      <c r="AH32" s="822"/>
      <c r="AI32" s="822"/>
      <c r="AJ32" s="823"/>
      <c r="AK32" s="890">
        <v>158</v>
      </c>
      <c r="AL32" s="891"/>
      <c r="AM32" s="891"/>
      <c r="AN32" s="891"/>
      <c r="AO32" s="891"/>
      <c r="AP32" s="891">
        <v>520</v>
      </c>
      <c r="AQ32" s="891"/>
      <c r="AR32" s="891"/>
      <c r="AS32" s="891"/>
      <c r="AT32" s="891"/>
      <c r="AU32" s="891">
        <v>302</v>
      </c>
      <c r="AV32" s="891"/>
      <c r="AW32" s="891"/>
      <c r="AX32" s="891"/>
      <c r="AY32" s="891"/>
      <c r="AZ32" s="892" t="s">
        <v>595</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535</v>
      </c>
      <c r="R33" s="819"/>
      <c r="S33" s="819"/>
      <c r="T33" s="819"/>
      <c r="U33" s="819"/>
      <c r="V33" s="819">
        <v>526</v>
      </c>
      <c r="W33" s="819"/>
      <c r="X33" s="819"/>
      <c r="Y33" s="819"/>
      <c r="Z33" s="819"/>
      <c r="AA33" s="819">
        <v>9</v>
      </c>
      <c r="AB33" s="819"/>
      <c r="AC33" s="819"/>
      <c r="AD33" s="819"/>
      <c r="AE33" s="820"/>
      <c r="AF33" s="821">
        <v>6</v>
      </c>
      <c r="AG33" s="822"/>
      <c r="AH33" s="822"/>
      <c r="AI33" s="822"/>
      <c r="AJ33" s="823"/>
      <c r="AK33" s="890">
        <v>106</v>
      </c>
      <c r="AL33" s="891"/>
      <c r="AM33" s="891"/>
      <c r="AN33" s="891"/>
      <c r="AO33" s="891"/>
      <c r="AP33" s="891">
        <v>1971</v>
      </c>
      <c r="AQ33" s="891"/>
      <c r="AR33" s="891"/>
      <c r="AS33" s="891"/>
      <c r="AT33" s="891"/>
      <c r="AU33" s="891">
        <v>1165</v>
      </c>
      <c r="AV33" s="891"/>
      <c r="AW33" s="891"/>
      <c r="AX33" s="891"/>
      <c r="AY33" s="891"/>
      <c r="AZ33" s="892" t="s">
        <v>595</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423</v>
      </c>
      <c r="R34" s="819"/>
      <c r="S34" s="819"/>
      <c r="T34" s="819"/>
      <c r="U34" s="819"/>
      <c r="V34" s="819">
        <v>421</v>
      </c>
      <c r="W34" s="819"/>
      <c r="X34" s="819"/>
      <c r="Y34" s="819"/>
      <c r="Z34" s="819"/>
      <c r="AA34" s="819">
        <v>3</v>
      </c>
      <c r="AB34" s="819"/>
      <c r="AC34" s="819"/>
      <c r="AD34" s="819"/>
      <c r="AE34" s="820"/>
      <c r="AF34" s="821">
        <v>3</v>
      </c>
      <c r="AG34" s="822"/>
      <c r="AH34" s="822"/>
      <c r="AI34" s="822"/>
      <c r="AJ34" s="823"/>
      <c r="AK34" s="890">
        <v>116</v>
      </c>
      <c r="AL34" s="891"/>
      <c r="AM34" s="891"/>
      <c r="AN34" s="891"/>
      <c r="AO34" s="891"/>
      <c r="AP34" s="891">
        <v>2419</v>
      </c>
      <c r="AQ34" s="891"/>
      <c r="AR34" s="891"/>
      <c r="AS34" s="891"/>
      <c r="AT34" s="891"/>
      <c r="AU34" s="891">
        <v>1966</v>
      </c>
      <c r="AV34" s="891"/>
      <c r="AW34" s="891"/>
      <c r="AX34" s="891"/>
      <c r="AY34" s="891"/>
      <c r="AZ34" s="892" t="s">
        <v>595</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4</v>
      </c>
      <c r="R35" s="819"/>
      <c r="S35" s="819"/>
      <c r="T35" s="819"/>
      <c r="U35" s="819"/>
      <c r="V35" s="819">
        <v>4</v>
      </c>
      <c r="W35" s="819"/>
      <c r="X35" s="819"/>
      <c r="Y35" s="819"/>
      <c r="Z35" s="819"/>
      <c r="AA35" s="819">
        <v>0</v>
      </c>
      <c r="AB35" s="819"/>
      <c r="AC35" s="819"/>
      <c r="AD35" s="819"/>
      <c r="AE35" s="820"/>
      <c r="AF35" s="821">
        <v>0</v>
      </c>
      <c r="AG35" s="822"/>
      <c r="AH35" s="822"/>
      <c r="AI35" s="822"/>
      <c r="AJ35" s="823"/>
      <c r="AK35" s="890">
        <v>3</v>
      </c>
      <c r="AL35" s="891"/>
      <c r="AM35" s="891"/>
      <c r="AN35" s="891"/>
      <c r="AO35" s="891"/>
      <c r="AP35" s="891">
        <v>29</v>
      </c>
      <c r="AQ35" s="891"/>
      <c r="AR35" s="891"/>
      <c r="AS35" s="891"/>
      <c r="AT35" s="891"/>
      <c r="AU35" s="891">
        <v>29</v>
      </c>
      <c r="AV35" s="891"/>
      <c r="AW35" s="891"/>
      <c r="AX35" s="891"/>
      <c r="AY35" s="891"/>
      <c r="AZ35" s="892" t="s">
        <v>595</v>
      </c>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372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238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v>600</v>
      </c>
      <c r="R68" s="926"/>
      <c r="S68" s="926"/>
      <c r="T68" s="926"/>
      <c r="U68" s="926"/>
      <c r="V68" s="926">
        <v>591</v>
      </c>
      <c r="W68" s="926"/>
      <c r="X68" s="926"/>
      <c r="Y68" s="926"/>
      <c r="Z68" s="926"/>
      <c r="AA68" s="926">
        <v>9</v>
      </c>
      <c r="AB68" s="926"/>
      <c r="AC68" s="926"/>
      <c r="AD68" s="926"/>
      <c r="AE68" s="926"/>
      <c r="AF68" s="926">
        <v>9</v>
      </c>
      <c r="AG68" s="926"/>
      <c r="AH68" s="926"/>
      <c r="AI68" s="926"/>
      <c r="AJ68" s="926"/>
      <c r="AK68" s="926" t="s">
        <v>591</v>
      </c>
      <c r="AL68" s="926"/>
      <c r="AM68" s="926"/>
      <c r="AN68" s="926"/>
      <c r="AO68" s="926"/>
      <c r="AP68" s="926" t="s">
        <v>591</v>
      </c>
      <c r="AQ68" s="926"/>
      <c r="AR68" s="926"/>
      <c r="AS68" s="926"/>
      <c r="AT68" s="926"/>
      <c r="AU68" s="926" t="s">
        <v>595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151</v>
      </c>
      <c r="R69" s="891"/>
      <c r="S69" s="891"/>
      <c r="T69" s="891"/>
      <c r="U69" s="891"/>
      <c r="V69" s="891">
        <v>148</v>
      </c>
      <c r="W69" s="891"/>
      <c r="X69" s="891"/>
      <c r="Y69" s="891"/>
      <c r="Z69" s="891"/>
      <c r="AA69" s="891">
        <v>3</v>
      </c>
      <c r="AB69" s="891"/>
      <c r="AC69" s="891"/>
      <c r="AD69" s="891"/>
      <c r="AE69" s="891"/>
      <c r="AF69" s="891">
        <v>3</v>
      </c>
      <c r="AG69" s="891"/>
      <c r="AH69" s="891"/>
      <c r="AI69" s="891"/>
      <c r="AJ69" s="891"/>
      <c r="AK69" s="891">
        <v>10</v>
      </c>
      <c r="AL69" s="891"/>
      <c r="AM69" s="891"/>
      <c r="AN69" s="891"/>
      <c r="AO69" s="891"/>
      <c r="AP69" s="891" t="s">
        <v>591</v>
      </c>
      <c r="AQ69" s="891"/>
      <c r="AR69" s="891"/>
      <c r="AS69" s="891"/>
      <c r="AT69" s="891"/>
      <c r="AU69" s="891" t="s">
        <v>591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71</v>
      </c>
      <c r="R70" s="891"/>
      <c r="S70" s="891"/>
      <c r="T70" s="891"/>
      <c r="U70" s="891"/>
      <c r="V70" s="891">
        <v>69</v>
      </c>
      <c r="W70" s="891"/>
      <c r="X70" s="891"/>
      <c r="Y70" s="891"/>
      <c r="Z70" s="891"/>
      <c r="AA70" s="891">
        <v>2</v>
      </c>
      <c r="AB70" s="891"/>
      <c r="AC70" s="891"/>
      <c r="AD70" s="891"/>
      <c r="AE70" s="891"/>
      <c r="AF70" s="891">
        <v>2</v>
      </c>
      <c r="AG70" s="891"/>
      <c r="AH70" s="891"/>
      <c r="AI70" s="891"/>
      <c r="AJ70" s="891"/>
      <c r="AK70" s="891">
        <v>13</v>
      </c>
      <c r="AL70" s="891"/>
      <c r="AM70" s="891"/>
      <c r="AN70" s="891"/>
      <c r="AO70" s="891"/>
      <c r="AP70" s="891" t="s">
        <v>591</v>
      </c>
      <c r="AQ70" s="891"/>
      <c r="AR70" s="891"/>
      <c r="AS70" s="891"/>
      <c r="AT70" s="891"/>
      <c r="AU70" s="891" t="s">
        <v>591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1956</v>
      </c>
      <c r="R71" s="891"/>
      <c r="S71" s="891"/>
      <c r="T71" s="891"/>
      <c r="U71" s="891"/>
      <c r="V71" s="891">
        <v>1933</v>
      </c>
      <c r="W71" s="891"/>
      <c r="X71" s="891"/>
      <c r="Y71" s="891"/>
      <c r="Z71" s="891"/>
      <c r="AA71" s="891">
        <v>24</v>
      </c>
      <c r="AB71" s="891"/>
      <c r="AC71" s="891"/>
      <c r="AD71" s="891"/>
      <c r="AE71" s="891"/>
      <c r="AF71" s="891">
        <v>24</v>
      </c>
      <c r="AG71" s="891"/>
      <c r="AH71" s="891"/>
      <c r="AI71" s="891"/>
      <c r="AJ71" s="891"/>
      <c r="AK71" s="891">
        <v>20</v>
      </c>
      <c r="AL71" s="891"/>
      <c r="AM71" s="891"/>
      <c r="AN71" s="891"/>
      <c r="AO71" s="891"/>
      <c r="AP71" s="891">
        <v>177</v>
      </c>
      <c r="AQ71" s="891"/>
      <c r="AR71" s="891"/>
      <c r="AS71" s="891"/>
      <c r="AT71" s="891"/>
      <c r="AU71" s="891">
        <v>21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6">
        <v>147</v>
      </c>
      <c r="R72" s="891"/>
      <c r="S72" s="891"/>
      <c r="T72" s="891"/>
      <c r="U72" s="891"/>
      <c r="V72" s="891">
        <v>139</v>
      </c>
      <c r="W72" s="891"/>
      <c r="X72" s="891"/>
      <c r="Y72" s="891"/>
      <c r="Z72" s="891"/>
      <c r="AA72" s="891">
        <v>8</v>
      </c>
      <c r="AB72" s="891"/>
      <c r="AC72" s="891"/>
      <c r="AD72" s="891"/>
      <c r="AE72" s="891"/>
      <c r="AF72" s="891">
        <v>8</v>
      </c>
      <c r="AG72" s="891"/>
      <c r="AH72" s="891"/>
      <c r="AI72" s="891"/>
      <c r="AJ72" s="891"/>
      <c r="AK72" s="891">
        <v>7</v>
      </c>
      <c r="AL72" s="891"/>
      <c r="AM72" s="891"/>
      <c r="AN72" s="891"/>
      <c r="AO72" s="891"/>
      <c r="AP72" s="891">
        <v>80</v>
      </c>
      <c r="AQ72" s="891"/>
      <c r="AR72" s="891"/>
      <c r="AS72" s="891"/>
      <c r="AT72" s="891"/>
      <c r="AU72" s="891">
        <v>26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6009</v>
      </c>
      <c r="R73" s="891"/>
      <c r="S73" s="891"/>
      <c r="T73" s="891"/>
      <c r="U73" s="891"/>
      <c r="V73" s="891">
        <v>5997</v>
      </c>
      <c r="W73" s="891"/>
      <c r="X73" s="891"/>
      <c r="Y73" s="891"/>
      <c r="Z73" s="891"/>
      <c r="AA73" s="891">
        <v>12</v>
      </c>
      <c r="AB73" s="891"/>
      <c r="AC73" s="891"/>
      <c r="AD73" s="891"/>
      <c r="AE73" s="891"/>
      <c r="AF73" s="891">
        <v>12</v>
      </c>
      <c r="AG73" s="891"/>
      <c r="AH73" s="891"/>
      <c r="AI73" s="891"/>
      <c r="AJ73" s="891"/>
      <c r="AK73" s="891">
        <v>4</v>
      </c>
      <c r="AL73" s="891"/>
      <c r="AM73" s="891"/>
      <c r="AN73" s="891"/>
      <c r="AO73" s="891"/>
      <c r="AP73" s="891" t="s">
        <v>591</v>
      </c>
      <c r="AQ73" s="891"/>
      <c r="AR73" s="891"/>
      <c r="AS73" s="891"/>
      <c r="AT73" s="891"/>
      <c r="AU73" s="891" t="s">
        <v>592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234</v>
      </c>
      <c r="R74" s="891"/>
      <c r="S74" s="891"/>
      <c r="T74" s="891"/>
      <c r="U74" s="891"/>
      <c r="V74" s="891">
        <v>203</v>
      </c>
      <c r="W74" s="891"/>
      <c r="X74" s="891"/>
      <c r="Y74" s="891"/>
      <c r="Z74" s="891"/>
      <c r="AA74" s="891">
        <v>30</v>
      </c>
      <c r="AB74" s="891"/>
      <c r="AC74" s="891"/>
      <c r="AD74" s="891"/>
      <c r="AE74" s="891"/>
      <c r="AF74" s="891">
        <v>30</v>
      </c>
      <c r="AG74" s="891"/>
      <c r="AH74" s="891"/>
      <c r="AI74" s="891"/>
      <c r="AJ74" s="891"/>
      <c r="AK74" s="891">
        <v>24</v>
      </c>
      <c r="AL74" s="891"/>
      <c r="AM74" s="891"/>
      <c r="AN74" s="891"/>
      <c r="AO74" s="891"/>
      <c r="AP74" s="891" t="s">
        <v>591</v>
      </c>
      <c r="AQ74" s="891"/>
      <c r="AR74" s="891"/>
      <c r="AS74" s="891"/>
      <c r="AT74" s="891"/>
      <c r="AU74" s="891" t="s">
        <v>591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587</v>
      </c>
      <c r="C75" s="934"/>
      <c r="D75" s="934"/>
      <c r="E75" s="934"/>
      <c r="F75" s="934"/>
      <c r="G75" s="934"/>
      <c r="H75" s="934"/>
      <c r="I75" s="934"/>
      <c r="J75" s="934"/>
      <c r="K75" s="934"/>
      <c r="L75" s="934"/>
      <c r="M75" s="934"/>
      <c r="N75" s="934"/>
      <c r="O75" s="934"/>
      <c r="P75" s="935"/>
      <c r="Q75" s="939">
        <v>112628</v>
      </c>
      <c r="R75" s="940"/>
      <c r="S75" s="940"/>
      <c r="T75" s="940"/>
      <c r="U75" s="890"/>
      <c r="V75" s="941">
        <v>110221</v>
      </c>
      <c r="W75" s="940"/>
      <c r="X75" s="940"/>
      <c r="Y75" s="940"/>
      <c r="Z75" s="890"/>
      <c r="AA75" s="941">
        <v>2408</v>
      </c>
      <c r="AB75" s="940"/>
      <c r="AC75" s="940"/>
      <c r="AD75" s="940"/>
      <c r="AE75" s="890"/>
      <c r="AF75" s="941">
        <v>2408</v>
      </c>
      <c r="AG75" s="940"/>
      <c r="AH75" s="940"/>
      <c r="AI75" s="940"/>
      <c r="AJ75" s="890"/>
      <c r="AK75" s="941">
        <v>1</v>
      </c>
      <c r="AL75" s="940"/>
      <c r="AM75" s="940"/>
      <c r="AN75" s="940"/>
      <c r="AO75" s="890"/>
      <c r="AP75" s="941" t="s">
        <v>591</v>
      </c>
      <c r="AQ75" s="940"/>
      <c r="AR75" s="940"/>
      <c r="AS75" s="940"/>
      <c r="AT75" s="890"/>
      <c r="AU75" s="941" t="s">
        <v>591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299</v>
      </c>
      <c r="AG109" s="955"/>
      <c r="AH109" s="955"/>
      <c r="AI109" s="955"/>
      <c r="AJ109" s="956"/>
      <c r="AK109" s="954" t="s">
        <v>298</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299</v>
      </c>
      <c r="BW109" s="955"/>
      <c r="BX109" s="955"/>
      <c r="BY109" s="955"/>
      <c r="BZ109" s="956"/>
      <c r="CA109" s="954" t="s">
        <v>298</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299</v>
      </c>
      <c r="DM109" s="955"/>
      <c r="DN109" s="955"/>
      <c r="DO109" s="955"/>
      <c r="DP109" s="956"/>
      <c r="DQ109" s="954" t="s">
        <v>298</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1291879</v>
      </c>
      <c r="AB110" s="962"/>
      <c r="AC110" s="962"/>
      <c r="AD110" s="962"/>
      <c r="AE110" s="963"/>
      <c r="AF110" s="964">
        <v>1218645</v>
      </c>
      <c r="AG110" s="962"/>
      <c r="AH110" s="962"/>
      <c r="AI110" s="962"/>
      <c r="AJ110" s="963"/>
      <c r="AK110" s="964">
        <v>1155971</v>
      </c>
      <c r="AL110" s="962"/>
      <c r="AM110" s="962"/>
      <c r="AN110" s="962"/>
      <c r="AO110" s="963"/>
      <c r="AP110" s="965">
        <v>31.5</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12733481</v>
      </c>
      <c r="BR110" s="997"/>
      <c r="BS110" s="997"/>
      <c r="BT110" s="997"/>
      <c r="BU110" s="997"/>
      <c r="BV110" s="997">
        <v>12934861</v>
      </c>
      <c r="BW110" s="997"/>
      <c r="BX110" s="997"/>
      <c r="BY110" s="997"/>
      <c r="BZ110" s="997"/>
      <c r="CA110" s="997">
        <v>12565060</v>
      </c>
      <c r="CB110" s="997"/>
      <c r="CC110" s="997"/>
      <c r="CD110" s="997"/>
      <c r="CE110" s="997"/>
      <c r="CF110" s="1011">
        <v>341.9</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383</v>
      </c>
      <c r="DH110" s="997"/>
      <c r="DI110" s="997"/>
      <c r="DJ110" s="997"/>
      <c r="DK110" s="997"/>
      <c r="DL110" s="997" t="s">
        <v>383</v>
      </c>
      <c r="DM110" s="997"/>
      <c r="DN110" s="997"/>
      <c r="DO110" s="997"/>
      <c r="DP110" s="997"/>
      <c r="DQ110" s="997" t="s">
        <v>383</v>
      </c>
      <c r="DR110" s="997"/>
      <c r="DS110" s="997"/>
      <c r="DT110" s="997"/>
      <c r="DU110" s="997"/>
      <c r="DV110" s="998" t="s">
        <v>383</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383</v>
      </c>
      <c r="AG111" s="1004"/>
      <c r="AH111" s="1004"/>
      <c r="AI111" s="1004"/>
      <c r="AJ111" s="1005"/>
      <c r="AK111" s="1006" t="s">
        <v>383</v>
      </c>
      <c r="AL111" s="1004"/>
      <c r="AM111" s="1004"/>
      <c r="AN111" s="1004"/>
      <c r="AO111" s="1005"/>
      <c r="AP111" s="1007" t="s">
        <v>433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93216</v>
      </c>
      <c r="BR111" s="990"/>
      <c r="BS111" s="990"/>
      <c r="BT111" s="990"/>
      <c r="BU111" s="990"/>
      <c r="BV111" s="990">
        <v>82860</v>
      </c>
      <c r="BW111" s="990"/>
      <c r="BX111" s="990"/>
      <c r="BY111" s="990"/>
      <c r="BZ111" s="990"/>
      <c r="CA111" s="990">
        <v>72932</v>
      </c>
      <c r="CB111" s="990"/>
      <c r="CC111" s="990"/>
      <c r="CD111" s="990"/>
      <c r="CE111" s="990"/>
      <c r="CF111" s="984">
        <v>2</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238</v>
      </c>
      <c r="DM111" s="990"/>
      <c r="DN111" s="990"/>
      <c r="DO111" s="990"/>
      <c r="DP111" s="990"/>
      <c r="DQ111" s="990" t="s">
        <v>383</v>
      </c>
      <c r="DR111" s="990"/>
      <c r="DS111" s="990"/>
      <c r="DT111" s="990"/>
      <c r="DU111" s="990"/>
      <c r="DV111" s="991" t="s">
        <v>383</v>
      </c>
      <c r="DW111" s="991"/>
      <c r="DX111" s="991"/>
      <c r="DY111" s="991"/>
      <c r="DZ111" s="992"/>
    </row>
    <row r="112" spans="1:131" s="226" customFormat="1" ht="26.25" customHeight="1">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436</v>
      </c>
      <c r="AG112" s="1029"/>
      <c r="AH112" s="1029"/>
      <c r="AI112" s="1029"/>
      <c r="AJ112" s="1030"/>
      <c r="AK112" s="1031" t="s">
        <v>238</v>
      </c>
      <c r="AL112" s="1029"/>
      <c r="AM112" s="1029"/>
      <c r="AN112" s="1029"/>
      <c r="AO112" s="1030"/>
      <c r="AP112" s="1032" t="s">
        <v>433</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3455843</v>
      </c>
      <c r="BR112" s="990"/>
      <c r="BS112" s="990"/>
      <c r="BT112" s="990"/>
      <c r="BU112" s="990"/>
      <c r="BV112" s="990">
        <v>3455489</v>
      </c>
      <c r="BW112" s="990"/>
      <c r="BX112" s="990"/>
      <c r="BY112" s="990"/>
      <c r="BZ112" s="990"/>
      <c r="CA112" s="990">
        <v>3461955</v>
      </c>
      <c r="CB112" s="990"/>
      <c r="CC112" s="990"/>
      <c r="CD112" s="990"/>
      <c r="CE112" s="990"/>
      <c r="CF112" s="984">
        <v>94.2</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441</v>
      </c>
      <c r="DM112" s="990"/>
      <c r="DN112" s="990"/>
      <c r="DO112" s="990"/>
      <c r="DP112" s="990"/>
      <c r="DQ112" s="990" t="s">
        <v>238</v>
      </c>
      <c r="DR112" s="990"/>
      <c r="DS112" s="990"/>
      <c r="DT112" s="990"/>
      <c r="DU112" s="990"/>
      <c r="DV112" s="991" t="s">
        <v>238</v>
      </c>
      <c r="DW112" s="991"/>
      <c r="DX112" s="991"/>
      <c r="DY112" s="991"/>
      <c r="DZ112" s="992"/>
    </row>
    <row r="113" spans="1:130" s="226" customFormat="1" ht="26.25" customHeight="1">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261763</v>
      </c>
      <c r="AB113" s="1004"/>
      <c r="AC113" s="1004"/>
      <c r="AD113" s="1004"/>
      <c r="AE113" s="1005"/>
      <c r="AF113" s="1006">
        <v>265611</v>
      </c>
      <c r="AG113" s="1004"/>
      <c r="AH113" s="1004"/>
      <c r="AI113" s="1004"/>
      <c r="AJ113" s="1005"/>
      <c r="AK113" s="1006">
        <v>253119</v>
      </c>
      <c r="AL113" s="1004"/>
      <c r="AM113" s="1004"/>
      <c r="AN113" s="1004"/>
      <c r="AO113" s="1005"/>
      <c r="AP113" s="1007">
        <v>6.9</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92291</v>
      </c>
      <c r="BR113" s="990"/>
      <c r="BS113" s="990"/>
      <c r="BT113" s="990"/>
      <c r="BU113" s="990"/>
      <c r="BV113" s="990">
        <v>69103</v>
      </c>
      <c r="BW113" s="990"/>
      <c r="BX113" s="990"/>
      <c r="BY113" s="990"/>
      <c r="BZ113" s="990"/>
      <c r="CA113" s="990">
        <v>46875</v>
      </c>
      <c r="CB113" s="990"/>
      <c r="CC113" s="990"/>
      <c r="CD113" s="990"/>
      <c r="CE113" s="990"/>
      <c r="CF113" s="984">
        <v>1.3</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89315</v>
      </c>
      <c r="DH113" s="1029"/>
      <c r="DI113" s="1029"/>
      <c r="DJ113" s="1029"/>
      <c r="DK113" s="1030"/>
      <c r="DL113" s="1031">
        <v>80327</v>
      </c>
      <c r="DM113" s="1029"/>
      <c r="DN113" s="1029"/>
      <c r="DO113" s="1029"/>
      <c r="DP113" s="1030"/>
      <c r="DQ113" s="1031">
        <v>71354</v>
      </c>
      <c r="DR113" s="1029"/>
      <c r="DS113" s="1029"/>
      <c r="DT113" s="1029"/>
      <c r="DU113" s="1030"/>
      <c r="DV113" s="1032">
        <v>1.9</v>
      </c>
      <c r="DW113" s="1033"/>
      <c r="DX113" s="1033"/>
      <c r="DY113" s="1033"/>
      <c r="DZ113" s="1034"/>
    </row>
    <row r="114" spans="1:130" s="226" customFormat="1" ht="26.25" customHeight="1">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31190</v>
      </c>
      <c r="AB114" s="1029"/>
      <c r="AC114" s="1029"/>
      <c r="AD114" s="1029"/>
      <c r="AE114" s="1030"/>
      <c r="AF114" s="1031">
        <v>31252</v>
      </c>
      <c r="AG114" s="1029"/>
      <c r="AH114" s="1029"/>
      <c r="AI114" s="1029"/>
      <c r="AJ114" s="1030"/>
      <c r="AK114" s="1031">
        <v>34430</v>
      </c>
      <c r="AL114" s="1029"/>
      <c r="AM114" s="1029"/>
      <c r="AN114" s="1029"/>
      <c r="AO114" s="1030"/>
      <c r="AP114" s="1032">
        <v>0.9</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1234930</v>
      </c>
      <c r="BR114" s="990"/>
      <c r="BS114" s="990"/>
      <c r="BT114" s="990"/>
      <c r="BU114" s="990"/>
      <c r="BV114" s="990">
        <v>1197854</v>
      </c>
      <c r="BW114" s="990"/>
      <c r="BX114" s="990"/>
      <c r="BY114" s="990"/>
      <c r="BZ114" s="990"/>
      <c r="CA114" s="990">
        <v>1234565</v>
      </c>
      <c r="CB114" s="990"/>
      <c r="CC114" s="990"/>
      <c r="CD114" s="990"/>
      <c r="CE114" s="990"/>
      <c r="CF114" s="984">
        <v>33.6</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436</v>
      </c>
      <c r="DM114" s="1029"/>
      <c r="DN114" s="1029"/>
      <c r="DO114" s="1029"/>
      <c r="DP114" s="1030"/>
      <c r="DQ114" s="1031" t="s">
        <v>441</v>
      </c>
      <c r="DR114" s="1029"/>
      <c r="DS114" s="1029"/>
      <c r="DT114" s="1029"/>
      <c r="DU114" s="1030"/>
      <c r="DV114" s="1032" t="s">
        <v>436</v>
      </c>
      <c r="DW114" s="1033"/>
      <c r="DX114" s="1033"/>
      <c r="DY114" s="1033"/>
      <c r="DZ114" s="1034"/>
    </row>
    <row r="115" spans="1:130" s="226" customFormat="1" ht="26.25" customHeight="1">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11246</v>
      </c>
      <c r="AB115" s="1004"/>
      <c r="AC115" s="1004"/>
      <c r="AD115" s="1004"/>
      <c r="AE115" s="1005"/>
      <c r="AF115" s="1006">
        <v>10356</v>
      </c>
      <c r="AG115" s="1004"/>
      <c r="AH115" s="1004"/>
      <c r="AI115" s="1004"/>
      <c r="AJ115" s="1005"/>
      <c r="AK115" s="1006">
        <v>9928</v>
      </c>
      <c r="AL115" s="1004"/>
      <c r="AM115" s="1004"/>
      <c r="AN115" s="1004"/>
      <c r="AO115" s="1005"/>
      <c r="AP115" s="1007">
        <v>0.3</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450</v>
      </c>
      <c r="BR115" s="990"/>
      <c r="BS115" s="990"/>
      <c r="BT115" s="990"/>
      <c r="BU115" s="990"/>
      <c r="BV115" s="990" t="s">
        <v>436</v>
      </c>
      <c r="BW115" s="990"/>
      <c r="BX115" s="990"/>
      <c r="BY115" s="990"/>
      <c r="BZ115" s="990"/>
      <c r="CA115" s="990" t="s">
        <v>436</v>
      </c>
      <c r="CB115" s="990"/>
      <c r="CC115" s="990"/>
      <c r="CD115" s="990"/>
      <c r="CE115" s="990"/>
      <c r="CF115" s="984" t="s">
        <v>433</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433</v>
      </c>
      <c r="DM115" s="1029"/>
      <c r="DN115" s="1029"/>
      <c r="DO115" s="1029"/>
      <c r="DP115" s="1030"/>
      <c r="DQ115" s="1031" t="s">
        <v>436</v>
      </c>
      <c r="DR115" s="1029"/>
      <c r="DS115" s="1029"/>
      <c r="DT115" s="1029"/>
      <c r="DU115" s="1030"/>
      <c r="DV115" s="1032" t="s">
        <v>383</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19</v>
      </c>
      <c r="AB116" s="1029"/>
      <c r="AC116" s="1029"/>
      <c r="AD116" s="1029"/>
      <c r="AE116" s="1030"/>
      <c r="AF116" s="1031">
        <v>39</v>
      </c>
      <c r="AG116" s="1029"/>
      <c r="AH116" s="1029"/>
      <c r="AI116" s="1029"/>
      <c r="AJ116" s="1030"/>
      <c r="AK116" s="1031">
        <v>388</v>
      </c>
      <c r="AL116" s="1029"/>
      <c r="AM116" s="1029"/>
      <c r="AN116" s="1029"/>
      <c r="AO116" s="1030"/>
      <c r="AP116" s="1032">
        <v>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238</v>
      </c>
      <c r="BR116" s="990"/>
      <c r="BS116" s="990"/>
      <c r="BT116" s="990"/>
      <c r="BU116" s="990"/>
      <c r="BV116" s="990" t="s">
        <v>383</v>
      </c>
      <c r="BW116" s="990"/>
      <c r="BX116" s="990"/>
      <c r="BY116" s="990"/>
      <c r="BZ116" s="990"/>
      <c r="CA116" s="990" t="s">
        <v>383</v>
      </c>
      <c r="CB116" s="990"/>
      <c r="CC116" s="990"/>
      <c r="CD116" s="990"/>
      <c r="CE116" s="990"/>
      <c r="CF116" s="984" t="s">
        <v>238</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441</v>
      </c>
      <c r="DH116" s="1029"/>
      <c r="DI116" s="1029"/>
      <c r="DJ116" s="1029"/>
      <c r="DK116" s="1030"/>
      <c r="DL116" s="1031" t="s">
        <v>383</v>
      </c>
      <c r="DM116" s="1029"/>
      <c r="DN116" s="1029"/>
      <c r="DO116" s="1029"/>
      <c r="DP116" s="1030"/>
      <c r="DQ116" s="1031" t="s">
        <v>433</v>
      </c>
      <c r="DR116" s="1029"/>
      <c r="DS116" s="1029"/>
      <c r="DT116" s="1029"/>
      <c r="DU116" s="1030"/>
      <c r="DV116" s="1032" t="s">
        <v>441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1596097</v>
      </c>
      <c r="AB117" s="1047"/>
      <c r="AC117" s="1047"/>
      <c r="AD117" s="1047"/>
      <c r="AE117" s="1048"/>
      <c r="AF117" s="1049">
        <v>1525903</v>
      </c>
      <c r="AG117" s="1047"/>
      <c r="AH117" s="1047"/>
      <c r="AI117" s="1047"/>
      <c r="AJ117" s="1048"/>
      <c r="AK117" s="1049">
        <v>1453836</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238</v>
      </c>
      <c r="BR117" s="990"/>
      <c r="BS117" s="990"/>
      <c r="BT117" s="990"/>
      <c r="BU117" s="990"/>
      <c r="BV117" s="990" t="s">
        <v>238</v>
      </c>
      <c r="BW117" s="990"/>
      <c r="BX117" s="990"/>
      <c r="BY117" s="990"/>
      <c r="BZ117" s="990"/>
      <c r="CA117" s="990" t="s">
        <v>238</v>
      </c>
      <c r="CB117" s="990"/>
      <c r="CC117" s="990"/>
      <c r="CD117" s="990"/>
      <c r="CE117" s="990"/>
      <c r="CF117" s="984" t="s">
        <v>433</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383</v>
      </c>
      <c r="DH117" s="1029"/>
      <c r="DI117" s="1029"/>
      <c r="DJ117" s="1029"/>
      <c r="DK117" s="1030"/>
      <c r="DL117" s="1031" t="s">
        <v>436</v>
      </c>
      <c r="DM117" s="1029"/>
      <c r="DN117" s="1029"/>
      <c r="DO117" s="1029"/>
      <c r="DP117" s="1030"/>
      <c r="DQ117" s="1031" t="s">
        <v>238</v>
      </c>
      <c r="DR117" s="1029"/>
      <c r="DS117" s="1029"/>
      <c r="DT117" s="1029"/>
      <c r="DU117" s="1030"/>
      <c r="DV117" s="1032" t="s">
        <v>238</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299</v>
      </c>
      <c r="AG118" s="955"/>
      <c r="AH118" s="955"/>
      <c r="AI118" s="955"/>
      <c r="AJ118" s="956"/>
      <c r="AK118" s="954" t="s">
        <v>298</v>
      </c>
      <c r="AL118" s="955"/>
      <c r="AM118" s="955"/>
      <c r="AN118" s="955"/>
      <c r="AO118" s="956"/>
      <c r="AP118" s="1041" t="s">
        <v>426</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238</v>
      </c>
      <c r="BR118" s="1068"/>
      <c r="BS118" s="1068"/>
      <c r="BT118" s="1068"/>
      <c r="BU118" s="1068"/>
      <c r="BV118" s="1068" t="s">
        <v>433</v>
      </c>
      <c r="BW118" s="1068"/>
      <c r="BX118" s="1068"/>
      <c r="BY118" s="1068"/>
      <c r="BZ118" s="1068"/>
      <c r="CA118" s="1068" t="s">
        <v>436</v>
      </c>
      <c r="CB118" s="1068"/>
      <c r="CC118" s="1068"/>
      <c r="CD118" s="1068"/>
      <c r="CE118" s="1068"/>
      <c r="CF118" s="984" t="s">
        <v>450</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238</v>
      </c>
      <c r="DM118" s="1029"/>
      <c r="DN118" s="1029"/>
      <c r="DO118" s="1029"/>
      <c r="DP118" s="1030"/>
      <c r="DQ118" s="1031" t="s">
        <v>238</v>
      </c>
      <c r="DR118" s="1029"/>
      <c r="DS118" s="1029"/>
      <c r="DT118" s="1029"/>
      <c r="DU118" s="1030"/>
      <c r="DV118" s="1032" t="s">
        <v>450</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450</v>
      </c>
      <c r="AB119" s="962"/>
      <c r="AC119" s="962"/>
      <c r="AD119" s="962"/>
      <c r="AE119" s="963"/>
      <c r="AF119" s="964" t="s">
        <v>238</v>
      </c>
      <c r="AG119" s="962"/>
      <c r="AH119" s="962"/>
      <c r="AI119" s="962"/>
      <c r="AJ119" s="963"/>
      <c r="AK119" s="964" t="s">
        <v>436</v>
      </c>
      <c r="AL119" s="962"/>
      <c r="AM119" s="962"/>
      <c r="AN119" s="962"/>
      <c r="AO119" s="963"/>
      <c r="AP119" s="965" t="s">
        <v>436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460</v>
      </c>
      <c r="BP119" s="1076"/>
      <c r="BQ119" s="1067">
        <v>17609761</v>
      </c>
      <c r="BR119" s="1068"/>
      <c r="BS119" s="1068"/>
      <c r="BT119" s="1068"/>
      <c r="BU119" s="1068"/>
      <c r="BV119" s="1068">
        <v>17740167</v>
      </c>
      <c r="BW119" s="1068"/>
      <c r="BX119" s="1068"/>
      <c r="BY119" s="1068"/>
      <c r="BZ119" s="1068"/>
      <c r="CA119" s="1068">
        <v>17381387</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3901</v>
      </c>
      <c r="DH119" s="1054"/>
      <c r="DI119" s="1054"/>
      <c r="DJ119" s="1054"/>
      <c r="DK119" s="1055"/>
      <c r="DL119" s="1053">
        <v>2533</v>
      </c>
      <c r="DM119" s="1054"/>
      <c r="DN119" s="1054"/>
      <c r="DO119" s="1054"/>
      <c r="DP119" s="1055"/>
      <c r="DQ119" s="1053">
        <v>1578</v>
      </c>
      <c r="DR119" s="1054"/>
      <c r="DS119" s="1054"/>
      <c r="DT119" s="1054"/>
      <c r="DU119" s="1055"/>
      <c r="DV119" s="1056">
        <v>0</v>
      </c>
      <c r="DW119" s="1057"/>
      <c r="DX119" s="1057"/>
      <c r="DY119" s="1057"/>
      <c r="DZ119" s="1058"/>
    </row>
    <row r="120" spans="1:130" s="226" customFormat="1" ht="26.25" customHeight="1">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433</v>
      </c>
      <c r="AB120" s="1029"/>
      <c r="AC120" s="1029"/>
      <c r="AD120" s="1029"/>
      <c r="AE120" s="1030"/>
      <c r="AF120" s="1031" t="s">
        <v>436</v>
      </c>
      <c r="AG120" s="1029"/>
      <c r="AH120" s="1029"/>
      <c r="AI120" s="1029"/>
      <c r="AJ120" s="1030"/>
      <c r="AK120" s="1031" t="s">
        <v>436</v>
      </c>
      <c r="AL120" s="1029"/>
      <c r="AM120" s="1029"/>
      <c r="AN120" s="1029"/>
      <c r="AO120" s="1030"/>
      <c r="AP120" s="1032" t="s">
        <v>436</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3406214</v>
      </c>
      <c r="BR120" s="997"/>
      <c r="BS120" s="997"/>
      <c r="BT120" s="997"/>
      <c r="BU120" s="997"/>
      <c r="BV120" s="997">
        <v>3143641</v>
      </c>
      <c r="BW120" s="997"/>
      <c r="BX120" s="997"/>
      <c r="BY120" s="997"/>
      <c r="BZ120" s="997"/>
      <c r="CA120" s="997">
        <v>2621288</v>
      </c>
      <c r="CB120" s="997"/>
      <c r="CC120" s="997"/>
      <c r="CD120" s="997"/>
      <c r="CE120" s="997"/>
      <c r="CF120" s="1011">
        <v>71.3</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1899956</v>
      </c>
      <c r="DH120" s="997"/>
      <c r="DI120" s="997"/>
      <c r="DJ120" s="997"/>
      <c r="DK120" s="997"/>
      <c r="DL120" s="997">
        <v>1844561</v>
      </c>
      <c r="DM120" s="997"/>
      <c r="DN120" s="997"/>
      <c r="DO120" s="997"/>
      <c r="DP120" s="997"/>
      <c r="DQ120" s="997">
        <v>1966490</v>
      </c>
      <c r="DR120" s="997"/>
      <c r="DS120" s="997"/>
      <c r="DT120" s="997"/>
      <c r="DU120" s="997"/>
      <c r="DV120" s="998">
        <v>53.5</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238</v>
      </c>
      <c r="AB121" s="1029"/>
      <c r="AC121" s="1029"/>
      <c r="AD121" s="1029"/>
      <c r="AE121" s="1030"/>
      <c r="AF121" s="1031" t="s">
        <v>238</v>
      </c>
      <c r="AG121" s="1029"/>
      <c r="AH121" s="1029"/>
      <c r="AI121" s="1029"/>
      <c r="AJ121" s="1030"/>
      <c r="AK121" s="1031" t="s">
        <v>238</v>
      </c>
      <c r="AL121" s="1029"/>
      <c r="AM121" s="1029"/>
      <c r="AN121" s="1029"/>
      <c r="AO121" s="1030"/>
      <c r="AP121" s="1032" t="s">
        <v>436</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333675</v>
      </c>
      <c r="BR121" s="990"/>
      <c r="BS121" s="990"/>
      <c r="BT121" s="990"/>
      <c r="BU121" s="990"/>
      <c r="BV121" s="990">
        <v>300411</v>
      </c>
      <c r="BW121" s="990"/>
      <c r="BX121" s="990"/>
      <c r="BY121" s="990"/>
      <c r="BZ121" s="990"/>
      <c r="CA121" s="990">
        <v>290545</v>
      </c>
      <c r="CB121" s="990"/>
      <c r="CC121" s="990"/>
      <c r="CD121" s="990"/>
      <c r="CE121" s="990"/>
      <c r="CF121" s="984">
        <v>7.9</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1126175</v>
      </c>
      <c r="DH121" s="990"/>
      <c r="DI121" s="990"/>
      <c r="DJ121" s="990"/>
      <c r="DK121" s="990"/>
      <c r="DL121" s="990">
        <v>1230033</v>
      </c>
      <c r="DM121" s="990"/>
      <c r="DN121" s="990"/>
      <c r="DO121" s="990"/>
      <c r="DP121" s="990"/>
      <c r="DQ121" s="990">
        <v>1164677</v>
      </c>
      <c r="DR121" s="990"/>
      <c r="DS121" s="990"/>
      <c r="DT121" s="990"/>
      <c r="DU121" s="990"/>
      <c r="DV121" s="991">
        <v>31.7</v>
      </c>
      <c r="DW121" s="991"/>
      <c r="DX121" s="991"/>
      <c r="DY121" s="991"/>
      <c r="DZ121" s="992"/>
    </row>
    <row r="122" spans="1:130" s="226" customFormat="1" ht="26.25" customHeight="1">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238</v>
      </c>
      <c r="AG122" s="1029"/>
      <c r="AH122" s="1029"/>
      <c r="AI122" s="1029"/>
      <c r="AJ122" s="1030"/>
      <c r="AK122" s="1031" t="s">
        <v>436</v>
      </c>
      <c r="AL122" s="1029"/>
      <c r="AM122" s="1029"/>
      <c r="AN122" s="1029"/>
      <c r="AO122" s="1030"/>
      <c r="AP122" s="1032" t="s">
        <v>238</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10451239</v>
      </c>
      <c r="BR122" s="1068"/>
      <c r="BS122" s="1068"/>
      <c r="BT122" s="1068"/>
      <c r="BU122" s="1068"/>
      <c r="BV122" s="1068">
        <v>10506664</v>
      </c>
      <c r="BW122" s="1068"/>
      <c r="BX122" s="1068"/>
      <c r="BY122" s="1068"/>
      <c r="BZ122" s="1068"/>
      <c r="CA122" s="1068">
        <v>11404164</v>
      </c>
      <c r="CB122" s="1068"/>
      <c r="CC122" s="1068"/>
      <c r="CD122" s="1068"/>
      <c r="CE122" s="1068"/>
      <c r="CF122" s="1088">
        <v>310.3</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v>395994</v>
      </c>
      <c r="DH122" s="990"/>
      <c r="DI122" s="990"/>
      <c r="DJ122" s="990"/>
      <c r="DK122" s="990"/>
      <c r="DL122" s="990">
        <v>350592</v>
      </c>
      <c r="DM122" s="990"/>
      <c r="DN122" s="990"/>
      <c r="DO122" s="990"/>
      <c r="DP122" s="990"/>
      <c r="DQ122" s="990">
        <v>301993</v>
      </c>
      <c r="DR122" s="990"/>
      <c r="DS122" s="990"/>
      <c r="DT122" s="990"/>
      <c r="DU122" s="990"/>
      <c r="DV122" s="991">
        <v>8.1999999999999993</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436</v>
      </c>
      <c r="AB123" s="1029"/>
      <c r="AC123" s="1029"/>
      <c r="AD123" s="1029"/>
      <c r="AE123" s="1030"/>
      <c r="AF123" s="1031" t="s">
        <v>436</v>
      </c>
      <c r="AG123" s="1029"/>
      <c r="AH123" s="1029"/>
      <c r="AI123" s="1029"/>
      <c r="AJ123" s="1030"/>
      <c r="AK123" s="1031" t="s">
        <v>433</v>
      </c>
      <c r="AL123" s="1029"/>
      <c r="AM123" s="1029"/>
      <c r="AN123" s="1029"/>
      <c r="AO123" s="1030"/>
      <c r="AP123" s="1032" t="s">
        <v>433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471</v>
      </c>
      <c r="BP123" s="1076"/>
      <c r="BQ123" s="1135">
        <v>14191128</v>
      </c>
      <c r="BR123" s="1136"/>
      <c r="BS123" s="1136"/>
      <c r="BT123" s="1136"/>
      <c r="BU123" s="1136"/>
      <c r="BV123" s="1136">
        <v>13950716</v>
      </c>
      <c r="BW123" s="1136"/>
      <c r="BX123" s="1136"/>
      <c r="BY123" s="1136"/>
      <c r="BZ123" s="1136"/>
      <c r="CA123" s="1136">
        <v>14315997</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v>33718</v>
      </c>
      <c r="DH123" s="1029"/>
      <c r="DI123" s="1029"/>
      <c r="DJ123" s="1029"/>
      <c r="DK123" s="1030"/>
      <c r="DL123" s="1031">
        <v>30303</v>
      </c>
      <c r="DM123" s="1029"/>
      <c r="DN123" s="1029"/>
      <c r="DO123" s="1029"/>
      <c r="DP123" s="1030"/>
      <c r="DQ123" s="1031">
        <v>28795</v>
      </c>
      <c r="DR123" s="1029"/>
      <c r="DS123" s="1029"/>
      <c r="DT123" s="1029"/>
      <c r="DU123" s="1030"/>
      <c r="DV123" s="1032">
        <v>0.8</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238</v>
      </c>
      <c r="AB124" s="1029"/>
      <c r="AC124" s="1029"/>
      <c r="AD124" s="1029"/>
      <c r="AE124" s="1030"/>
      <c r="AF124" s="1031" t="s">
        <v>238</v>
      </c>
      <c r="AG124" s="1029"/>
      <c r="AH124" s="1029"/>
      <c r="AI124" s="1029"/>
      <c r="AJ124" s="1030"/>
      <c r="AK124" s="1031" t="s">
        <v>238</v>
      </c>
      <c r="AL124" s="1029"/>
      <c r="AM124" s="1029"/>
      <c r="AN124" s="1029"/>
      <c r="AO124" s="1030"/>
      <c r="AP124" s="1032" t="s">
        <v>238</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89.1</v>
      </c>
      <c r="BR124" s="1098"/>
      <c r="BS124" s="1098"/>
      <c r="BT124" s="1098"/>
      <c r="BU124" s="1098"/>
      <c r="BV124" s="1098">
        <v>102.6</v>
      </c>
      <c r="BW124" s="1098"/>
      <c r="BX124" s="1098"/>
      <c r="BY124" s="1098"/>
      <c r="BZ124" s="1098"/>
      <c r="CA124" s="1098">
        <v>83.4</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238</v>
      </c>
      <c r="DH124" s="1054"/>
      <c r="DI124" s="1054"/>
      <c r="DJ124" s="1054"/>
      <c r="DK124" s="1055"/>
      <c r="DL124" s="1053" t="s">
        <v>238</v>
      </c>
      <c r="DM124" s="1054"/>
      <c r="DN124" s="1054"/>
      <c r="DO124" s="1054"/>
      <c r="DP124" s="1055"/>
      <c r="DQ124" s="1053" t="s">
        <v>238</v>
      </c>
      <c r="DR124" s="1054"/>
      <c r="DS124" s="1054"/>
      <c r="DT124" s="1054"/>
      <c r="DU124" s="1055"/>
      <c r="DV124" s="1056" t="s">
        <v>475</v>
      </c>
      <c r="DW124" s="1057"/>
      <c r="DX124" s="1057"/>
      <c r="DY124" s="1057"/>
      <c r="DZ124" s="1058"/>
    </row>
    <row r="125" spans="1:130" s="226" customFormat="1" ht="26.25" customHeight="1">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476</v>
      </c>
      <c r="AB125" s="1029"/>
      <c r="AC125" s="1029"/>
      <c r="AD125" s="1029"/>
      <c r="AE125" s="1030"/>
      <c r="AF125" s="1031" t="s">
        <v>477</v>
      </c>
      <c r="AG125" s="1029"/>
      <c r="AH125" s="1029"/>
      <c r="AI125" s="1029"/>
      <c r="AJ125" s="1030"/>
      <c r="AK125" s="1031" t="s">
        <v>478</v>
      </c>
      <c r="AL125" s="1029"/>
      <c r="AM125" s="1029"/>
      <c r="AN125" s="1029"/>
      <c r="AO125" s="1030"/>
      <c r="AP125" s="1032" t="s">
        <v>477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481</v>
      </c>
      <c r="DH125" s="997"/>
      <c r="DI125" s="997"/>
      <c r="DJ125" s="997"/>
      <c r="DK125" s="997"/>
      <c r="DL125" s="997" t="s">
        <v>482</v>
      </c>
      <c r="DM125" s="997"/>
      <c r="DN125" s="997"/>
      <c r="DO125" s="997"/>
      <c r="DP125" s="997"/>
      <c r="DQ125" s="997" t="s">
        <v>238</v>
      </c>
      <c r="DR125" s="997"/>
      <c r="DS125" s="997"/>
      <c r="DT125" s="997"/>
      <c r="DU125" s="997"/>
      <c r="DV125" s="998" t="s">
        <v>483</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238</v>
      </c>
      <c r="AB126" s="1029"/>
      <c r="AC126" s="1029"/>
      <c r="AD126" s="1029"/>
      <c r="AE126" s="1030"/>
      <c r="AF126" s="1031" t="s">
        <v>238</v>
      </c>
      <c r="AG126" s="1029"/>
      <c r="AH126" s="1029"/>
      <c r="AI126" s="1029"/>
      <c r="AJ126" s="1030"/>
      <c r="AK126" s="1031" t="s">
        <v>238</v>
      </c>
      <c r="AL126" s="1029"/>
      <c r="AM126" s="1029"/>
      <c r="AN126" s="1029"/>
      <c r="AO126" s="1030"/>
      <c r="AP126" s="1032" t="s">
        <v>482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484</v>
      </c>
      <c r="CQ126" s="1020"/>
      <c r="CR126" s="1020"/>
      <c r="CS126" s="1020"/>
      <c r="CT126" s="1020"/>
      <c r="CU126" s="1020"/>
      <c r="CV126" s="1020"/>
      <c r="CW126" s="1020"/>
      <c r="CX126" s="1020"/>
      <c r="CY126" s="1020"/>
      <c r="CZ126" s="1020"/>
      <c r="DA126" s="1020"/>
      <c r="DB126" s="1020"/>
      <c r="DC126" s="1020"/>
      <c r="DD126" s="1020"/>
      <c r="DE126" s="1020"/>
      <c r="DF126" s="1021"/>
      <c r="DG126" s="989" t="s">
        <v>482</v>
      </c>
      <c r="DH126" s="990"/>
      <c r="DI126" s="990"/>
      <c r="DJ126" s="990"/>
      <c r="DK126" s="990"/>
      <c r="DL126" s="990" t="s">
        <v>477</v>
      </c>
      <c r="DM126" s="990"/>
      <c r="DN126" s="990"/>
      <c r="DO126" s="990"/>
      <c r="DP126" s="990"/>
      <c r="DQ126" s="990" t="s">
        <v>482</v>
      </c>
      <c r="DR126" s="990"/>
      <c r="DS126" s="990"/>
      <c r="DT126" s="990"/>
      <c r="DU126" s="990"/>
      <c r="DV126" s="991" t="s">
        <v>238</v>
      </c>
      <c r="DW126" s="991"/>
      <c r="DX126" s="991"/>
      <c r="DY126" s="991"/>
      <c r="DZ126" s="992"/>
    </row>
    <row r="127" spans="1:130" s="226" customFormat="1" ht="26.25" customHeight="1">
      <c r="A127" s="1130"/>
      <c r="B127" s="1018"/>
      <c r="C127" s="1072" t="s">
        <v>485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11246</v>
      </c>
      <c r="AB127" s="1029"/>
      <c r="AC127" s="1029"/>
      <c r="AD127" s="1029"/>
      <c r="AE127" s="1030"/>
      <c r="AF127" s="1031">
        <v>10356</v>
      </c>
      <c r="AG127" s="1029"/>
      <c r="AH127" s="1029"/>
      <c r="AI127" s="1029"/>
      <c r="AJ127" s="1030"/>
      <c r="AK127" s="1031">
        <v>9928</v>
      </c>
      <c r="AL127" s="1029"/>
      <c r="AM127" s="1029"/>
      <c r="AN127" s="1029"/>
      <c r="AO127" s="1030"/>
      <c r="AP127" s="1032">
        <v>0.3</v>
      </c>
      <c r="AQ127" s="1033"/>
      <c r="AR127" s="1033"/>
      <c r="AS127" s="1033"/>
      <c r="AT127" s="1034"/>
      <c r="AU127" s="262"/>
      <c r="AV127" s="262"/>
      <c r="AW127" s="262"/>
      <c r="AX127" s="1102" t="s">
        <v>486</v>
      </c>
      <c r="AY127" s="1103"/>
      <c r="AZ127" s="1103"/>
      <c r="BA127" s="1103"/>
      <c r="BB127" s="1103"/>
      <c r="BC127" s="1103"/>
      <c r="BD127" s="1103"/>
      <c r="BE127" s="1104"/>
      <c r="BF127" s="1105" t="s">
        <v>487</v>
      </c>
      <c r="BG127" s="1103"/>
      <c r="BH127" s="1103"/>
      <c r="BI127" s="1103"/>
      <c r="BJ127" s="1103"/>
      <c r="BK127" s="1103"/>
      <c r="BL127" s="1104"/>
      <c r="BM127" s="1105" t="s">
        <v>488</v>
      </c>
      <c r="BN127" s="1103"/>
      <c r="BO127" s="1103"/>
      <c r="BP127" s="1103"/>
      <c r="BQ127" s="1103"/>
      <c r="BR127" s="1103"/>
      <c r="BS127" s="1104"/>
      <c r="BT127" s="1105" t="s">
        <v>489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490</v>
      </c>
      <c r="CQ127" s="1020"/>
      <c r="CR127" s="1020"/>
      <c r="CS127" s="1020"/>
      <c r="CT127" s="1020"/>
      <c r="CU127" s="1020"/>
      <c r="CV127" s="1020"/>
      <c r="CW127" s="1020"/>
      <c r="CX127" s="1020"/>
      <c r="CY127" s="1020"/>
      <c r="CZ127" s="1020"/>
      <c r="DA127" s="1020"/>
      <c r="DB127" s="1020"/>
      <c r="DC127" s="1020"/>
      <c r="DD127" s="1020"/>
      <c r="DE127" s="1020"/>
      <c r="DF127" s="1021"/>
      <c r="DG127" s="989" t="s">
        <v>477</v>
      </c>
      <c r="DH127" s="990"/>
      <c r="DI127" s="990"/>
      <c r="DJ127" s="990"/>
      <c r="DK127" s="990"/>
      <c r="DL127" s="990" t="s">
        <v>491</v>
      </c>
      <c r="DM127" s="990"/>
      <c r="DN127" s="990"/>
      <c r="DO127" s="990"/>
      <c r="DP127" s="990"/>
      <c r="DQ127" s="990" t="s">
        <v>481</v>
      </c>
      <c r="DR127" s="990"/>
      <c r="DS127" s="990"/>
      <c r="DT127" s="990"/>
      <c r="DU127" s="990"/>
      <c r="DV127" s="991" t="s">
        <v>238</v>
      </c>
      <c r="DW127" s="991"/>
      <c r="DX127" s="991"/>
      <c r="DY127" s="991"/>
      <c r="DZ127" s="992"/>
    </row>
    <row r="128" spans="1:130" s="226" customFormat="1" ht="26.25" customHeight="1" thickBot="1">
      <c r="A128" s="1113" t="s">
        <v>492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493</v>
      </c>
      <c r="X128" s="1115"/>
      <c r="Y128" s="1115"/>
      <c r="Z128" s="1116"/>
      <c r="AA128" s="1117">
        <v>39977</v>
      </c>
      <c r="AB128" s="1118"/>
      <c r="AC128" s="1118"/>
      <c r="AD128" s="1118"/>
      <c r="AE128" s="1119"/>
      <c r="AF128" s="1120">
        <v>35948</v>
      </c>
      <c r="AG128" s="1118"/>
      <c r="AH128" s="1118"/>
      <c r="AI128" s="1118"/>
      <c r="AJ128" s="1119"/>
      <c r="AK128" s="1120">
        <v>45648</v>
      </c>
      <c r="AL128" s="1118"/>
      <c r="AM128" s="1118"/>
      <c r="AN128" s="1118"/>
      <c r="AO128" s="1119"/>
      <c r="AP128" s="1121"/>
      <c r="AQ128" s="1122"/>
      <c r="AR128" s="1122"/>
      <c r="AS128" s="1122"/>
      <c r="AT128" s="1123"/>
      <c r="AU128" s="262"/>
      <c r="AV128" s="262"/>
      <c r="AW128" s="262"/>
      <c r="AX128" s="958" t="s">
        <v>494</v>
      </c>
      <c r="AY128" s="959"/>
      <c r="AZ128" s="959"/>
      <c r="BA128" s="959"/>
      <c r="BB128" s="959"/>
      <c r="BC128" s="959"/>
      <c r="BD128" s="959"/>
      <c r="BE128" s="960"/>
      <c r="BF128" s="1124" t="s">
        <v>477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495</v>
      </c>
      <c r="CQ128" s="1107"/>
      <c r="CR128" s="1107"/>
      <c r="CS128" s="1107"/>
      <c r="CT128" s="1107"/>
      <c r="CU128" s="1107"/>
      <c r="CV128" s="1107"/>
      <c r="CW128" s="1107"/>
      <c r="CX128" s="1107"/>
      <c r="CY128" s="1107"/>
      <c r="CZ128" s="1107"/>
      <c r="DA128" s="1107"/>
      <c r="DB128" s="1107"/>
      <c r="DC128" s="1107"/>
      <c r="DD128" s="1107"/>
      <c r="DE128" s="1107"/>
      <c r="DF128" s="1108"/>
      <c r="DG128" s="1109" t="s">
        <v>477</v>
      </c>
      <c r="DH128" s="1110"/>
      <c r="DI128" s="1110"/>
      <c r="DJ128" s="1110"/>
      <c r="DK128" s="1110"/>
      <c r="DL128" s="1110" t="s">
        <v>238</v>
      </c>
      <c r="DM128" s="1110"/>
      <c r="DN128" s="1110"/>
      <c r="DO128" s="1110"/>
      <c r="DP128" s="1110"/>
      <c r="DQ128" s="1110" t="s">
        <v>476</v>
      </c>
      <c r="DR128" s="1110"/>
      <c r="DS128" s="1110"/>
      <c r="DT128" s="1110"/>
      <c r="DU128" s="1110"/>
      <c r="DV128" s="1111" t="s">
        <v>477</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4967918</v>
      </c>
      <c r="AB129" s="1029"/>
      <c r="AC129" s="1029"/>
      <c r="AD129" s="1029"/>
      <c r="AE129" s="1030"/>
      <c r="AF129" s="1031">
        <v>4766778</v>
      </c>
      <c r="AG129" s="1029"/>
      <c r="AH129" s="1029"/>
      <c r="AI129" s="1029"/>
      <c r="AJ129" s="1030"/>
      <c r="AK129" s="1031">
        <v>4709918</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498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500</v>
      </c>
      <c r="X130" s="1144"/>
      <c r="Y130" s="1144"/>
      <c r="Z130" s="1145"/>
      <c r="AA130" s="1028">
        <v>1131182</v>
      </c>
      <c r="AB130" s="1029"/>
      <c r="AC130" s="1029"/>
      <c r="AD130" s="1029"/>
      <c r="AE130" s="1030"/>
      <c r="AF130" s="1031">
        <v>1075727</v>
      </c>
      <c r="AG130" s="1029"/>
      <c r="AH130" s="1029"/>
      <c r="AI130" s="1029"/>
      <c r="AJ130" s="1030"/>
      <c r="AK130" s="1031">
        <v>1034951</v>
      </c>
      <c r="AL130" s="1029"/>
      <c r="AM130" s="1029"/>
      <c r="AN130" s="1029"/>
      <c r="AO130" s="1030"/>
      <c r="AP130" s="1146"/>
      <c r="AQ130" s="1147"/>
      <c r="AR130" s="1147"/>
      <c r="AS130" s="1147"/>
      <c r="AT130" s="1148"/>
      <c r="AU130" s="264"/>
      <c r="AV130" s="264"/>
      <c r="AW130" s="264"/>
      <c r="AX130" s="1137" t="s">
        <v>501</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502</v>
      </c>
      <c r="X131" s="1182"/>
      <c r="Y131" s="1182"/>
      <c r="Z131" s="1183"/>
      <c r="AA131" s="1075">
        <v>3836736</v>
      </c>
      <c r="AB131" s="1054"/>
      <c r="AC131" s="1054"/>
      <c r="AD131" s="1054"/>
      <c r="AE131" s="1055"/>
      <c r="AF131" s="1053">
        <v>3691051</v>
      </c>
      <c r="AG131" s="1054"/>
      <c r="AH131" s="1054"/>
      <c r="AI131" s="1054"/>
      <c r="AJ131" s="1055"/>
      <c r="AK131" s="1053">
        <v>3674967</v>
      </c>
      <c r="AL131" s="1054"/>
      <c r="AM131" s="1054"/>
      <c r="AN131" s="1054"/>
      <c r="AO131" s="1055"/>
      <c r="AP131" s="1184"/>
      <c r="AQ131" s="1185"/>
      <c r="AR131" s="1185"/>
      <c r="AS131" s="1185"/>
      <c r="AT131" s="1186"/>
      <c r="AU131" s="264"/>
      <c r="AV131" s="264"/>
      <c r="AW131" s="264"/>
      <c r="AX131" s="1156" t="s">
        <v>503</v>
      </c>
      <c r="AY131" s="1107"/>
      <c r="AZ131" s="1107"/>
      <c r="BA131" s="1107"/>
      <c r="BB131" s="1107"/>
      <c r="BC131" s="1107"/>
      <c r="BD131" s="1107"/>
      <c r="BE131" s="1108"/>
      <c r="BF131" s="1157">
        <v>83.4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505</v>
      </c>
      <c r="W132" s="1167"/>
      <c r="X132" s="1167"/>
      <c r="Y132" s="1167"/>
      <c r="Z132" s="1168"/>
      <c r="AA132" s="1169">
        <v>11.075507930000001</v>
      </c>
      <c r="AB132" s="1170"/>
      <c r="AC132" s="1170"/>
      <c r="AD132" s="1170"/>
      <c r="AE132" s="1171"/>
      <c r="AF132" s="1172">
        <v>11.222494620000001</v>
      </c>
      <c r="AG132" s="1170"/>
      <c r="AH132" s="1170"/>
      <c r="AI132" s="1170"/>
      <c r="AJ132" s="1171"/>
      <c r="AK132" s="1172">
        <v>10.15620004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506</v>
      </c>
      <c r="W133" s="1150"/>
      <c r="X133" s="1150"/>
      <c r="Y133" s="1150"/>
      <c r="Z133" s="1151"/>
      <c r="AA133" s="1152">
        <v>10.9</v>
      </c>
      <c r="AB133" s="1153"/>
      <c r="AC133" s="1153"/>
      <c r="AD133" s="1153"/>
      <c r="AE133" s="1154"/>
      <c r="AF133" s="1152">
        <v>10.9</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VqMA256oVgDfTEwmr6td75Ny4yNgMvBby0ncWDhsDql3hh7fk6BIYV5qStktvxiS09isUoQcZ7XFcycmTyeYA==" saltValue="LWpvAGBYXmy/nzCtJfVK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RiF92dO/k95axdIMcC8saNjJQUo0gch/bZszN6EX5mDOFb6UzoQNCXIbpMc8LDTB0SjAnIWTYuB+tjeEPE2zQ==" saltValue="nk+2wExJ1aG+oDpWrsRo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zABGcN56N/t6GTAFKxur2aixCAsgSbe8jLpR8Wf/jNWgpygio5vRK/DawYrVx4OghI78DvFXjQ/BwmAX7BcjQ==" saltValue="tMKgU3Q2AE6bnULyEi9X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510</v>
      </c>
      <c r="AP7" s="283"/>
      <c r="AQ7" s="284" t="s">
        <v>511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512</v>
      </c>
      <c r="AQ8" s="290" t="s">
        <v>513</v>
      </c>
      <c r="AR8" s="291" t="s">
        <v>514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515</v>
      </c>
      <c r="AL9" s="1193"/>
      <c r="AM9" s="1193"/>
      <c r="AN9" s="1194"/>
      <c r="AO9" s="292">
        <v>1208273</v>
      </c>
      <c r="AP9" s="292">
        <v>158733</v>
      </c>
      <c r="AQ9" s="293">
        <v>117391</v>
      </c>
      <c r="AR9" s="294">
        <v>35.200000000000003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516</v>
      </c>
      <c r="AL10" s="1193"/>
      <c r="AM10" s="1193"/>
      <c r="AN10" s="1194"/>
      <c r="AO10" s="295">
        <v>288841</v>
      </c>
      <c r="AP10" s="295">
        <v>37945</v>
      </c>
      <c r="AQ10" s="296">
        <v>11968</v>
      </c>
      <c r="AR10" s="297">
        <v>217.1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517</v>
      </c>
      <c r="AL11" s="1193"/>
      <c r="AM11" s="1193"/>
      <c r="AN11" s="1194"/>
      <c r="AO11" s="295">
        <v>209922</v>
      </c>
      <c r="AP11" s="295">
        <v>27578</v>
      </c>
      <c r="AQ11" s="296">
        <v>18604</v>
      </c>
      <c r="AR11" s="297">
        <v>48.2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518</v>
      </c>
      <c r="AL12" s="1193"/>
      <c r="AM12" s="1193"/>
      <c r="AN12" s="1194"/>
      <c r="AO12" s="295">
        <v>23894</v>
      </c>
      <c r="AP12" s="295">
        <v>3139</v>
      </c>
      <c r="AQ12" s="296">
        <v>928</v>
      </c>
      <c r="AR12" s="297">
        <v>238.3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519</v>
      </c>
      <c r="AL13" s="1193"/>
      <c r="AM13" s="1193"/>
      <c r="AN13" s="1194"/>
      <c r="AO13" s="295" t="s">
        <v>520</v>
      </c>
      <c r="AP13" s="295" t="s">
        <v>520</v>
      </c>
      <c r="AQ13" s="296" t="s">
        <v>520</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521</v>
      </c>
      <c r="AL14" s="1193"/>
      <c r="AM14" s="1193"/>
      <c r="AN14" s="1194"/>
      <c r="AO14" s="295">
        <v>35569</v>
      </c>
      <c r="AP14" s="295">
        <v>4673</v>
      </c>
      <c r="AQ14" s="296">
        <v>5151</v>
      </c>
      <c r="AR14" s="297">
        <v>-9.3000000000000007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522</v>
      </c>
      <c r="AL15" s="1193"/>
      <c r="AM15" s="1193"/>
      <c r="AN15" s="1194"/>
      <c r="AO15" s="295" t="s">
        <v>520</v>
      </c>
      <c r="AP15" s="295" t="s">
        <v>520</v>
      </c>
      <c r="AQ15" s="296">
        <v>2680</v>
      </c>
      <c r="AR15" s="297" t="s">
        <v>520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523</v>
      </c>
      <c r="AL16" s="1196"/>
      <c r="AM16" s="1196"/>
      <c r="AN16" s="1197"/>
      <c r="AO16" s="295">
        <v>-105188</v>
      </c>
      <c r="AP16" s="295">
        <v>-13819</v>
      </c>
      <c r="AQ16" s="296">
        <v>-12014</v>
      </c>
      <c r="AR16" s="297">
        <v>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1661311</v>
      </c>
      <c r="AP17" s="295">
        <v>218249</v>
      </c>
      <c r="AQ17" s="296">
        <v>144708</v>
      </c>
      <c r="AR17" s="297">
        <v>50.8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528</v>
      </c>
      <c r="AL21" s="1188"/>
      <c r="AM21" s="1188"/>
      <c r="AN21" s="1189"/>
      <c r="AO21" s="307">
        <v>16.16</v>
      </c>
      <c r="AP21" s="308">
        <v>13.77</v>
      </c>
      <c r="AQ21" s="309">
        <v>2.39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529</v>
      </c>
      <c r="AL22" s="1188"/>
      <c r="AM22" s="1188"/>
      <c r="AN22" s="1189"/>
      <c r="AO22" s="312">
        <v>98.8</v>
      </c>
      <c r="AP22" s="313">
        <v>94.8</v>
      </c>
      <c r="AQ22" s="314">
        <v>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531</v>
      </c>
      <c r="AO27" s="273"/>
      <c r="AP27" s="273"/>
      <c r="AQ27" s="273"/>
      <c r="AR27" s="273"/>
      <c r="AS27" s="273"/>
      <c r="AT27" s="273"/>
    </row>
    <row r="28" spans="1:46" ht="17.2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510</v>
      </c>
      <c r="AP30" s="283"/>
      <c r="AQ30" s="284" t="s">
        <v>511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512</v>
      </c>
      <c r="AQ31" s="290" t="s">
        <v>513</v>
      </c>
      <c r="AR31" s="291" t="s">
        <v>514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534</v>
      </c>
      <c r="AL32" s="1204"/>
      <c r="AM32" s="1204"/>
      <c r="AN32" s="1205"/>
      <c r="AO32" s="322">
        <v>1155971</v>
      </c>
      <c r="AP32" s="322">
        <v>151862</v>
      </c>
      <c r="AQ32" s="323">
        <v>73070</v>
      </c>
      <c r="AR32" s="324">
        <v>107.8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535</v>
      </c>
      <c r="AL33" s="1204"/>
      <c r="AM33" s="1204"/>
      <c r="AN33" s="1205"/>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536</v>
      </c>
      <c r="AL34" s="1204"/>
      <c r="AM34" s="1204"/>
      <c r="AN34" s="1205"/>
      <c r="AO34" s="322" t="s">
        <v>520</v>
      </c>
      <c r="AP34" s="322" t="s">
        <v>520</v>
      </c>
      <c r="AQ34" s="323">
        <v>1</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537</v>
      </c>
      <c r="AL35" s="1204"/>
      <c r="AM35" s="1204"/>
      <c r="AN35" s="1205"/>
      <c r="AO35" s="322">
        <v>253119</v>
      </c>
      <c r="AP35" s="322">
        <v>33253</v>
      </c>
      <c r="AQ35" s="323">
        <v>19034</v>
      </c>
      <c r="AR35" s="324">
        <v>74.7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538</v>
      </c>
      <c r="AL36" s="1204"/>
      <c r="AM36" s="1204"/>
      <c r="AN36" s="1205"/>
      <c r="AO36" s="322">
        <v>34430</v>
      </c>
      <c r="AP36" s="322">
        <v>4523</v>
      </c>
      <c r="AQ36" s="323">
        <v>5455</v>
      </c>
      <c r="AR36" s="324">
        <v>-17.100000000000001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539</v>
      </c>
      <c r="AL37" s="1204"/>
      <c r="AM37" s="1204"/>
      <c r="AN37" s="1205"/>
      <c r="AO37" s="322">
        <v>9928</v>
      </c>
      <c r="AP37" s="322">
        <v>1304</v>
      </c>
      <c r="AQ37" s="323">
        <v>1361</v>
      </c>
      <c r="AR37" s="324">
        <v>-4.2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540</v>
      </c>
      <c r="AL38" s="1207"/>
      <c r="AM38" s="1207"/>
      <c r="AN38" s="1208"/>
      <c r="AO38" s="325">
        <v>388</v>
      </c>
      <c r="AP38" s="325">
        <v>51</v>
      </c>
      <c r="AQ38" s="326">
        <v>4</v>
      </c>
      <c r="AR38" s="314">
        <v>1175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541</v>
      </c>
      <c r="AL39" s="1207"/>
      <c r="AM39" s="1207"/>
      <c r="AN39" s="1208"/>
      <c r="AO39" s="322">
        <v>-45648</v>
      </c>
      <c r="AP39" s="322">
        <v>-5997</v>
      </c>
      <c r="AQ39" s="323">
        <v>-3538</v>
      </c>
      <c r="AR39" s="324">
        <v>69.5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542</v>
      </c>
      <c r="AL40" s="1204"/>
      <c r="AM40" s="1204"/>
      <c r="AN40" s="1205"/>
      <c r="AO40" s="322">
        <v>-1034951</v>
      </c>
      <c r="AP40" s="322">
        <v>-135963</v>
      </c>
      <c r="AQ40" s="323">
        <v>-64803</v>
      </c>
      <c r="AR40" s="324">
        <v>109.8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373237</v>
      </c>
      <c r="AP41" s="322">
        <v>49033</v>
      </c>
      <c r="AQ41" s="323">
        <v>30585</v>
      </c>
      <c r="AR41" s="324">
        <v>60.3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510</v>
      </c>
      <c r="AN49" s="1200" t="s">
        <v>546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547</v>
      </c>
      <c r="AO50" s="339" t="s">
        <v>548</v>
      </c>
      <c r="AP50" s="340" t="s">
        <v>549</v>
      </c>
      <c r="AQ50" s="341" t="s">
        <v>550</v>
      </c>
      <c r="AR50" s="342" t="s">
        <v>551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1230778</v>
      </c>
      <c r="AN51" s="344">
        <v>150150</v>
      </c>
      <c r="AO51" s="345">
        <v>23.8</v>
      </c>
      <c r="AP51" s="346">
        <v>119674</v>
      </c>
      <c r="AQ51" s="347">
        <v>26.2</v>
      </c>
      <c r="AR51" s="348">
        <v>-2.4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488934</v>
      </c>
      <c r="AN52" s="352">
        <v>59648</v>
      </c>
      <c r="AO52" s="353">
        <v>32.4</v>
      </c>
      <c r="AP52" s="354">
        <v>57803</v>
      </c>
      <c r="AQ52" s="355">
        <v>4.8</v>
      </c>
      <c r="AR52" s="356">
        <v>27.6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1463903</v>
      </c>
      <c r="AN53" s="344">
        <v>182691</v>
      </c>
      <c r="AO53" s="345">
        <v>21.7</v>
      </c>
      <c r="AP53" s="346">
        <v>119685</v>
      </c>
      <c r="AQ53" s="347">
        <v>0</v>
      </c>
      <c r="AR53" s="348">
        <v>21.7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765092</v>
      </c>
      <c r="AN54" s="352">
        <v>95481</v>
      </c>
      <c r="AO54" s="353">
        <v>60.1</v>
      </c>
      <c r="AP54" s="354">
        <v>68464</v>
      </c>
      <c r="AQ54" s="355">
        <v>18.399999999999999</v>
      </c>
      <c r="AR54" s="356">
        <v>41.7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1582046</v>
      </c>
      <c r="AN55" s="344">
        <v>200208</v>
      </c>
      <c r="AO55" s="345">
        <v>9.6</v>
      </c>
      <c r="AP55" s="346">
        <v>109920</v>
      </c>
      <c r="AQ55" s="347">
        <v>-8.1999999999999993</v>
      </c>
      <c r="AR55" s="348">
        <v>17.8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737759</v>
      </c>
      <c r="AN56" s="352">
        <v>93364</v>
      </c>
      <c r="AO56" s="353">
        <v>-2.2000000000000002</v>
      </c>
      <c r="AP56" s="354">
        <v>62739</v>
      </c>
      <c r="AQ56" s="355">
        <v>-8.4</v>
      </c>
      <c r="AR56" s="356">
        <v>6.2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1501308</v>
      </c>
      <c r="AN57" s="344">
        <v>193443</v>
      </c>
      <c r="AO57" s="345">
        <v>-3.4</v>
      </c>
      <c r="AP57" s="346">
        <v>119882</v>
      </c>
      <c r="AQ57" s="347">
        <v>9.1</v>
      </c>
      <c r="AR57" s="348">
        <v>-12.5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774961</v>
      </c>
      <c r="AN58" s="352">
        <v>99853</v>
      </c>
      <c r="AO58" s="353">
        <v>7</v>
      </c>
      <c r="AP58" s="354">
        <v>66481</v>
      </c>
      <c r="AQ58" s="355">
        <v>6</v>
      </c>
      <c r="AR58" s="356">
        <v>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1286951</v>
      </c>
      <c r="AN59" s="344">
        <v>169069</v>
      </c>
      <c r="AO59" s="345">
        <v>-12.6</v>
      </c>
      <c r="AP59" s="346">
        <v>116162</v>
      </c>
      <c r="AQ59" s="347">
        <v>-3.1</v>
      </c>
      <c r="AR59" s="348">
        <v>-9.5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330906</v>
      </c>
      <c r="AN60" s="352">
        <v>43472</v>
      </c>
      <c r="AO60" s="353">
        <v>-56.5</v>
      </c>
      <c r="AP60" s="354">
        <v>61562</v>
      </c>
      <c r="AQ60" s="355">
        <v>-7.4</v>
      </c>
      <c r="AR60" s="356">
        <v>-49.1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1412997</v>
      </c>
      <c r="AN61" s="359">
        <v>179112</v>
      </c>
      <c r="AO61" s="360">
        <v>7.8</v>
      </c>
      <c r="AP61" s="361">
        <v>117065</v>
      </c>
      <c r="AQ61" s="362">
        <v>4.8</v>
      </c>
      <c r="AR61" s="348">
        <v>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619530</v>
      </c>
      <c r="AN62" s="352">
        <v>78364</v>
      </c>
      <c r="AO62" s="353">
        <v>8.1999999999999993</v>
      </c>
      <c r="AP62" s="354">
        <v>63410</v>
      </c>
      <c r="AQ62" s="355">
        <v>2.7</v>
      </c>
      <c r="AR62" s="356">
        <v>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pZ1uUkJZA9P43dUGSlGZClPgQq5ipzvlLOlUzVWD66WMYXXvjbFyifc8rPVyz5KaUTIUzh/MNKlUiPKuyweOA==" saltValue="BQbrsY8zVL4he5fsKnJQ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GT9etjBMPpJugND2A/g4+1OY30sWWM/okltgiCITay+nkJ81oyEk8QYsskw43DfhSSc1rFoM0L77C1GXi/6A==" saltValue="NNU0ziVJtjaR9mEfbQi9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cPIXtl064SRd9sWDwv4q2qTsZkw8LJmbrDUb4IowIErTiozTRiseCfecYLxWYHsIsD92eAKmBWCVROGeu44fw==" saltValue="jxd49G1GRf2litUu9giy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12" t="s">
        <v>3</v>
      </c>
      <c r="D47" s="1212"/>
      <c r="E47" s="1213"/>
      <c r="F47" s="11">
        <v>35.090000000000003</v>
      </c>
      <c r="G47" s="12">
        <v>32.729999999999997</v>
      </c>
      <c r="H47" s="12">
        <v>30.78</v>
      </c>
      <c r="I47" s="12">
        <v>30.29</v>
      </c>
      <c r="J47" s="13">
        <v>29</v>
      </c>
    </row>
    <row r="48" spans="2:10" ht="57.75" customHeight="1">
      <c r="B48" s="14"/>
      <c r="C48" s="1214" t="s">
        <v>4</v>
      </c>
      <c r="D48" s="1214"/>
      <c r="E48" s="1215"/>
      <c r="F48" s="15">
        <v>2.1800000000000002</v>
      </c>
      <c r="G48" s="16">
        <v>1.45</v>
      </c>
      <c r="H48" s="16">
        <v>2.71</v>
      </c>
      <c r="I48" s="16">
        <v>1.78</v>
      </c>
      <c r="J48" s="17">
        <v>2.02</v>
      </c>
    </row>
    <row r="49" spans="2:10" ht="57.75" customHeight="1" thickBot="1">
      <c r="B49" s="18"/>
      <c r="C49" s="1216" t="s">
        <v>5</v>
      </c>
      <c r="D49" s="1216"/>
      <c r="E49" s="1217"/>
      <c r="F49" s="19">
        <v>2.81</v>
      </c>
      <c r="G49" s="20" t="s">
        <v>567</v>
      </c>
      <c r="H49" s="20">
        <v>2.5099999999999998</v>
      </c>
      <c r="I49" s="20">
        <v>2.56</v>
      </c>
      <c r="J49" s="21">
        <v>11.3</v>
      </c>
    </row>
    <row r="50" spans="2:10" ht="13.5" customHeight="1"/>
    <row r="51" spans="2:10" ht="13.5" hidden="1" customHeight="1"/>
    <row r="52" spans="2:10" ht="13.5" hidden="1" customHeight="1"/>
    <row r="53" spans="2:10" ht="13.5" hidden="1" customHeight="1"/>
  </sheetData>
  <sheetProtection algorithmName="SHA-512" hashValue="I7Eq/bPMQ1g5ROjLMY9DmFaoAj5BQtOTx12QRgR1pJ/ywCZmaYv31VckpzIbM12ro6blyq5g9SYHoPsKJwpl8A==" saltValue="ATgTt3x1G20T50i98UMJ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2019-10-21T04:06:13Z</cp:lastPrinted>
  <dcterms:created xsi:type="dcterms:W3CDTF">2019-02-14T04:12:22Z</dcterms:created>
  <dcterms:modified xsi:type="dcterms:W3CDTF">2019-10-24T00:41:33Z</dcterms:modified>
  <cp:category/>
</cp:coreProperties>
</file>