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Filesv\Ohnansv\各課共通\04企画財政課\H30(2018)\14_財政\08_財政調査\00_全般\20191023〆_平成29年度財政状況資料集の作成及び提出について\町→県\"/>
    </mc:Choice>
  </mc:AlternateContent>
  <bookViews>
    <workbookView xWindow="0" yWindow="0" windowWidth="20490" windowHeight="7770" tabRatio="717"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4" i="10"/>
  <c r="U34" i="10" l="1"/>
  <c r="U35" i="10" s="1"/>
  <c r="U36" i="10" s="1"/>
  <c r="C35" i="10"/>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<sst xmlns="http://schemas.openxmlformats.org/spreadsheetml/2006/main" count="1048" uniqueCount="607">
  <si>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</si>
  <si>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</si>
  <si>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</si>
  <si>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</si>
  <si>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</si>
  <si>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</si>
  <si>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</si>
  <si>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</si>
  <si>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</si>
  <si>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</si>
  <si>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</si>
  <si>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</si>
  <si>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</si>
  <si>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</si>
  <si>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</si>
  <si>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</si>
  <si>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</si>
  <si>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</si>
  <si>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</si>
  <si>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</si>
  <si>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</si>
  <si>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</si>
  <si>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</si>
  <si>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</si>
  <si>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</si>
  <si>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</si>
  <si>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</si>
  <si>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</si>
  <si>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</si>
  <si>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</si>
  <si>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</si>
  <si>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</si>
  <si>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</si>
  <si>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</si>
  <si>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</si>
  <si>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</si>
  <si>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</si>
  <si>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</si>
  <si>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</si>
  <si>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</si>
  <si>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</si>
  <si>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</si>
  <si>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</si>
  <si>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</si>
  <si>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</si>
  <si>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</si>
  <si>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</si>
  <si>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</si>
  <si>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</si>
  <si>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</si>
  <si>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</si>
  <si>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</si>
  <si>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</si>
  <si>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</si>
  <si>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</si>
  <si>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</si>
  <si>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</si>
  <si>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</si>
  <si>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</si>
  <si>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</si>
  <si>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</si>
  <si>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</si>
  <si>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</si>
  <si>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</si>
  <si>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</si>
  <si>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</si>
  <si>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</si>
  <si>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</si>
  <si>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</si>
  <si>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</si>
  <si>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</si>
  <si>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</si>
  <si>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</si>
  <si>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</si>
  <si>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</si>
  <si>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</si>
  <si>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</si>
  <si>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</si>
  <si>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</si>
  <si>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</si>
  <si>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</si>
  <si>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</si>
  <si>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</si>
  <si>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</si>
  <si>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</si>
  <si>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</si>
  <si>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</si>
  <si>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</si>
  <si>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</si>
  <si>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</si>
  <si>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</si>
  <si>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</si>
  <si>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</si>
  <si>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</si>
  <si>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</si>
  <si>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</si>
  <si>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</si>
  <si>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</si>
  <si>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</si>
  <si>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</si>
  <si>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</si>
  <si>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</si>
  <si>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</si>
  <si>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</si>
  <si>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</si>
  <si>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</si>
  <si>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</si>
  <si>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</si>
  <si>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</si>
  <si>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</si>
  <si>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</si>
  <si>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</si>
  <si>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</si>
  <si>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</si>
  <si>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</si>
  <si>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</si>
  <si>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</si>
  <si>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</si>
  <si>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</si>
  <si>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</si>
  <si>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</si>
  <si>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</si>
  <si>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</si>
  <si>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</si>
  <si>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</si>
  <si>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</si>
  <si>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</si>
  <si>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</si>
  <si>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</si>
  <si>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</si>
  <si>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</si>
  <si>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</si>
  <si>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</si>
  <si>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</si>
  <si>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</si>
  <si>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</si>
  <si>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</si>
  <si>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</si>
  <si>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</si>
  <si>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</si>
  <si>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</si>
  <si>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</si>
  <si>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</si>
  <si>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</si>
  <si>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</si>
  <si>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</si>
  <si>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</si>
  <si>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</si>
  <si>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</si>
  <si>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</si>
  <si>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</si>
  <si>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</si>
  <si>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</si>
  <si>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</si>
  <si>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</si>
  <si>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</si>
  <si>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</si>
  <si>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</si>
  <si>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</si>
  <si>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</si>
  <si>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</si>
  <si>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</si>
  <si>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</si>
  <si>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</si>
  <si>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</si>
  <si>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</si>
  <si>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</si>
  <si>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</si>
  <si>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</si>
  <si>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</si>
  <si>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</si>
  <si>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</si>
  <si>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</si>
  <si>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</si>
  <si>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</si>
  <si>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</si>
  <si>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</si>
  <si>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</si>
  <si>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</si>
  <si>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</si>
  <si>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</si>
  <si>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</si>
  <si>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</si>
  <si>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</si>
  <si>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</si>
  <si>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</si>
  <si>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</si>
  <si>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</si>
  <si>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</si>
  <si>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</si>
  <si>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</si>
  <si>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</si>
  <si>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</si>
  <si>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</si>
  <si>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</si>
  <si>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</si>
  <si>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</si>
  <si>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</si>
  <si>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</si>
  <si>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</si>
  <si>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</si>
  <si>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</si>
  <si>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</si>
  <si>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</si>
  <si>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</si>
  <si>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</si>
  <si>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</si>
  <si>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</si>
  <si>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</si>
  <si>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</si>
  <si>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</si>
  <si>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</si>
  <si>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</si>
  <si>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</si>
  <si>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</si>
  <si>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</si>
  <si>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島根県邑南町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</si>
  <si>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</si>
  <si>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</si>
  <si>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</si>
  <si>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</si>
  <si>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</si>
  <si>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</si>
  <si>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</si>
  <si>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</si>
  <si>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</si>
  <si>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</si>
  <si>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</si>
  <si>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</si>
  <si>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</si>
  <si>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</si>
  <si>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</si>
  <si>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</si>
  <si>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</si>
  <si>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</si>
  <si>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</si>
  <si>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</si>
  <si>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</si>
  <si>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</si>
  <si>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</si>
  <si>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</si>
  <si>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</si>
  <si>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</si>
  <si>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</si>
  <si>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</si>
  <si>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</si>
  <si>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</si>
  <si>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</si>
  <si>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</si>
  <si>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</si>
  <si>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</si>
  <si>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</si>
  <si>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</si>
  <si>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</si>
  <si>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</si>
  <si>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</si>
  <si>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</si>
  <si>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</si>
  <si>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</si>
  <si>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</si>
  <si>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</si>
  <si>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</si>
  <si>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</si>
  <si>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</si>
  <si>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</si>
  <si>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</si>
  <si>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</si>
  <si>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</si>
  <si>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</si>
  <si>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</si>
  <si>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</si>
  <si>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</si>
  <si>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</si>
  <si>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</si>
  <si>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</si>
  <si>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</si>
  <si>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</si>
  <si>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</si>
  <si>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</si>
  <si>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</si>
  <si>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</si>
  <si>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</si>
  <si>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</si>
  <si>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</si>
  <si>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</si>
  <si>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</si>
  <si>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</si>
  <si>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</si>
  <si>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</si>
  <si>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</si>
  <si>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</si>
  <si>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</si>
  <si>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</si>
  <si>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</si>
  <si>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</si>
  <si>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</si>
  <si>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</si>
  <si>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</si>
  <si>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</si>
  <si>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</si>
  <si>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</si>
  <si>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</si>
  <si>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</si>
  <si>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</si>
  <si>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</si>
  <si>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</si>
  <si>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</si>
  <si>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</si>
  <si>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</si>
  <si>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</si>
  <si>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</si>
  <si>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</si>
  <si>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</si>
  <si>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</si>
  <si>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</si>
  <si>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</si>
  <si>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</si>
  <si>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</si>
  <si>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</si>
  <si>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</si>
  <si>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</si>
  <si>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</si>
  <si>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</si>
  <si>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</si>
  <si>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</si>
  <si>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</si>
  <si>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</si>
  <si>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</si>
  <si>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</si>
  <si>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</si>
  <si>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</si>
  <si>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</si>
  <si>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</si>
  <si>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</si>
  <si>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</si>
  <si>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</si>
  <si>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</si>
  <si>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</si>
  <si>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</si>
  <si>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</si>
  <si>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</si>
  <si>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</si>
  <si>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</si>
  <si>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</si>
  <si>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</si>
  <si>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</si>
  <si>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</si>
  <si>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</si>
  <si>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</si>
  <si>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</si>
  <si>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</si>
  <si>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</si>
  <si>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</si>
  <si>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</si>
  <si>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</si>
  <si>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</si>
  <si>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</si>
  <si>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</si>
  <si>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</si>
  <si>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</si>
  <si>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</si>
  <si>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</si>
  <si>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</si>
  <si>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</si>
  <si>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</si>
  <si>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</si>
  <si>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島根県邑南町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</si>
  <si>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</si>
  <si>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</si>
  <si>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</si>
  <si>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</si>
  <si>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</si>
  <si>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</si>
  <si>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</si>
  <si>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</si>
  <si>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</si>
  <si>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</si>
  <si>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</si>
  <si>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</si>
  <si>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</si>
  <si>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</si>
  <si>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</si>
  <si>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</si>
  <si>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</si>
  <si>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</si>
  <si>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</si>
  <si>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</si>
  <si>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</si>
  <si>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</si>
  <si>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</si>
  <si>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</si>
  <si>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</si>
  <si>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</si>
  <si>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</si>
  <si>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</si>
  <si>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</si>
  <si>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</si>
  <si>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</si>
  <si>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</si>
  <si>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</si>
  <si>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</si>
  <si>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</si>
  <si>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</si>
  <si>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</si>
  <si>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</si>
  <si>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</si>
  <si>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</si>
  <si>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</si>
  <si>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</si>
  <si>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</si>
  <si>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</si>
  <si>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</si>
  <si>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</si>
  <si>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</si>
  <si>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</si>
  <si>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</si>
  <si>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</si>
  <si>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</si>
  <si>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</si>
  <si>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</si>
  <si>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</si>
  <si>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</si>
  <si>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</si>
  <si>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</si>
  <si>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</si>
  <si>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</si>
  <si>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</si>
  <si>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</si>
  <si>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</si>
  <si>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</si>
  <si>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</si>
  <si>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</si>
  <si>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</si>
  <si>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</si>
  <si>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</si>
  <si>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</si>
  <si>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</si>
  <si>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</si>
  <si>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</si>
  <si>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</si>
  <si>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</si>
  <si>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</si>
  <si>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</si>
  <si>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</si>
  <si>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</si>
  <si>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</si>
  <si>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</si>
  <si>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</si>
  <si>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</si>
  <si>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</si>
  <si>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</si>
  <si>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</si>
  <si>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</si>
  <si>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</si>
  <si>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</si>
  <si>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</si>
  <si>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</si>
  <si>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</si>
  <si>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</si>
  <si>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</si>
  <si>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</si>
  <si>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</si>
  <si>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</si>
  <si>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</si>
  <si>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</si>
  <si>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</si>
  <si>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</si>
  <si>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</si>
  <si>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</si>
  <si>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</si>
  <si>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</si>
  <si>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</si>
  <si>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</si>
  <si>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</si>
  <si>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</si>
  <si>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</si>
  <si>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</si>
  <si>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国民健康保険直営診療所事業特別会計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</si>
  <si>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</si>
  <si>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</si>
  <si>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</si>
  <si>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</si>
  <si>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</si>
  <si>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</si>
  <si>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</si>
  <si>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</si>
  <si>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</si>
  <si>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</si>
  <si>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</si>
  <si>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</si>
  <si>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</si>
  <si>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</si>
  <si>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</si>
  <si>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</si>
  <si>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</si>
  <si>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</si>
  <si>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</si>
  <si>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</si>
  <si>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</si>
  <si>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</si>
  <si>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</si>
  <si>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</si>
  <si>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</si>
  <si>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</si>
  <si>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</si>
  <si>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</si>
  <si>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</si>
  <si>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</si>
  <si>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</si>
  <si>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</si>
  <si>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</si>
  <si>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</si>
  <si>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</si>
  <si>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</si>
  <si>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</si>
  <si>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</si>
  <si>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</si>
  <si>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</si>
  <si>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</si>
  <si>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</si>
  <si>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</si>
  <si>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</si>
  <si>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</si>
  <si>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</si>
  <si>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</si>
  <si>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</si>
  <si>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</si>
  <si>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</si>
  <si>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</si>
  <si>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</si>
  <si>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</si>
  <si>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</si>
  <si>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</si>
  <si>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</si>
  <si>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</si>
  <si>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</si>
  <si>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</si>
  <si>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</si>
  <si>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</si>
  <si>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</si>
  <si>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</si>
  <si>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</si>
  <si>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</si>
  <si>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</si>
  <si>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</si>
  <si>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</si>
  <si>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</si>
  <si>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</si>
  <si>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</si>
  <si>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</si>
  <si>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</si>
  <si>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</si>
  <si>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</si>
  <si>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</si>
  <si>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</si>
  <si>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</si>
  <si>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</si>
  <si>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</si>
  <si>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</si>
  <si>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</si>
  <si>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</si>
  <si>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</si>
  <si>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</si>
  <si>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</si>
  <si>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1.06</t>
  </si>
  <si>
    <t>▲ 3.32</t>
  </si>
  <si>
    <t>一般会計</t>
  </si>
  <si>
    <t>国民健康保険事業特別会計</t>
  </si>
  <si>
    <t>下水道事業特別会計</t>
  </si>
  <si>
    <t>電気通信事業特別会計</t>
  </si>
  <si>
    <t>後期高齢者医療事業特別会計</t>
  </si>
  <si>
    <t>水道事業会計</t>
  </si>
  <si>
    <t>国民健康保険直営診療所事業特別会計</t>
  </si>
  <si>
    <t>その他会計（赤字）</t>
  </si>
  <si>
    <t>その他会計（黒字）</t>
  </si>
  <si>
    <t>地域振興基金</t>
    <phoneticPr fontId="11"/>
  </si>
  <si>
    <t>日本一の子育て村推進基金</t>
    <phoneticPr fontId="11"/>
  </si>
  <si>
    <t>まちづくり推進基金</t>
    <phoneticPr fontId="11"/>
  </si>
  <si>
    <t>まち・ひと・しごと創生基金</t>
    <phoneticPr fontId="11"/>
  </si>
  <si>
    <t>健康センター基金</t>
    <phoneticPr fontId="11"/>
  </si>
  <si>
    <t>一般財団法人邑南町開発公社</t>
    <rPh sb="0" eb="2">
      <t>イッパン</t>
    </rPh>
    <rPh sb="2" eb="4">
      <t>ザイダン</t>
    </rPh>
    <rPh sb="4" eb="6">
      <t>ホウジン</t>
    </rPh>
    <rPh sb="6" eb="9">
      <t>オ</t>
    </rPh>
    <rPh sb="9" eb="11">
      <t>カイハツ</t>
    </rPh>
    <rPh sb="11" eb="13">
      <t>コウシャ</t>
    </rPh>
    <phoneticPr fontId="2"/>
  </si>
  <si>
    <t>公益財団法人邑智郡広域振興財団</t>
    <rPh sb="0" eb="2">
      <t>コウエキ</t>
    </rPh>
    <rPh sb="2" eb="4">
      <t>ザイダン</t>
    </rPh>
    <rPh sb="4" eb="6">
      <t>ホウジン</t>
    </rPh>
    <rPh sb="6" eb="9">
      <t>オオチグン</t>
    </rPh>
    <rPh sb="9" eb="11">
      <t>コウイキ</t>
    </rPh>
    <rPh sb="11" eb="13">
      <t>シンコウ</t>
    </rPh>
    <rPh sb="13" eb="15">
      <t>ザイダン</t>
    </rPh>
    <phoneticPr fontId="2"/>
  </si>
  <si>
    <t>合同会社アグリサポートおおなん</t>
    <rPh sb="0" eb="2">
      <t>ゴウドウ</t>
    </rPh>
    <rPh sb="2" eb="4">
      <t>ガイシャ</t>
    </rPh>
    <phoneticPr fontId="2"/>
  </si>
  <si>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</si>
  <si>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</si>
  <si>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10" eb="12">
      <t>カイゴ</t>
    </rPh>
    <phoneticPr fontId="2"/>
  </si>
  <si>
    <t>-</t>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</si>
  <si>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</si>
  <si>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</si>
  <si>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江津邑智消防組合</t>
    <rPh sb="0" eb="2">
      <t>ゴウツ</t>
    </rPh>
    <rPh sb="2" eb="4">
      <t>オオチ</t>
    </rPh>
    <rPh sb="4" eb="6">
      <t>ショウボウ</t>
    </rPh>
    <rPh sb="6" eb="8">
      <t>クミアイ</t>
    </rPh>
    <phoneticPr fontId="2"/>
  </si>
  <si>
    <t>島根県後期高齢者医療連合（普通）</t>
    <rPh sb="0" eb="3">
      <t>シマネケン</t>
    </rPh>
    <rPh sb="3" eb="5">
      <t>コウキ</t>
    </rPh>
    <rPh sb="5" eb="8">
      <t>コウレイシャ</t>
    </rPh>
    <rPh sb="8" eb="10">
      <t>イリョウ</t>
    </rPh>
    <rPh sb="10" eb="12">
      <t>レンゴウ</t>
    </rPh>
    <rPh sb="13" eb="15">
      <t>フツウ</t>
    </rPh>
    <phoneticPr fontId="2"/>
  </si>
  <si>
    <t>島根県後期高齢者医療連合（事業）</t>
    <rPh sb="0" eb="3">
      <t>シマネケン</t>
    </rPh>
    <rPh sb="3" eb="5">
      <t>コウキ</t>
    </rPh>
    <rPh sb="5" eb="8">
      <t>コウレイシャ</t>
    </rPh>
    <rPh sb="8" eb="10">
      <t>イリョウ</t>
    </rPh>
    <rPh sb="10" eb="12">
      <t>レンゴウ</t>
    </rPh>
    <rPh sb="13" eb="15">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</si>
  <si>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</si>
  <si>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</si>
  <si>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</si>
  <si>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て、本町は、将来負担比率が高く、有形固定資産減価償却率が低くなっており、真逆の傾向を示しています。これは、平成16年の町村合併前後に支所や公民館、自治会館、ケーブルテレビ等の施設整備に伴い、借り入れた地方債が将来負担比率の値に結びついています。現在、新規発行の地方債の抑制や繰上償還による地方債残高の減少を進めており財政の健全化に努めています。今後は、来たるべき公共施設等の更新需要に備えるための財源確保や、施設の長寿命化による財政負担の軽減・平準化を図る必要があります。</t>
    <rPh sb="76" eb="79">
      <t>コウミンカン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</si>
  <si>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</si>
  <si>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</si>
  <si>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</si>
  <si>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</si>
  <si>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</si>
  <si>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</si>
  <si>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</si>
  <si>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</si>
  <si>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る状態が続いていますが、概ね減少傾向にあります。現在、新規発行の地方債の抑制や繰上償還による地方債残高の減少を進めており、今後も本指標はグラフ左下の方向に向かって推移すると考えています。引き続き今後も起債の新規発行の抑制を行い、両指標の改善に努めていきます。</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</si>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</sst>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C0B0-4A5A-B7A2-8A40912BA7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156368</c:v>
                </c:pt>
                <c:pt idx="1">
                  <c:v>162312</c:v>
                </c:pt>
                <c:pt idx="2">
                  <c:v>155826</c:v>
                </c:pt>
                <c:pt idx="3">
                  <c:v>101372</c:v>
                </c:pt>
                <c:pt idx="4">
                  <c:v>89550</c:v>
                </c:pt>
              </c:numCache>
            </c:numRef>
          </c:val>
          <c:smooth val="0"/>
          <c:extLst>
            <c:ext xmlns:c16="http://schemas.microsoft.com/office/drawing/2014/chart" uri="{C3380CC4-5D6E-409C-BE32-E72D297353CC}">
              <c16:uniqueId val="{00000001-C0B0-4A5A-B7A2-8A40912BA7E5}"/>
            </c:ext>
          </c:extLst>
        </c:ser>
        <c:dLbls>
          <c:showLegendKey val="0"/>
          <c:showVal val="0"/>
          <c:showCatName val="0"/>
          <c:showSerName val="0"/>
          <c:showPercent val="0"/>
          <c:showBubbleSize val="0"/>
        </c:dLbls>
        <c:marker val="1"/>
        <c:smooth val="0"/>
        <c:axId val="340731512"/>
        <c:axId val="340731896"/>
      </c:lineChart>
      <c:catAx>
        <c:axId val="340731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731896"/>
        <c:crosses val="autoZero"/>
        <c:auto val="1"/>
        <c:lblAlgn val="ctr"/>
        <c:lblOffset val="100"/>
        <c:tickLblSkip val="1"/>
        <c:tickMarkSkip val="1"/>
        <c:noMultiLvlLbl val="0"/>
      </c:catAx>
      <c:valAx>
        <c:axId val="34073189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731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2.88</c:v>
                </c:pt>
                <c:pt idx="1">
                  <c:v>7.28</c:v>
                </c:pt>
                <c:pt idx="2">
                  <c:v>4.1100000000000003</c:v>
                </c:pt>
                <c:pt idx="3">
                  <c:v>4.59</c:v>
                </c:pt>
                <c:pt idx="4">
                  <c:v>3.02</c:v>
                </c:pt>
              </c:numCache>
            </c:numRef>
          </c:val>
          <c:extLst>
            <c:ext xmlns:c16="http://schemas.microsoft.com/office/drawing/2014/chart" uri="{C3380CC4-5D6E-409C-BE32-E72D297353CC}">
              <c16:uniqueId val="{00000000-086A-4766-AD82-A6ABD1E3EF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c:v>
                </c:pt>
                <c:pt idx="1">
                  <c:v>4.54</c:v>
                </c:pt>
                <c:pt idx="2">
                  <c:v>7.99</c:v>
                </c:pt>
                <c:pt idx="3">
                  <c:v>8.23</c:v>
                </c:pt>
                <c:pt idx="4">
                  <c:v>6.79</c:v>
                </c:pt>
              </c:numCache>
            </c:numRef>
          </c:val>
          <c:extLst>
            <c:ext xmlns:c16="http://schemas.microsoft.com/office/drawing/2014/chart" uri="{C3380CC4-5D6E-409C-BE32-E72D297353CC}">
              <c16:uniqueId val="{00000001-086A-4766-AD82-A6ABD1E3EF77}"/>
            </c:ext>
          </c:extLst>
        </c:ser>
        <c:dLbls>
          <c:showLegendKey val="0"/>
          <c:showVal val="0"/>
          <c:showCatName val="0"/>
          <c:showSerName val="0"/>
          <c:showPercent val="0"/>
          <c:showBubbleSize val="0"/>
        </c:dLbls>
        <c:gapWidth val="250"/>
        <c:overlap val="100"/>
        <c:axId val="342948408"/>
        <c:axId val="34294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-1.06</c:v>
                </c:pt>
                <c:pt idx="1">
                  <c:v>2.15</c:v>
                </c:pt>
                <c:pt idx="2">
                  <c:v>2.06</c:v>
                </c:pt>
                <c:pt idx="3">
                  <c:v>0.37</c:v>
                </c:pt>
                <c:pt idx="4">
                  <c:v>-3.32</c:v>
                </c:pt>
              </c:numCache>
            </c:numRef>
          </c:val>
          <c:smooth val="0"/>
          <c:extLst>
            <c:ext xmlns:c16="http://schemas.microsoft.com/office/drawing/2014/chart" uri="{C3380CC4-5D6E-409C-BE32-E72D297353CC}">
              <c16:uniqueId val="{00000002-086A-4766-AD82-A6ABD1E3EF77}"/>
            </c:ext>
          </c:extLst>
        </c:ser>
        <c:dLbls>
          <c:showLegendKey val="0"/>
          <c:showVal val="0"/>
          <c:showCatName val="0"/>
          <c:showSerName val="0"/>
          <c:showPercent val="0"/>
          <c:showBubbleSize val="0"/>
        </c:dLbls>
        <c:marker val="1"/>
        <c:smooth val="0"/>
        <c:axId val="342948408"/>
        <c:axId val="342948800"/>
      </c:lineChart>
      <c:catAx>
        <c:axId val="34294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2948800"/>
        <c:crosses val="autoZero"/>
        <c:auto val="1"/>
        <c:lblAlgn val="ctr"/>
        <c:lblOffset val="100"/>
        <c:tickLblSkip val="1"/>
        <c:tickMarkSkip val="1"/>
        <c:noMultiLvlLbl val="0"/>
      </c:catAx>
      <c:valAx>
        <c:axId val="34294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948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0.05</c:v>
                </c:pt>
                <c:pt idx="6">
                  <c:v>#N/A</c:v>
                </c:pt>
                <c:pt idx="7">
                  <c:v>0.52</c:v>
                </c:pt>
                <c:pt idx="8">
                  <c:v>0</c:v>
                </c:pt>
                <c:pt idx="9">
                  <c:v>0</c:v>
                </c:pt>
              </c:numCache>
            </c:numRef>
          </c:val>
          <c:extLst>
            <c:ext xmlns:c16="http://schemas.microsoft.com/office/drawing/2014/chart" uri="{C3380CC4-5D6E-409C-BE32-E72D297353CC}">
              <c16:uniqueId val="{00000000-CFE1-4B2D-8FDC-10E13C8E27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E1-4B2D-8FDC-10E13C8E27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E1-4B2D-8FDC-10E13C8E271B}"/>
            </c:ext>
          </c:extLst>
        </c:ser>
        <c:ser>
          <c:idx val="3"/>
          <c:order val="3"/>
          <c:tx>
            <c:strRef>
              <c:f>データシート!$A$30</c:f>
              <c:strCache>
                <c:ptCount val="1"/>
                <c:pt idx="0">
                  <c:v>国民健康保険直営診療所事業特別会計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0.05</c:v>
                </c:pt>
                <c:pt idx="4">
                  <c:v>#N/A</c:v>
                </c:pt>
                <c:pt idx="5">
                  <c:v>7.0000000000000007E-2</c:v>
                </c:pt>
                <c:pt idx="6">
                  <c:v>#N/A</c:v>
                </c:pt>
                <c:pt idx="7">
                  <c:v>0.02</c:v>
                </c:pt>
                <c:pt idx="8">
                  <c:v>#N/A</c:v>
                </c:pt>
                <c:pt idx="9">
                  <c:v>0.01</c:v>
                </c:pt>
              </c:numCache>
            </c:numRef>
          </c:val>
          <c:extLst>
            <c:ext xmlns:c16="http://schemas.microsoft.com/office/drawing/2014/chart" uri="{C3380CC4-5D6E-409C-BE32-E72D297353CC}">
              <c16:uniqueId val="{00000003-CFE1-4B2D-8FDC-10E13C8E271B}"/>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0.04</c:v>
                </c:pt>
              </c:numCache>
            </c:numRef>
          </c:val>
          <c:extLst>
            <c:ext xmlns:c16="http://schemas.microsoft.com/office/drawing/2014/chart" uri="{C3380CC4-5D6E-409C-BE32-E72D297353CC}">
              <c16:uniqueId val="{00000004-CFE1-4B2D-8FDC-10E13C8E271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0.04</c:v>
                </c:pt>
                <c:pt idx="4">
                  <c:v>#N/A</c:v>
                </c:pt>
                <c:pt idx="5">
                  <c:v>0.08</c:v>
                </c:pt>
                <c:pt idx="6">
                  <c:v>#N/A</c:v>
                </c:pt>
                <c:pt idx="7">
                  <c:v>0.02</c:v>
                </c:pt>
                <c:pt idx="8">
                  <c:v>#N/A</c:v>
                </c:pt>
                <c:pt idx="9">
                  <c:v>0.08</c:v>
                </c:pt>
              </c:numCache>
            </c:numRef>
          </c:val>
          <c:extLst>
            <c:ext xmlns:c16="http://schemas.microsoft.com/office/drawing/2014/chart" uri="{C3380CC4-5D6E-409C-BE32-E72D297353CC}">
              <c16:uniqueId val="{00000005-CFE1-4B2D-8FDC-10E13C8E271B}"/>
            </c:ext>
          </c:extLst>
        </c:ser>
        <c:ser>
          <c:idx val="6"/>
          <c:order val="6"/>
          <c:tx>
            <c:strRef>
              <c:f>データシート!$A$33</c:f>
              <c:strCache>
                <c:ptCount val="1"/>
                <c:pt idx="0">
                  <c:v>電気通信事業特別会計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0.11</c:v>
                </c:pt>
                <c:pt idx="4">
                  <c:v>#N/A</c:v>
                </c:pt>
                <c:pt idx="5">
                  <c:v>0.12</c:v>
                </c:pt>
                <c:pt idx="6">
                  <c:v>#N/A</c:v>
                </c:pt>
                <c:pt idx="7">
                  <c:v>0.13</c:v>
                </c:pt>
                <c:pt idx="8">
                  <c:v>#N/A</c:v>
                </c:pt>
                <c:pt idx="9">
                  <c:v>0.12</c:v>
                </c:pt>
              </c:numCache>
            </c:numRef>
          </c:val>
          <c:extLst>
            <c:ext xmlns:c16="http://schemas.microsoft.com/office/drawing/2014/chart" uri="{C3380CC4-5D6E-409C-BE32-E72D297353CC}">
              <c16:uniqueId val="{00000006-CFE1-4B2D-8FDC-10E13C8E271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0.24</c:v>
                </c:pt>
                <c:pt idx="2">
                  <c:v>#N/A</c:v>
                </c:pt>
                <c:pt idx="3">
                  <c:v>0.12</c:v>
                </c:pt>
                <c:pt idx="4">
                  <c:v>#N/A</c:v>
                </c:pt>
                <c:pt idx="5">
                  <c:v>0.19</c:v>
                </c:pt>
                <c:pt idx="6">
                  <c:v>#N/A</c:v>
                </c:pt>
                <c:pt idx="7">
                  <c:v>0.22</c:v>
                </c:pt>
                <c:pt idx="8">
                  <c:v>#N/A</c:v>
                </c:pt>
                <c:pt idx="9">
                  <c:v>0.17</c:v>
                </c:pt>
              </c:numCache>
            </c:numRef>
          </c:val>
          <c:extLst>
            <c:ext xmlns:c16="http://schemas.microsoft.com/office/drawing/2014/chart" uri="{C3380CC4-5D6E-409C-BE32-E72D297353CC}">
              <c16:uniqueId val="{00000007-CFE1-4B2D-8FDC-10E13C8E271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c:v>
                </c:pt>
                <c:pt idx="2">
                  <c:v>#N/A</c:v>
                </c:pt>
                <c:pt idx="3">
                  <c:v>0.18</c:v>
                </c:pt>
                <c:pt idx="4">
                  <c:v>#N/A</c:v>
                </c:pt>
                <c:pt idx="5">
                  <c:v>0.18</c:v>
                </c:pt>
                <c:pt idx="6">
                  <c:v>#N/A</c:v>
                </c:pt>
                <c:pt idx="7">
                  <c:v>0.94</c:v>
                </c:pt>
                <c:pt idx="8">
                  <c:v>#N/A</c:v>
                </c:pt>
                <c:pt idx="9">
                  <c:v>0.54</c:v>
                </c:pt>
              </c:numCache>
            </c:numRef>
          </c:val>
          <c:extLst>
            <c:ext xmlns:c16="http://schemas.microsoft.com/office/drawing/2014/chart" uri="{C3380CC4-5D6E-409C-BE32-E72D297353CC}">
              <c16:uniqueId val="{00000008-CFE1-4B2D-8FDC-10E13C8E27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2.75</c:v>
                </c:pt>
                <c:pt idx="2">
                  <c:v>#N/A</c:v>
                </c:pt>
                <c:pt idx="3">
                  <c:v>7.16</c:v>
                </c:pt>
                <c:pt idx="4">
                  <c:v>#N/A</c:v>
                </c:pt>
                <c:pt idx="5">
                  <c:v>3.98</c:v>
                </c:pt>
                <c:pt idx="6">
                  <c:v>#N/A</c:v>
                </c:pt>
                <c:pt idx="7">
                  <c:v>4.45</c:v>
                </c:pt>
                <c:pt idx="8">
                  <c:v>#N/A</c:v>
                </c:pt>
                <c:pt idx="9">
                  <c:v>2.89</c:v>
                </c:pt>
              </c:numCache>
            </c:numRef>
          </c:val>
          <c:extLst>
            <c:ext xmlns:c16="http://schemas.microsoft.com/office/drawing/2014/chart" uri="{C3380CC4-5D6E-409C-BE32-E72D297353CC}">
              <c16:uniqueId val="{00000009-CFE1-4B2D-8FDC-10E13C8E271B}"/>
            </c:ext>
          </c:extLst>
        </c:ser>
        <c:dLbls>
          <c:showLegendKey val="0"/>
          <c:showVal val="0"/>
          <c:showCatName val="0"/>
          <c:showSerName val="0"/>
          <c:showPercent val="0"/>
          <c:showBubbleSize val="0"/>
        </c:dLbls>
        <c:gapWidth val="150"/>
        <c:overlap val="100"/>
        <c:axId val="342949584"/>
        <c:axId val="342949976"/>
      </c:barChart>
      <c:catAx>
        <c:axId val="34294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949976"/>
        <c:crosses val="autoZero"/>
        <c:auto val="1"/>
        <c:lblAlgn val="ctr"/>
        <c:lblOffset val="100"/>
        <c:tickLblSkip val="1"/>
        <c:tickMarkSkip val="1"/>
        <c:noMultiLvlLbl val="0"/>
      </c:catAx>
      <c:valAx>
        <c:axId val="342949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94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2122</c:v>
                </c:pt>
                <c:pt idx="5">
                  <c:v>2122</c:v>
                </c:pt>
                <c:pt idx="8">
                  <c:v>2045</c:v>
                </c:pt>
                <c:pt idx="11">
                  <c:v>1998</c:v>
                </c:pt>
                <c:pt idx="14">
                  <c:v>1970</c:v>
                </c:pt>
              </c:numCache>
            </c:numRef>
          </c:val>
          <c:extLst>
            <c:ext xmlns:c16="http://schemas.microsoft.com/office/drawing/2014/chart" uri="{C3380CC4-5D6E-409C-BE32-E72D297353CC}">
              <c16:uniqueId val="{00000000-DE28-4C87-AEFA-2D3C0B35A3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DE28-4C87-AEFA-2D3C0B35A3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6</c:v>
                </c:pt>
                <c:pt idx="6">
                  <c:v>6</c:v>
                </c:pt>
                <c:pt idx="9">
                  <c:v>6</c:v>
                </c:pt>
                <c:pt idx="12">
                  <c:v>6</c:v>
                </c:pt>
              </c:numCache>
            </c:numRef>
          </c:val>
          <c:extLst>
            <c:ext xmlns:c16="http://schemas.microsoft.com/office/drawing/2014/chart" uri="{C3380CC4-5D6E-409C-BE32-E72D297353CC}">
              <c16:uniqueId val="{00000002-DE28-4C87-AEFA-2D3C0B35A3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111</c:v>
                </c:pt>
                <c:pt idx="3">
                  <c:v>97</c:v>
                </c:pt>
                <c:pt idx="6">
                  <c:v>86</c:v>
                </c:pt>
                <c:pt idx="9">
                  <c:v>97</c:v>
                </c:pt>
                <c:pt idx="12">
                  <c:v>101</c:v>
                </c:pt>
              </c:numCache>
            </c:numRef>
          </c:val>
          <c:extLst>
            <c:ext xmlns:c16="http://schemas.microsoft.com/office/drawing/2014/chart" uri="{C3380CC4-5D6E-409C-BE32-E72D297353CC}">
              <c16:uniqueId val="{00000003-DE28-4C87-AEFA-2D3C0B35A3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674</c:v>
                </c:pt>
                <c:pt idx="3">
                  <c:v>685</c:v>
                </c:pt>
                <c:pt idx="6">
                  <c:v>664</c:v>
                </c:pt>
                <c:pt idx="9">
                  <c:v>678</c:v>
                </c:pt>
                <c:pt idx="12">
                  <c:v>679</c:v>
                </c:pt>
              </c:numCache>
            </c:numRef>
          </c:val>
          <c:extLst>
            <c:ext xmlns:c16="http://schemas.microsoft.com/office/drawing/2014/chart" uri="{C3380CC4-5D6E-409C-BE32-E72D297353CC}">
              <c16:uniqueId val="{00000004-DE28-4C87-AEFA-2D3C0B35A3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28-4C87-AEFA-2D3C0B35A3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28-4C87-AEFA-2D3C0B35A3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2298</c:v>
                </c:pt>
                <c:pt idx="3">
                  <c:v>2236</c:v>
                </c:pt>
                <c:pt idx="6">
                  <c:v>2075</c:v>
                </c:pt>
                <c:pt idx="9">
                  <c:v>1994</c:v>
                </c:pt>
                <c:pt idx="12">
                  <c:v>1927</c:v>
                </c:pt>
              </c:numCache>
            </c:numRef>
          </c:val>
          <c:extLst>
            <c:ext xmlns:c16="http://schemas.microsoft.com/office/drawing/2014/chart" uri="{C3380CC4-5D6E-409C-BE32-E72D297353CC}">
              <c16:uniqueId val="{00000007-DE28-4C87-AEFA-2D3C0B35A31F}"/>
            </c:ext>
          </c:extLst>
        </c:ser>
        <c:dLbls>
          <c:showLegendKey val="0"/>
          <c:showVal val="0"/>
          <c:showCatName val="0"/>
          <c:showSerName val="0"/>
          <c:showPercent val="0"/>
          <c:showBubbleSize val="0"/>
        </c:dLbls>
        <c:gapWidth val="100"/>
        <c:overlap val="100"/>
        <c:axId val="342950760"/>
        <c:axId val="34295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971</c:v>
                </c:pt>
                <c:pt idx="2">
                  <c:v>#N/A</c:v>
                </c:pt>
                <c:pt idx="3">
                  <c:v>#N/A</c:v>
                </c:pt>
                <c:pt idx="4">
                  <c:v>903</c:v>
                </c:pt>
                <c:pt idx="5">
                  <c:v>#N/A</c:v>
                </c:pt>
                <c:pt idx="6">
                  <c:v>#N/A</c:v>
                </c:pt>
                <c:pt idx="7">
                  <c:v>786</c:v>
                </c:pt>
                <c:pt idx="8">
                  <c:v>#N/A</c:v>
                </c:pt>
                <c:pt idx="9">
                  <c:v>#N/A</c:v>
                </c:pt>
                <c:pt idx="10">
                  <c:v>777</c:v>
                </c:pt>
                <c:pt idx="11">
                  <c:v>#N/A</c:v>
                </c:pt>
                <c:pt idx="12">
                  <c:v>#N/A</c:v>
                </c:pt>
                <c:pt idx="13">
                  <c:v>743</c:v>
                </c:pt>
                <c:pt idx="14">
                  <c:v>#N/A</c:v>
                </c:pt>
              </c:numCache>
            </c:numRef>
          </c:val>
          <c:smooth val="0"/>
          <c:extLst>
            <c:ext xmlns:c16="http://schemas.microsoft.com/office/drawing/2014/chart" uri="{C3380CC4-5D6E-409C-BE32-E72D297353CC}">
              <c16:uniqueId val="{00000008-DE28-4C87-AEFA-2D3C0B35A31F}"/>
            </c:ext>
          </c:extLst>
        </c:ser>
        <c:dLbls>
          <c:showLegendKey val="0"/>
          <c:showVal val="0"/>
          <c:showCatName val="0"/>
          <c:showSerName val="0"/>
          <c:showPercent val="0"/>
          <c:showBubbleSize val="0"/>
        </c:dLbls>
        <c:marker val="1"/>
        <c:smooth val="0"/>
        <c:axId val="342950760"/>
        <c:axId val="342951152"/>
      </c:lineChart>
      <c:catAx>
        <c:axId val="342950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951152"/>
        <c:crosses val="autoZero"/>
        <c:auto val="1"/>
        <c:lblAlgn val="ctr"/>
        <c:lblOffset val="100"/>
        <c:tickLblSkip val="1"/>
        <c:tickMarkSkip val="1"/>
        <c:noMultiLvlLbl val="0"/>
      </c:catAx>
      <c:valAx>
        <c:axId val="34295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950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18034</c:v>
                </c:pt>
                <c:pt idx="5">
                  <c:v>17336</c:v>
                </c:pt>
                <c:pt idx="8">
                  <c:v>17145</c:v>
                </c:pt>
                <c:pt idx="11">
                  <c:v>16059</c:v>
                </c:pt>
                <c:pt idx="14">
                  <c:v>15309</c:v>
                </c:pt>
              </c:numCache>
            </c:numRef>
          </c:val>
          <c:extLst>
            <c:ext xmlns:c16="http://schemas.microsoft.com/office/drawing/2014/chart" uri="{C3380CC4-5D6E-409C-BE32-E72D297353CC}">
              <c16:uniqueId val="{00000000-A679-42B1-953C-5C7FA53698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420</c:v>
                </c:pt>
                <c:pt idx="5">
                  <c:v>409</c:v>
                </c:pt>
                <c:pt idx="8">
                  <c:v>457</c:v>
                </c:pt>
                <c:pt idx="11">
                  <c:v>482</c:v>
                </c:pt>
                <c:pt idx="14">
                  <c:v>534</c:v>
                </c:pt>
              </c:numCache>
            </c:numRef>
          </c:val>
          <c:extLst>
            <c:ext xmlns:c16="http://schemas.microsoft.com/office/drawing/2014/chart" uri="{C3380CC4-5D6E-409C-BE32-E72D297353CC}">
              <c16:uniqueId val="{00000001-A679-42B1-953C-5C7FA53698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2783</c:v>
                </c:pt>
                <c:pt idx="5">
                  <c:v>2543</c:v>
                </c:pt>
                <c:pt idx="8">
                  <c:v>3152</c:v>
                </c:pt>
                <c:pt idx="11">
                  <c:v>3378</c:v>
                </c:pt>
                <c:pt idx="14">
                  <c:v>3479</c:v>
                </c:pt>
              </c:numCache>
            </c:numRef>
          </c:val>
          <c:extLst>
            <c:ext xmlns:c16="http://schemas.microsoft.com/office/drawing/2014/chart" uri="{C3380CC4-5D6E-409C-BE32-E72D297353CC}">
              <c16:uniqueId val="{00000002-A679-42B1-953C-5C7FA53698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79-42B1-953C-5C7FA53698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79-42B1-953C-5C7FA53698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79-42B1-953C-5C7FA53698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2269</c:v>
                </c:pt>
                <c:pt idx="3">
                  <c:v>2190</c:v>
                </c:pt>
                <c:pt idx="6">
                  <c:v>2162</c:v>
                </c:pt>
                <c:pt idx="9">
                  <c:v>2179</c:v>
                </c:pt>
                <c:pt idx="12">
                  <c:v>2167</c:v>
                </c:pt>
              </c:numCache>
            </c:numRef>
          </c:val>
          <c:extLst>
            <c:ext xmlns:c16="http://schemas.microsoft.com/office/drawing/2014/chart" uri="{C3380CC4-5D6E-409C-BE32-E72D297353CC}">
              <c16:uniqueId val="{00000006-A679-42B1-953C-5C7FA53698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1691</c:v>
                </c:pt>
                <c:pt idx="3">
                  <c:v>1051</c:v>
                </c:pt>
                <c:pt idx="6">
                  <c:v>949</c:v>
                </c:pt>
                <c:pt idx="9">
                  <c:v>885</c:v>
                </c:pt>
                <c:pt idx="12">
                  <c:v>768</c:v>
                </c:pt>
              </c:numCache>
            </c:numRef>
          </c:val>
          <c:extLst>
            <c:ext xmlns:c16="http://schemas.microsoft.com/office/drawing/2014/chart" uri="{C3380CC4-5D6E-409C-BE32-E72D297353CC}">
              <c16:uniqueId val="{00000007-A679-42B1-953C-5C7FA53698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9892</c:v>
                </c:pt>
                <c:pt idx="3">
                  <c:v>9670</c:v>
                </c:pt>
                <c:pt idx="6">
                  <c:v>9334</c:v>
                </c:pt>
                <c:pt idx="9">
                  <c:v>8955</c:v>
                </c:pt>
                <c:pt idx="12">
                  <c:v>8357</c:v>
                </c:pt>
              </c:numCache>
            </c:numRef>
          </c:val>
          <c:extLst>
            <c:ext xmlns:c16="http://schemas.microsoft.com/office/drawing/2014/chart" uri="{C3380CC4-5D6E-409C-BE32-E72D297353CC}">
              <c16:uniqueId val="{00000008-A679-42B1-953C-5C7FA53698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340</c:v>
                </c:pt>
                <c:pt idx="3">
                  <c:v>67</c:v>
                </c:pt>
                <c:pt idx="6">
                  <c:v>60</c:v>
                </c:pt>
                <c:pt idx="9">
                  <c:v>54</c:v>
                </c:pt>
                <c:pt idx="12">
                  <c:v>47</c:v>
                </c:pt>
              </c:numCache>
            </c:numRef>
          </c:val>
          <c:extLst>
            <c:ext xmlns:c16="http://schemas.microsoft.com/office/drawing/2014/chart" uri="{C3380CC4-5D6E-409C-BE32-E72D297353CC}">
              <c16:uniqueId val="{00000009-A679-42B1-953C-5C7FA53698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16007</c:v>
                </c:pt>
                <c:pt idx="3">
                  <c:v>15575</c:v>
                </c:pt>
                <c:pt idx="6">
                  <c:v>15421</c:v>
                </c:pt>
                <c:pt idx="9">
                  <c:v>14516</c:v>
                </c:pt>
                <c:pt idx="12">
                  <c:v>13762</c:v>
                </c:pt>
              </c:numCache>
            </c:numRef>
          </c:val>
          <c:extLst>
            <c:ext xmlns:c16="http://schemas.microsoft.com/office/drawing/2014/chart" uri="{C3380CC4-5D6E-409C-BE32-E72D297353CC}">
              <c16:uniqueId val="{0000000A-A679-42B1-953C-5C7FA53698FC}"/>
            </c:ext>
          </c:extLst>
        </c:ser>
        <c:dLbls>
          <c:showLegendKey val="0"/>
          <c:showVal val="0"/>
          <c:showCatName val="0"/>
          <c:showSerName val="0"/>
          <c:showPercent val="0"/>
          <c:showBubbleSize val="0"/>
        </c:dLbls>
        <c:gapWidth val="100"/>
        <c:overlap val="100"/>
        <c:axId val="342951936"/>
        <c:axId val="350453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8962</c:v>
                </c:pt>
                <c:pt idx="2">
                  <c:v>#N/A</c:v>
                </c:pt>
                <c:pt idx="3">
                  <c:v>#N/A</c:v>
                </c:pt>
                <c:pt idx="4">
                  <c:v>8266</c:v>
                </c:pt>
                <c:pt idx="5">
                  <c:v>#N/A</c:v>
                </c:pt>
                <c:pt idx="6">
                  <c:v>#N/A</c:v>
                </c:pt>
                <c:pt idx="7">
                  <c:v>7171</c:v>
                </c:pt>
                <c:pt idx="8">
                  <c:v>#N/A</c:v>
                </c:pt>
                <c:pt idx="9">
                  <c:v>#N/A</c:v>
                </c:pt>
                <c:pt idx="10">
                  <c:v>6669</c:v>
                </c:pt>
                <c:pt idx="11">
                  <c:v>#N/A</c:v>
                </c:pt>
                <c:pt idx="12">
                  <c:v>#N/A</c:v>
                </c:pt>
                <c:pt idx="13">
                  <c:v>5779</c:v>
                </c:pt>
                <c:pt idx="14">
                  <c:v>#N/A</c:v>
                </c:pt>
              </c:numCache>
            </c:numRef>
          </c:val>
          <c:smooth val="0"/>
          <c:extLst>
            <c:ext xmlns:c16="http://schemas.microsoft.com/office/drawing/2014/chart" uri="{C3380CC4-5D6E-409C-BE32-E72D297353CC}">
              <c16:uniqueId val="{0000000B-A679-42B1-953C-5C7FA53698FC}"/>
            </c:ext>
          </c:extLst>
        </c:ser>
        <c:dLbls>
          <c:showLegendKey val="0"/>
          <c:showVal val="0"/>
          <c:showCatName val="0"/>
          <c:showSerName val="0"/>
          <c:showPercent val="0"/>
          <c:showBubbleSize val="0"/>
        </c:dLbls>
        <c:marker val="1"/>
        <c:smooth val="0"/>
        <c:axId val="342951936"/>
        <c:axId val="350453672"/>
      </c:lineChart>
      <c:catAx>
        <c:axId val="3429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0453672"/>
        <c:crosses val="autoZero"/>
        <c:auto val="1"/>
        <c:lblAlgn val="ctr"/>
        <c:lblOffset val="100"/>
        <c:tickLblSkip val="1"/>
        <c:tickMarkSkip val="1"/>
        <c:noMultiLvlLbl val="0"/>
      </c:catAx>
      <c:valAx>
        <c:axId val="350453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9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609</c:v>
                </c:pt>
                <c:pt idx="1">
                  <c:v>610</c:v>
                </c:pt>
                <c:pt idx="2">
                  <c:v>491</c:v>
                </c:pt>
              </c:numCache>
            </c:numRef>
          </c:val>
          <c:extLst>
            <c:ext xmlns:c16="http://schemas.microsoft.com/office/drawing/2014/chart" uri="{C3380CC4-5D6E-409C-BE32-E72D297353CC}">
              <c16:uniqueId val="{00000000-EE1A-40DC-B36E-CDBBA8A9A2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1503</c:v>
                </c:pt>
                <c:pt idx="1">
                  <c:v>1761</c:v>
                </c:pt>
                <c:pt idx="2">
                  <c:v>1965</c:v>
                </c:pt>
              </c:numCache>
            </c:numRef>
          </c:val>
          <c:extLst>
            <c:ext xmlns:c16="http://schemas.microsoft.com/office/drawing/2014/chart" uri="{C3380CC4-5D6E-409C-BE32-E72D297353CC}">
              <c16:uniqueId val="{00000001-EE1A-40DC-B36E-CDBBA8A9A2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2470</c:v>
                </c:pt>
                <c:pt idx="1">
                  <c:v>2430</c:v>
                </c:pt>
                <c:pt idx="2">
                  <c:v>2409</c:v>
                </c:pt>
              </c:numCache>
            </c:numRef>
          </c:val>
          <c:extLst>
            <c:ext xmlns:c16="http://schemas.microsoft.com/office/drawing/2014/chart" uri="{C3380CC4-5D6E-409C-BE32-E72D297353CC}">
              <c16:uniqueId val="{00000002-EE1A-40DC-B36E-CDBBA8A9A259}"/>
            </c:ext>
          </c:extLst>
        </c:ser>
        <c:dLbls>
          <c:showLegendKey val="0"/>
          <c:showVal val="0"/>
          <c:showCatName val="0"/>
          <c:showSerName val="0"/>
          <c:showPercent val="0"/>
          <c:showBubbleSize val="0"/>
        </c:dLbls>
        <c:gapWidth val="120"/>
        <c:overlap val="100"/>
        <c:axId val="350454456"/>
        <c:axId val="350454848"/>
      </c:barChart>
      <c:catAx>
        <c:axId val="35045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0454848"/>
        <c:crosses val="autoZero"/>
        <c:auto val="1"/>
        <c:lblAlgn val="ctr"/>
        <c:lblOffset val="100"/>
        <c:tickLblSkip val="1"/>
        <c:tickMarkSkip val="1"/>
        <c:noMultiLvlLbl val="0"/>
      </c:catAx>
      <c:valAx>
        <c:axId val="350454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045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{0A49A2AE-6105-4750-B3D6-7516E5561336}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43E-42DB-8CBD-9C0DD81B49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{D220B00F-C96E-4327-851C-E6470DB1136F}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3E-42DB-8CBD-9C0DD81B49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{F2937CBF-7BF6-4232-BE4B-53A8F991C3F7}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3E-42DB-8CBD-9C0DD81B49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{C9A4BFE5-534F-43B3-9D63-3739C7F198E0}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3E-42DB-8CBD-9C0DD81B49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{20499B80-0AAB-4595-882C-4FEF50D25A65}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3E-42DB-8CBD-9C0DD81B49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{9653D0E2-ED78-44A1-A77E-304FD06CD4CE}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43E-42DB-8CBD-9C0DD81B497B}"/>
                </c:ext>
              </c:extLst>
            </c:dLbl>
            <c:dLbl>
              <c:idx val="16"/>
              <c:layout>
                <c:manualLayout>
                  <c:x val="-4.5797569605124176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{7BF28D42-FEED-4556-BBC1-4170B7CDDBDF}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43E-42DB-8CBD-9C0DD81B497B}"/>
                </c:ext>
              </c:extLst>
            </c:dLbl>
            <c:dLbl>
              <c:idx val="24"/>
              <c:layout>
                <c:manualLayout>
                  <c:x val="-1.849283133402043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{A728FE72-8246-4E92-B2BC-6E0E219DFA0A}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43E-42DB-8CBD-9C0DD81B497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{B1AC4FC9-6D15-4D81-8F11-150CC2A754C5}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43E-42DB-8CBD-9C0DD81B49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51.7</c:v>
                </c:pt>
                <c:pt idx="32">
                  <c:v>55.4</c:v>
                </c:pt>
              </c:numCache>
            </c:numRef>
          </c:xVal>
          <c:yVal>
            <c:numRef>
              <c:f>公会計指標分析・財政指標組合せ分析表!$BP$51:$DC$51</c:f>
              <c:numCache>
                <c:formatCode>#,##0.0;"▲ "#,##0.0</c:formatCode>
                <c:ptCount val="40"/>
                <c:pt idx="16">
                  <c:v>127.5</c:v>
                </c:pt>
                <c:pt idx="24">
                  <c:v>122.5</c:v>
                </c:pt>
                <c:pt idx="32">
                  <c:v>109</c:v>
                </c:pt>
              </c:numCache>
            </c:numRef>
          </c:yVal>
          <c:smooth val="0"/>
          <c:extLst>
            <c:ext xmlns:c16="http://schemas.microsoft.com/office/drawing/2014/chart" uri="{C3380CC4-5D6E-409C-BE32-E72D297353CC}">
              <c16:uniqueId val="{00000009-843E-42DB-8CBD-9C0DD81B49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{16F2E7E0-AEF5-4AA4-B55A-6DC641987D36}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43E-42DB-8CBD-9C0DD81B49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{F2B238F5-3059-4012-A9AE-D1B6E25BD9C3}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3E-42DB-8CBD-9C0DD81B49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{3231A267-2F6B-4F4B-86B7-8C0EF531244B}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3E-42DB-8CBD-9C0DD81B49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{576659DE-7819-476E-8213-B2DB06D9D620}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3E-42DB-8CBD-9C0DD81B49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{82B45DFB-8E7B-4F87-9A9D-F68B70AAD955}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3E-42DB-8CBD-9C0DD81B497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{6E9FC700-BD15-4098-A730-166EA07F533A}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43E-42DB-8CBD-9C0DD81B497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{FECBA07F-F187-4435-B7EE-E4472D187C13}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43E-42DB-8CBD-9C0DD81B497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{2C989CDD-CBEE-44CD-A2F1-EE688F515784}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43E-42DB-8CBD-9C0DD81B497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{E4AB8B45-73F6-4E78-AFBB-11EBC478320D}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43E-42DB-8CBD-9C0DD81B49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843E-42DB-8CBD-9C0DD81B497B}"/>
            </c:ext>
          </c:extLst>
        </c:ser>
        <c:dLbls>
          <c:showLegendKey val="0"/>
          <c:showVal val="1"/>
          <c:showCatName val="0"/>
          <c:showSerName val="0"/>
          <c:showPercent val="0"/>
          <c:showBubbleSize val="0"/>
        </c:dLbls>
        <c:axId val="195340824"/>
        <c:axId val="195341216"/>
      </c:scatterChart>
      <c:valAx>
        <c:axId val="195340824"/>
        <c:scaling>
          <c:orientation val="minMax"/>
          <c:max val="61.300000000000004"/>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341216"/>
        <c:crosses val="autoZero"/>
        <c:crossBetween val="midCat"/>
      </c:valAx>
      <c:valAx>
        <c:axId val="195341216"/>
        <c:scaling>
          <c:orientation val="minMax"/>
          <c:max val="14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340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{520604DF-72A7-4679-8B38-393F081A6DB3}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5FB-4385-A3BA-67E34C1110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{0F61B80E-130D-4EA4-81C7-B2314EB9E29E}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FB-4385-A3BA-67E34C1110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{5DB052DD-1BE6-4419-9D3F-3F5EFCB67589}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FB-4385-A3BA-67E34C1110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{10D43D6C-9D82-4E19-A84D-F513DAF27990}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FB-4385-A3BA-67E34C1110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{AE583104-F4EA-46AB-AFB0-DDFFCECDAE4B}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FB-4385-A3BA-67E34C11103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{35C39EC7-C76C-48DF-8DB0-2E01FE3FD524}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5FB-4385-A3BA-67E34C11103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{0B73DBFB-3D29-4EF7-ADC4-D73146A6F221}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5FB-4385-A3BA-67E34C11103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{5BEC08F7-3336-4039-A3A9-FE35633525A1}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5FB-4385-A3BA-67E34C11103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{C5F04CA0-D4CF-4444-A6FA-3CD666A87185}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5FB-4385-A3BA-67E34C1110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16.2</c:v>
                </c:pt>
                <c:pt idx="16">
                  <c:v>15.5</c:v>
                </c:pt>
                <c:pt idx="24">
                  <c:v>14.7</c:v>
                </c:pt>
                <c:pt idx="32">
                  <c:v>14</c:v>
                </c:pt>
              </c:numCache>
            </c:numRef>
          </c:xVal>
          <c:yVal>
            <c:numRef>
              <c:f>公会計指標分析・財政指標組合せ分析表!$BP$73:$DC$73</c:f>
              <c:numCache>
                <c:formatCode>#,##0.0;"▲ "#,##0.0</c:formatCode>
                <c:ptCount val="40"/>
                <c:pt idx="0">
                  <c:v>155.30000000000001</c:v>
                </c:pt>
                <c:pt idx="8">
                  <c:v>145.80000000000001</c:v>
                </c:pt>
                <c:pt idx="16">
                  <c:v>127.5</c:v>
                </c:pt>
                <c:pt idx="24">
                  <c:v>122.5</c:v>
                </c:pt>
                <c:pt idx="32">
                  <c:v>109</c:v>
                </c:pt>
              </c:numCache>
            </c:numRef>
          </c:yVal>
          <c:smooth val="0"/>
          <c:extLst>
            <c:ext xmlns:c16="http://schemas.microsoft.com/office/drawing/2014/chart" uri="{C3380CC4-5D6E-409C-BE32-E72D297353CC}">
              <c16:uniqueId val="{00000009-35FB-4385-A3BA-67E34C1110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{13803C66-454E-4570-992F-37556F8AADD5}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5FB-4385-A3BA-67E34C1110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{335A0A6A-E1FE-4400-ABF3-F92F7063E38B}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FB-4385-A3BA-67E34C1110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{210987E3-3B1B-43A7-B70F-CC280E7DC0B9}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FB-4385-A3BA-67E34C1110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{0A502D08-E4A2-4045-B20E-B382E7915203}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FB-4385-A3BA-67E34C1110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{E4E35733-2ACA-4D96-9E09-281BE4F9B778}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FB-4385-A3BA-67E34C11103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{3550EDD5-90A2-4ACD-B835-02C25C636B86}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5FB-4385-A3BA-67E34C11103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{5DE668F2-5F39-4955-A205-CE93D62EC36A}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5FB-4385-A3BA-67E34C11103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{EB9EACA6-38A6-4940-8279-D33B970126E9}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5FB-4385-A3BA-67E34C11103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{28820B88-D934-490B-99DE-216DDD23CDDF}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5FB-4385-A3BA-67E34C1110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35FB-4385-A3BA-67E34C11103E}"/>
            </c:ext>
          </c:extLst>
        </c:ser>
        <c:dLbls>
          <c:showLegendKey val="0"/>
          <c:showVal val="1"/>
          <c:showCatName val="0"/>
          <c:showSerName val="0"/>
          <c:showPercent val="0"/>
          <c:showBubbleSize val="0"/>
        </c:dLbls>
        <c:axId val="195342784"/>
        <c:axId val="195343176"/>
      </c:scatterChart>
      <c:valAx>
        <c:axId val="195342784"/>
        <c:scaling>
          <c:orientation val="minMax"/>
          <c:max val="16.8"/>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343176"/>
        <c:crosses val="autoZero"/>
        <c:crossBetween val="midCat"/>
      </c:valAx>
      <c:valAx>
        <c:axId val="195343176"/>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342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aseline="0">
              <a:solidFill>
                <a:schemeClr val="dk1"/>
              </a:solidFill>
              <a:effectLst/>
              <a:latin typeface="+mn-lt"/>
              <a:ea typeface="+mn-ea"/>
              <a:cs typeface="+mn-cs"/>
            </a:rPr>
            <a:t>　今後、</a:t>
          </a:r>
          <a:r>
            <a:rPr kumimoji="1" lang="ja-JP" altLang="ja-JP" sz="1100" baseline="0">
              <a:solidFill>
                <a:schemeClr val="dk1"/>
              </a:solidFill>
              <a:effectLst/>
              <a:latin typeface="+mn-lt"/>
              <a:ea typeface="+mn-ea"/>
              <a:cs typeface="+mn-cs"/>
            </a:rPr>
            <a:t>元利償還金は平成２５年の豪雨災害による災害復旧事業債の償還が始まるため、数値が一時的に微増するが平成３１年度以降減少を見込んでいる。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平成２９年度からの事務組合ごみ処理施設、</a:t>
          </a:r>
          <a:r>
            <a:rPr kumimoji="1" lang="ja-JP" altLang="ja-JP" sz="1100" baseline="0">
              <a:solidFill>
                <a:schemeClr val="dk1"/>
              </a:solidFill>
              <a:effectLst/>
              <a:latin typeface="+mn-lt"/>
              <a:ea typeface="+mn-ea"/>
              <a:cs typeface="+mn-cs"/>
            </a:rPr>
            <a:t>平成３０年度の小中学校空調整備、平成３１年度の防災行政無線のデジタル化等</a:t>
          </a:r>
          <a:r>
            <a:rPr kumimoji="1" lang="ja-JP" altLang="ja-JP" sz="1100">
              <a:solidFill>
                <a:schemeClr val="dk1"/>
              </a:solidFill>
              <a:effectLst/>
              <a:latin typeface="+mn-lt"/>
              <a:ea typeface="+mn-ea"/>
              <a:cs typeface="+mn-cs"/>
            </a:rPr>
            <a:t>の大型建設事業等の影響</a:t>
          </a:r>
          <a:r>
            <a:rPr kumimoji="1" lang="ja-JP" altLang="en-US" sz="1100">
              <a:solidFill>
                <a:schemeClr val="dk1"/>
              </a:solidFill>
              <a:effectLst/>
              <a:latin typeface="+mn-lt"/>
              <a:ea typeface="+mn-ea"/>
              <a:cs typeface="+mn-cs"/>
            </a:rPr>
            <a:t>により、元利償還金の増加</a:t>
          </a:r>
          <a:r>
            <a:rPr kumimoji="1" lang="ja-JP" altLang="ja-JP" sz="1100">
              <a:solidFill>
                <a:schemeClr val="dk1"/>
              </a:solidFill>
              <a:effectLst/>
              <a:latin typeface="+mn-lt"/>
              <a:ea typeface="+mn-ea"/>
              <a:cs typeface="+mn-cs"/>
            </a:rPr>
            <a:t>が懸念される。</a:t>
          </a:r>
          <a:endParaRPr lang="ja-JP" altLang="ja-JP">
            <a:effectLst/>
          </a:endParaRPr>
        </a:p>
        <a:p>
          <a:r>
            <a:rPr kumimoji="1" lang="ja-JP" altLang="ja-JP" sz="1100" baseline="0">
              <a:solidFill>
                <a:schemeClr val="dk1"/>
              </a:solidFill>
              <a:effectLst/>
              <a:latin typeface="+mn-lt"/>
              <a:ea typeface="+mn-ea"/>
              <a:cs typeface="+mn-cs"/>
            </a:rPr>
            <a:t>　今後も新発債の発行制限や事業精査を行い、実質公債費比率の改善に努める。</a:t>
          </a:r>
          <a:endParaRPr kumimoji="1" lang="en-US" altLang="ja-JP" sz="110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平成２１年度以降、地方債の新規借入の抑制を行ってきたことや合併</a:t>
          </a:r>
          <a:r>
            <a:rPr kumimoji="1" lang="ja-JP" altLang="en-US" sz="1100" baseline="0">
              <a:solidFill>
                <a:schemeClr val="dk1"/>
              </a:solidFill>
              <a:effectLst/>
              <a:latin typeface="+mn-lt"/>
              <a:ea typeface="+mn-ea"/>
              <a:cs typeface="+mn-cs"/>
            </a:rPr>
            <a:t>前後</a:t>
          </a:r>
          <a:r>
            <a:rPr kumimoji="1" lang="ja-JP" altLang="ja-JP" sz="1100" baseline="0">
              <a:solidFill>
                <a:schemeClr val="dk1"/>
              </a:solidFill>
              <a:effectLst/>
              <a:latin typeface="+mn-lt"/>
              <a:ea typeface="+mn-ea"/>
              <a:cs typeface="+mn-cs"/>
            </a:rPr>
            <a:t>の大型建設事業の償還が終了を迎え始めたことにより、起債残高が減少している。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平成２９年度からの事務組合ごみ処理施設、</a:t>
          </a:r>
          <a:r>
            <a:rPr kumimoji="1" lang="ja-JP" altLang="ja-JP" sz="1100" baseline="0">
              <a:solidFill>
                <a:schemeClr val="dk1"/>
              </a:solidFill>
              <a:effectLst/>
              <a:latin typeface="+mn-lt"/>
              <a:ea typeface="+mn-ea"/>
              <a:cs typeface="+mn-cs"/>
            </a:rPr>
            <a:t>平成３０年度の小中学校空調整備、平成３１年度の防災行政無線のデジタル化等</a:t>
          </a:r>
          <a:r>
            <a:rPr kumimoji="1" lang="ja-JP" altLang="ja-JP" sz="1100">
              <a:solidFill>
                <a:schemeClr val="dk1"/>
              </a:solidFill>
              <a:effectLst/>
              <a:latin typeface="+mn-lt"/>
              <a:ea typeface="+mn-ea"/>
              <a:cs typeface="+mn-cs"/>
            </a:rPr>
            <a:t>の大型建設事業等の影響により</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今後起債残高が増える恐れがある。他の事業の縮小や調整等を行うことや、減債基金の計画的な積立、取り崩しを行うことで将来負担額の減少に努める。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島根県邑南町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　平成２９年度大雪災害の除雪費用等に「財政調整基金」１億１千９百万円、地方創生事業のため「まち・ひと・しごと創生基金」を２千６百万円を取り崩した一方で、</a:t>
          </a:r>
          <a:r>
            <a:rPr lang="ja-JP" altLang="ja-JP" sz="1300" b="0" i="0" baseline="0">
              <a:solidFill>
                <a:schemeClr val="dk1"/>
              </a:solidFill>
              <a:effectLst/>
              <a:latin typeface="+mn-lt"/>
              <a:ea typeface="+mn-ea"/>
              <a:cs typeface="+mn-cs"/>
            </a:rPr>
            <a:t>　起債償還に充当するための「減債基金」へ２億４百万円積み立てた</a:t>
          </a:r>
          <a:r>
            <a:rPr lang="ja-JP" altLang="en-US" sz="1300" b="0" i="0" u="none" strike="noStrike" baseline="0" smtClean="0">
              <a:solidFill>
                <a:schemeClr val="dk1"/>
              </a:solidFill>
              <a:latin typeface="+mn-lt"/>
              <a:ea typeface="+mn-ea"/>
              <a:cs typeface="+mn-cs"/>
            </a:rPr>
            <a:t>等により、基金全体としては６千４百万円の増となった。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　今後積み立てる基金については、</a:t>
          </a:r>
          <a:r>
            <a:rPr lang="ja-JP" altLang="ja-JP" sz="1300" b="0" i="0" baseline="0">
              <a:solidFill>
                <a:schemeClr val="dk1"/>
              </a:solidFill>
              <a:effectLst/>
              <a:latin typeface="+mn-lt"/>
              <a:ea typeface="+mn-ea"/>
              <a:cs typeface="+mn-cs"/>
            </a:rPr>
            <a:t>基金の使途の明確化を図るために、個々の特定目的基金に積み立てていくことを予定している。</a:t>
          </a:r>
          <a:endParaRPr lang="ja-JP" altLang="ja-JP" sz="1300">
            <a:effectLst/>
          </a:endParaRPr>
        </a:p>
        <a:p>
          <a:r>
            <a:rPr lang="ja-JP" altLang="en-US" sz="1300" b="0" i="0" u="none" strike="noStrike" baseline="0" smtClean="0">
              <a:solidFill>
                <a:schemeClr val="dk1"/>
              </a:solidFill>
              <a:latin typeface="+mn-lt"/>
              <a:ea typeface="+mn-ea"/>
              <a:cs typeface="+mn-cs"/>
            </a:rPr>
            <a:t>　また、財政調整基金については、災害等に緊急的に対応する財源として現状程度を維持する。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rPr>
            <a:t>　　「地域振興基金」／邑南町の一体感の醸成、自治振興組織の育成、地域住民の連帯の強化に資する事業の推進のため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rPr>
            <a:t>日本一の子育て村推進基金」／日本一の子育て村構想の推進のため</a:t>
          </a:r>
          <a:endParaRPr lang="en-US"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rPr>
            <a:t>まちづくり推進基金」／邑南町基本構想に即して行う事業の実施のため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effectLst/>
            </a:rPr>
            <a:t>まち・ひと・しごと創生基金」／まち・ひと・しごと創生法に基づいて定める邑南町版まち・ひと・しごと創生総合戦略の推進のため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邑南町版まち・ひと・しごと創生総合戦略</a:t>
          </a:r>
          <a:r>
            <a:rPr lang="ja-JP" altLang="en-US" sz="1300">
              <a:solidFill>
                <a:schemeClr val="dk1"/>
              </a:solidFill>
              <a:effectLst/>
              <a:latin typeface="+mn-lt"/>
              <a:ea typeface="+mn-ea"/>
              <a:cs typeface="+mn-cs"/>
            </a:rPr>
            <a:t>事業実施のため</a:t>
          </a:r>
          <a:r>
            <a:rPr kumimoji="1" lang="ja-JP"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まち・ひと・しごと創生基金」</a:t>
          </a:r>
          <a:r>
            <a:rPr lang="ja-JP" altLang="en-US" sz="1300">
              <a:solidFill>
                <a:schemeClr val="dk1"/>
              </a:solidFill>
              <a:effectLst/>
              <a:latin typeface="+mn-lt"/>
              <a:ea typeface="+mn-ea"/>
              <a:cs typeface="+mn-cs"/>
            </a:rPr>
            <a:t>を２千６百万円を取り崩した。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まち・ひと・しごと創生基金」</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邑南町版まち・ひと・しごと創生総合戦略事業実施のため</a:t>
          </a:r>
          <a:r>
            <a:rPr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まち・ひと・しごと創生基金」を取り崩し</a:t>
          </a:r>
          <a:r>
            <a:rPr lang="ja-JP" altLang="en-US" sz="1300">
              <a:solidFill>
                <a:schemeClr val="dk1"/>
              </a:solidFill>
              <a:effectLst/>
              <a:latin typeface="+mn-lt"/>
              <a:ea typeface="+mn-ea"/>
              <a:cs typeface="+mn-cs"/>
            </a:rPr>
            <a:t>て事業実施を行う</a:t>
          </a:r>
          <a:r>
            <a:rPr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平成２９年度大雪災害の除雪費用等に１億１千９百万円を取り崩した</a:t>
          </a:r>
          <a:r>
            <a:rPr lang="ja-JP" altLang="en-US" sz="1300" b="0" i="0" baseline="0">
              <a:solidFill>
                <a:schemeClr val="dk1"/>
              </a:solidFill>
              <a:effectLst/>
              <a:latin typeface="+mn-lt"/>
              <a:ea typeface="+mn-ea"/>
              <a:cs typeface="+mn-cs"/>
            </a:rPr>
            <a:t>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　災害への備え等のため、過去の実績等を踏まえ、現状の５～６億円程度を目途に積み立てることとしている。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償還のため２億４百万円を積み立てたことによる増加</a:t>
          </a:r>
          <a:endParaRPr kumimoji="1" lang="en-US" altLang="ja-JP" sz="13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新発債については普通建設事業への充当額を５億円以内と設定し、制限をかけるている一方で、止むを得ず上限を超える新発債については、</a:t>
          </a:r>
          <a:r>
            <a:rPr kumimoji="1" lang="ja-JP" altLang="en-US" sz="1300" baseline="0">
              <a:solidFill>
                <a:schemeClr val="dk1"/>
              </a:solidFill>
              <a:effectLst/>
              <a:latin typeface="+mn-lt"/>
              <a:ea typeface="+mn-ea"/>
              <a:cs typeface="+mn-cs"/>
            </a:rPr>
            <a:t>必要な</a:t>
          </a:r>
          <a:r>
            <a:rPr kumimoji="1" lang="ja-JP" altLang="ja-JP" sz="1300" baseline="0">
              <a:solidFill>
                <a:schemeClr val="dk1"/>
              </a:solidFill>
              <a:effectLst/>
              <a:latin typeface="+mn-lt"/>
              <a:ea typeface="+mn-ea"/>
              <a:cs typeface="+mn-cs"/>
            </a:rPr>
            <a:t>償還額を積み立てる</a:t>
          </a:r>
          <a:r>
            <a:rPr kumimoji="1" lang="ja-JP" altLang="en-US" sz="130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当町は、平成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16年の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町村合併前後に支所や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自治会館等の施設整備を進めたため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比較的施設が新しく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費は、類似団体平均より低い水準です。今後、人口減少に伴う税収の減少や高齢化の進展に伴う社会保障経費の増加、普通交付税の合併特例措置の優遇措置の段階的縮小により、全ての公共施設をこれまで同様に維持・保全していく財源を確保</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し続ける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ことは、困難であると考えています。邑南町公共施設等総合管理計画に基づき、施設の計画的な更新や統廃合・複合化・多機能化を基本として、適切な施設の維持管理に努めます。</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138303</xdr:rowOff>
    </xdr:from>
    <xdr:to>
      <xdr:col>23</xdr:col>
      <xdr:colOff>136525</xdr:colOff>
      <xdr:row>33</xdr:row>
      <xdr:rowOff>68453</xdr:rowOff>
    </xdr:to>
    <xdr:sp macro="" textlink="">
      <xdr:nvSpPr>
        <xdr:cNvPr id="76" name="楕円 75"/>
        <xdr:cNvSpPr/>
      </xdr:nvSpPr>
      <xdr:spPr>
        <a:xfrm>
          <a:off x="47117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53230</xdr:rowOff>
    </xdr:from>
    <xdr:ext cx="405111" cy="259045"/>
    <xdr:sp macro="" textlink="">
      <xdr:nvSpPr>
        <xdr:cNvPr id="77" name="有形固定資産減価償却率該当値テキスト"/>
        <xdr:cNvSpPr txBox="1"/>
      </xdr:nvSpPr>
      <xdr:spPr>
        <a:xfrm>
          <a:off x="4813300"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126619</xdr:rowOff>
    </xdr:from>
    <xdr:to>
      <xdr:col>19</xdr:col>
      <xdr:colOff>187325</xdr:colOff>
      <xdr:row>34</xdr:row>
      <xdr:rowOff>56769</xdr:rowOff>
    </xdr:to>
    <xdr:sp macro="" textlink="">
      <xdr:nvSpPr>
        <xdr:cNvPr id="78" name="楕円 77"/>
        <xdr:cNvSpPr/>
      </xdr:nvSpPr>
      <xdr:spPr>
        <a:xfrm>
          <a:off x="4000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17653</xdr:rowOff>
    </xdr:from>
    <xdr:to>
      <xdr:col>23</xdr:col>
      <xdr:colOff>85725</xdr:colOff>
      <xdr:row>34</xdr:row>
      <xdr:rowOff>5969</xdr:rowOff>
    </xdr:to>
    <xdr:cxnSp macro="">
      <xdr:nvCxnSpPr>
        <xdr:cNvPr id="79" name="直線コネクタ 78"/>
        <xdr:cNvCxnSpPr/>
      </xdr:nvCxnSpPr>
      <xdr:spPr>
        <a:xfrm flipV="1">
          <a:off x="4051300" y="6447028"/>
          <a:ext cx="7112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126619</xdr:rowOff>
    </xdr:from>
    <xdr:to>
      <xdr:col>15</xdr:col>
      <xdr:colOff>187325</xdr:colOff>
      <xdr:row>34</xdr:row>
      <xdr:rowOff>56769</xdr:rowOff>
    </xdr:to>
    <xdr:sp macro="" textlink="">
      <xdr:nvSpPr>
        <xdr:cNvPr id="80" name="楕円 79"/>
        <xdr:cNvSpPr/>
      </xdr:nvSpPr>
      <xdr:spPr>
        <a:xfrm>
          <a:off x="323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5969</xdr:rowOff>
    </xdr:from>
    <xdr:to>
      <xdr:col>19</xdr:col>
      <xdr:colOff>136525</xdr:colOff>
      <xdr:row>34</xdr:row>
      <xdr:rowOff>5969</xdr:rowOff>
    </xdr:to>
    <xdr:cxnSp macro="">
      <xdr:nvCxnSpPr>
        <xdr:cNvPr id="81" name="直線コネクタ 80"/>
        <xdr:cNvCxnSpPr/>
      </xdr:nvCxnSpPr>
      <xdr:spPr>
        <a:xfrm>
          <a:off x="3289300" y="660679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2"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47896</xdr:rowOff>
    </xdr:from>
    <xdr:ext cx="405111" cy="259045"/>
    <xdr:sp macro="" textlink="">
      <xdr:nvSpPr>
        <xdr:cNvPr id="84" name="n_1mainValue有形固定資産減価償却率"/>
        <xdr:cNvSpPr txBox="1"/>
      </xdr:nvSpPr>
      <xdr:spPr>
        <a:xfrm>
          <a:off x="3836044" y="664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47896</xdr:rowOff>
    </xdr:from>
    <xdr:ext cx="405111" cy="259045"/>
    <xdr:sp macro="" textlink="">
      <xdr:nvSpPr>
        <xdr:cNvPr id="85" name="n_2mainValue有形固定資産減価償却率"/>
        <xdr:cNvSpPr txBox="1"/>
      </xdr:nvSpPr>
      <xdr:spPr>
        <a:xfrm>
          <a:off x="3086744" y="664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新規発行の地方債の抑制や繰上償還による地方債残高の減少を進めるとともに、新規起債時に償還に必要な財源分の減債基金の積立を行っています。これにより、債務償還可能年数計算の分子となる将来負担額は減少傾向にあります。一方で、分母となる経常的収支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普通交付税の合併特例措置の優遇措置の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縮小により収入が減っていることから黒字部分が減少しています。</a:t>
          </a:r>
          <a:r>
            <a:rPr kumimoji="1" lang="ja-JP" altLang="en-US" sz="1100">
              <a:latin typeface="ＭＳ Ｐゴシック" panose="020B0600070205080204" pitchFamily="50" charset="-128"/>
              <a:ea typeface="ＭＳ Ｐゴシック" panose="020B0600070205080204" pitchFamily="50" charset="-128"/>
            </a:rPr>
            <a:t>引き続き起債の新規発行の抑制と減債基金積立を行うとともに、経常収支の改善に努めていきます。</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3"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89694</xdr:rowOff>
    </xdr:from>
    <xdr:to>
      <xdr:col>76</xdr:col>
      <xdr:colOff>73025</xdr:colOff>
      <xdr:row>30</xdr:row>
      <xdr:rowOff>19844</xdr:rowOff>
    </xdr:to>
    <xdr:sp macro="" textlink="">
      <xdr:nvSpPr>
        <xdr:cNvPr id="130" name="楕円 129"/>
        <xdr:cNvSpPr/>
      </xdr:nvSpPr>
      <xdr:spPr>
        <a:xfrm>
          <a:off x="14744700" y="58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112571</xdr:rowOff>
    </xdr:from>
    <xdr:ext cx="340478" cy="259045"/>
    <xdr:sp macro="" textlink="">
      <xdr:nvSpPr>
        <xdr:cNvPr id="131" name="債務償還可能年数該当値テキスト"/>
        <xdr:cNvSpPr txBox="1"/>
      </xdr:nvSpPr>
      <xdr:spPr>
        <a:xfrm>
          <a:off x="14846300" y="56846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2" name="楕円 71"/>
        <xdr:cNvSpPr/>
      </xdr:nvSpPr>
      <xdr:spPr>
        <a:xfrm>
          <a:off x="4584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3" name="【道路】&#10;有形固定資産減価償却率該当値テキスト"/>
        <xdr:cNvSpPr txBox="1"/>
      </xdr:nvSpPr>
      <xdr:spPr>
        <a:xfrm>
          <a:off x="4673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31931</xdr:rowOff>
    </xdr:from>
    <xdr:to>
      <xdr:col>20</xdr:col>
      <xdr:colOff>38100</xdr:colOff>
      <xdr:row>40</xdr:row>
      <xdr:rowOff>133531</xdr:rowOff>
    </xdr:to>
    <xdr:sp macro="" textlink="">
      <xdr:nvSpPr>
        <xdr:cNvPr id="74" name="楕円 73"/>
        <xdr:cNvSpPr/>
      </xdr:nvSpPr>
      <xdr:spPr>
        <a:xfrm>
          <a:off x="3746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136616</xdr:rowOff>
    </xdr:from>
    <xdr:to>
      <xdr:col>24</xdr:col>
      <xdr:colOff>63500</xdr:colOff>
      <xdr:row>40</xdr:row>
      <xdr:rowOff>82731</xdr:rowOff>
    </xdr:to>
    <xdr:cxnSp macro="">
      <xdr:nvCxnSpPr>
        <xdr:cNvPr id="75" name="直線コネクタ 74"/>
        <xdr:cNvCxnSpPr/>
      </xdr:nvCxnSpPr>
      <xdr:spPr>
        <a:xfrm flipV="1">
          <a:off x="3797300" y="682316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31931</xdr:rowOff>
    </xdr:from>
    <xdr:to>
      <xdr:col>15</xdr:col>
      <xdr:colOff>101600</xdr:colOff>
      <xdr:row>40</xdr:row>
      <xdr:rowOff>133531</xdr:rowOff>
    </xdr:to>
    <xdr:sp macro="" textlink="">
      <xdr:nvSpPr>
        <xdr:cNvPr id="76" name="楕円 75"/>
        <xdr:cNvSpPr/>
      </xdr:nvSpPr>
      <xdr:spPr>
        <a:xfrm>
          <a:off x="2857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82731</xdr:rowOff>
    </xdr:from>
    <xdr:to>
      <xdr:col>19</xdr:col>
      <xdr:colOff>177800</xdr:colOff>
      <xdr:row>40</xdr:row>
      <xdr:rowOff>82731</xdr:rowOff>
    </xdr:to>
    <xdr:cxnSp macro="">
      <xdr:nvCxnSpPr>
        <xdr:cNvPr id="77" name="直線コネクタ 76"/>
        <xdr:cNvCxnSpPr/>
      </xdr:nvCxnSpPr>
      <xdr:spPr>
        <a:xfrm>
          <a:off x="2908300" y="6940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124658</xdr:rowOff>
    </xdr:from>
    <xdr:ext cx="405111" cy="259045"/>
    <xdr:sp macro="" textlink="">
      <xdr:nvSpPr>
        <xdr:cNvPr id="80" name="n_1mainValue【道路】&#10;有形固定資産減価償却率"/>
        <xdr:cNvSpPr txBox="1"/>
      </xdr:nvSpPr>
      <xdr:spPr>
        <a:xfrm>
          <a:off x="3582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124658</xdr:rowOff>
    </xdr:from>
    <xdr:ext cx="405111" cy="259045"/>
    <xdr:sp macro="" textlink="">
      <xdr:nvSpPr>
        <xdr:cNvPr id="81" name="n_2mainValue【道路】&#10;有形固定資産減価償却率"/>
        <xdr:cNvSpPr txBox="1"/>
      </xdr:nvSpPr>
      <xdr:spPr>
        <a:xfrm>
          <a:off x="2705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10"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160160</xdr:rowOff>
    </xdr:from>
    <xdr:to>
      <xdr:col>55</xdr:col>
      <xdr:colOff>50800</xdr:colOff>
      <xdr:row>33</xdr:row>
      <xdr:rowOff>90310</xdr:rowOff>
    </xdr:to>
    <xdr:sp macro="" textlink="">
      <xdr:nvSpPr>
        <xdr:cNvPr id="119" name="楕円 118"/>
        <xdr:cNvSpPr/>
      </xdr:nvSpPr>
      <xdr:spPr>
        <a:xfrm>
          <a:off x="10426700" y="56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113187</xdr:rowOff>
    </xdr:from>
    <xdr:ext cx="534377" cy="259045"/>
    <xdr:sp macro="" textlink="">
      <xdr:nvSpPr>
        <xdr:cNvPr id="120" name="【道路】&#10;一人当たり延長該当値テキスト"/>
        <xdr:cNvSpPr txBox="1"/>
      </xdr:nvSpPr>
      <xdr:spPr>
        <a:xfrm>
          <a:off x="10515600" y="559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19933</xdr:rowOff>
    </xdr:from>
    <xdr:to>
      <xdr:col>50</xdr:col>
      <xdr:colOff>165100</xdr:colOff>
      <xdr:row>33</xdr:row>
      <xdr:rowOff>121533</xdr:rowOff>
    </xdr:to>
    <xdr:sp macro="" textlink="">
      <xdr:nvSpPr>
        <xdr:cNvPr id="121" name="楕円 120"/>
        <xdr:cNvSpPr/>
      </xdr:nvSpPr>
      <xdr:spPr>
        <a:xfrm>
          <a:off x="9588500" y="56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39510</xdr:rowOff>
    </xdr:from>
    <xdr:to>
      <xdr:col>55</xdr:col>
      <xdr:colOff>0</xdr:colOff>
      <xdr:row>33</xdr:row>
      <xdr:rowOff>70733</xdr:rowOff>
    </xdr:to>
    <xdr:cxnSp macro="">
      <xdr:nvCxnSpPr>
        <xdr:cNvPr id="122" name="直線コネクタ 121"/>
        <xdr:cNvCxnSpPr/>
      </xdr:nvCxnSpPr>
      <xdr:spPr>
        <a:xfrm flipV="1">
          <a:off x="9639300" y="5697360"/>
          <a:ext cx="8382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36316</xdr:rowOff>
    </xdr:from>
    <xdr:to>
      <xdr:col>46</xdr:col>
      <xdr:colOff>38100</xdr:colOff>
      <xdr:row>33</xdr:row>
      <xdr:rowOff>137916</xdr:rowOff>
    </xdr:to>
    <xdr:sp macro="" textlink="">
      <xdr:nvSpPr>
        <xdr:cNvPr id="123" name="楕円 122"/>
        <xdr:cNvSpPr/>
      </xdr:nvSpPr>
      <xdr:spPr>
        <a:xfrm>
          <a:off x="8699500" y="5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70733</xdr:rowOff>
    </xdr:from>
    <xdr:to>
      <xdr:col>50</xdr:col>
      <xdr:colOff>114300</xdr:colOff>
      <xdr:row>33</xdr:row>
      <xdr:rowOff>87116</xdr:rowOff>
    </xdr:to>
    <xdr:cxnSp macro="">
      <xdr:nvCxnSpPr>
        <xdr:cNvPr id="124" name="直線コネクタ 123"/>
        <xdr:cNvCxnSpPr/>
      </xdr:nvCxnSpPr>
      <xdr:spPr>
        <a:xfrm flipV="1">
          <a:off x="8750300" y="572858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5" name="n_1aveValue【道路】&#10;一人当たり延長"/>
        <xdr:cNvSpPr txBox="1"/>
      </xdr:nvSpPr>
      <xdr:spPr>
        <a:xfrm>
          <a:off x="93594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9123</xdr:rowOff>
    </xdr:from>
    <xdr:ext cx="534377" cy="259045"/>
    <xdr:sp macro="" textlink="">
      <xdr:nvSpPr>
        <xdr:cNvPr id="126" name="n_2aveValue【道路】&#10;一人当たり延長"/>
        <xdr:cNvSpPr txBox="1"/>
      </xdr:nvSpPr>
      <xdr:spPr>
        <a:xfrm>
          <a:off x="8483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138060</xdr:rowOff>
    </xdr:from>
    <xdr:ext cx="534377" cy="259045"/>
    <xdr:sp macro="" textlink="">
      <xdr:nvSpPr>
        <xdr:cNvPr id="127" name="n_1mainValue【道路】&#10;一人当たり延長"/>
        <xdr:cNvSpPr txBox="1"/>
      </xdr:nvSpPr>
      <xdr:spPr>
        <a:xfrm>
          <a:off x="9359411" y="54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154443</xdr:rowOff>
    </xdr:from>
    <xdr:ext cx="534377" cy="259045"/>
    <xdr:sp macro="" textlink="">
      <xdr:nvSpPr>
        <xdr:cNvPr id="128" name="n_2mainValue【道路】&#10;一人当たり延長"/>
        <xdr:cNvSpPr txBox="1"/>
      </xdr:nvSpPr>
      <xdr:spPr>
        <a:xfrm>
          <a:off x="8483111" y="54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113809</xdr:rowOff>
    </xdr:from>
    <xdr:ext cx="405111" cy="259045"/>
    <xdr:sp macro="" textlink="">
      <xdr:nvSpPr>
        <xdr:cNvPr id="156" name="【橋りょう・トンネル】&#10;有形固定資産減価償却率平均値テキスト"/>
        <xdr:cNvSpPr txBox="1"/>
      </xdr:nvSpPr>
      <xdr:spPr>
        <a:xfrm>
          <a:off x="4673600" y="10057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65" name="楕円 164"/>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166" name="【橋りょう・トンネル】&#10;有形固定資産減価償却率該当値テキスト"/>
        <xdr:cNvSpPr txBox="1"/>
      </xdr:nvSpPr>
      <xdr:spPr>
        <a:xfrm>
          <a:off x="4673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10922</xdr:rowOff>
    </xdr:from>
    <xdr:to>
      <xdr:col>20</xdr:col>
      <xdr:colOff>38100</xdr:colOff>
      <xdr:row>62</xdr:row>
      <xdr:rowOff>112522</xdr:rowOff>
    </xdr:to>
    <xdr:sp macro="" textlink="">
      <xdr:nvSpPr>
        <xdr:cNvPr id="167" name="楕円 166"/>
        <xdr:cNvSpPr/>
      </xdr:nvSpPr>
      <xdr:spPr>
        <a:xfrm>
          <a:off x="3746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61722</xdr:rowOff>
    </xdr:to>
    <xdr:cxnSp macro="">
      <xdr:nvCxnSpPr>
        <xdr:cNvPr id="168" name="直線コネクタ 167"/>
        <xdr:cNvCxnSpPr/>
      </xdr:nvCxnSpPr>
      <xdr:spPr>
        <a:xfrm flipV="1">
          <a:off x="3797300" y="1061847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xdr:rowOff>
    </xdr:from>
    <xdr:to>
      <xdr:col>15</xdr:col>
      <xdr:colOff>101600</xdr:colOff>
      <xdr:row>62</xdr:row>
      <xdr:rowOff>112522</xdr:rowOff>
    </xdr:to>
    <xdr:sp macro="" textlink="">
      <xdr:nvSpPr>
        <xdr:cNvPr id="169" name="楕円 168"/>
        <xdr:cNvSpPr/>
      </xdr:nvSpPr>
      <xdr:spPr>
        <a:xfrm>
          <a:off x="2857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61722</xdr:rowOff>
    </xdr:from>
    <xdr:to>
      <xdr:col>19</xdr:col>
      <xdr:colOff>177800</xdr:colOff>
      <xdr:row>62</xdr:row>
      <xdr:rowOff>61722</xdr:rowOff>
    </xdr:to>
    <xdr:cxnSp macro="">
      <xdr:nvCxnSpPr>
        <xdr:cNvPr id="170" name="直線コネクタ 169"/>
        <xdr:cNvCxnSpPr/>
      </xdr:nvCxnSpPr>
      <xdr:spPr>
        <a:xfrm>
          <a:off x="2908300" y="1069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126763</xdr:rowOff>
    </xdr:from>
    <xdr:ext cx="405111" cy="259045"/>
    <xdr:sp macro="" textlink="">
      <xdr:nvSpPr>
        <xdr:cNvPr id="171" name="n_1aveValue【橋りょう・トンネル】&#10;有形固定資産減価償却率"/>
        <xdr:cNvSpPr txBox="1"/>
      </xdr:nvSpPr>
      <xdr:spPr>
        <a:xfrm>
          <a:off x="3582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72" name="n_2aveValue【橋りょう・トンネル】&#10;有形固定資産減価償却率"/>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103649</xdr:rowOff>
    </xdr:from>
    <xdr:ext cx="405111" cy="259045"/>
    <xdr:sp macro="" textlink="">
      <xdr:nvSpPr>
        <xdr:cNvPr id="173" name="n_1mainValue【橋りょう・トンネル】&#10;有形固定資産減価償却率"/>
        <xdr:cNvSpPr txBox="1"/>
      </xdr:nvSpPr>
      <xdr:spPr>
        <a:xfrm>
          <a:off x="35820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103649</xdr:rowOff>
    </xdr:from>
    <xdr:ext cx="405111" cy="259045"/>
    <xdr:sp macro="" textlink="">
      <xdr:nvSpPr>
        <xdr:cNvPr id="174" name="n_2mainValue【橋りょう・トンネル】&#10;有形固定資産減価償却率"/>
        <xdr:cNvSpPr txBox="1"/>
      </xdr:nvSpPr>
      <xdr:spPr>
        <a:xfrm>
          <a:off x="27057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203"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99502</xdr:rowOff>
    </xdr:from>
    <xdr:to>
      <xdr:col>55</xdr:col>
      <xdr:colOff>50800</xdr:colOff>
      <xdr:row>58</xdr:row>
      <xdr:rowOff>29652</xdr:rowOff>
    </xdr:to>
    <xdr:sp macro="" textlink="">
      <xdr:nvSpPr>
        <xdr:cNvPr id="212" name="楕円 211"/>
        <xdr:cNvSpPr/>
      </xdr:nvSpPr>
      <xdr:spPr>
        <a:xfrm>
          <a:off x="10426700" y="98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122379</xdr:rowOff>
    </xdr:from>
    <xdr:ext cx="599010" cy="259045"/>
    <xdr:sp macro="" textlink="">
      <xdr:nvSpPr>
        <xdr:cNvPr id="213" name="【橋りょう・トンネル】&#10;一人当たり有形固定資産（償却資産）額該当値テキスト"/>
        <xdr:cNvSpPr txBox="1"/>
      </xdr:nvSpPr>
      <xdr:spPr>
        <a:xfrm>
          <a:off x="10515600" y="972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121639</xdr:rowOff>
    </xdr:from>
    <xdr:to>
      <xdr:col>50</xdr:col>
      <xdr:colOff>165100</xdr:colOff>
      <xdr:row>58</xdr:row>
      <xdr:rowOff>51789</xdr:rowOff>
    </xdr:to>
    <xdr:sp macro="" textlink="">
      <xdr:nvSpPr>
        <xdr:cNvPr id="214" name="楕円 213"/>
        <xdr:cNvSpPr/>
      </xdr:nvSpPr>
      <xdr:spPr>
        <a:xfrm>
          <a:off x="9588500" y="98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150302</xdr:rowOff>
    </xdr:from>
    <xdr:to>
      <xdr:col>55</xdr:col>
      <xdr:colOff>0</xdr:colOff>
      <xdr:row>58</xdr:row>
      <xdr:rowOff>989</xdr:rowOff>
    </xdr:to>
    <xdr:cxnSp macro="">
      <xdr:nvCxnSpPr>
        <xdr:cNvPr id="215" name="直線コネクタ 214"/>
        <xdr:cNvCxnSpPr/>
      </xdr:nvCxnSpPr>
      <xdr:spPr>
        <a:xfrm flipV="1">
          <a:off x="9639300" y="9922952"/>
          <a:ext cx="8382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133619</xdr:rowOff>
    </xdr:from>
    <xdr:to>
      <xdr:col>46</xdr:col>
      <xdr:colOff>38100</xdr:colOff>
      <xdr:row>58</xdr:row>
      <xdr:rowOff>63769</xdr:rowOff>
    </xdr:to>
    <xdr:sp macro="" textlink="">
      <xdr:nvSpPr>
        <xdr:cNvPr id="216" name="楕円 215"/>
        <xdr:cNvSpPr/>
      </xdr:nvSpPr>
      <xdr:spPr>
        <a:xfrm>
          <a:off x="8699500" y="99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989</xdr:rowOff>
    </xdr:from>
    <xdr:to>
      <xdr:col>50</xdr:col>
      <xdr:colOff>114300</xdr:colOff>
      <xdr:row>58</xdr:row>
      <xdr:rowOff>12969</xdr:rowOff>
    </xdr:to>
    <xdr:cxnSp macro="">
      <xdr:nvCxnSpPr>
        <xdr:cNvPr id="217" name="直線コネクタ 216"/>
        <xdr:cNvCxnSpPr/>
      </xdr:nvCxnSpPr>
      <xdr:spPr>
        <a:xfrm flipV="1">
          <a:off x="8750300" y="9945089"/>
          <a:ext cx="8890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18"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61762</xdr:rowOff>
    </xdr:from>
    <xdr:ext cx="599010" cy="259045"/>
    <xdr:sp macro="" textlink="">
      <xdr:nvSpPr>
        <xdr:cNvPr id="219" name="n_2aveValue【橋りょう・トンネル】&#10;一人当たり有形固定資産（償却資産）額"/>
        <xdr:cNvSpPr txBox="1"/>
      </xdr:nvSpPr>
      <xdr:spPr>
        <a:xfrm>
          <a:off x="8450795" y="1017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68316</xdr:rowOff>
    </xdr:from>
    <xdr:ext cx="599010" cy="259045"/>
    <xdr:sp macro="" textlink="">
      <xdr:nvSpPr>
        <xdr:cNvPr id="220" name="n_1mainValue【橋りょう・トンネル】&#10;一人当たり有形固定資産（償却資産）額"/>
        <xdr:cNvSpPr txBox="1"/>
      </xdr:nvSpPr>
      <xdr:spPr>
        <a:xfrm>
          <a:off x="9327095" y="9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80296</xdr:rowOff>
    </xdr:from>
    <xdr:ext cx="599010" cy="259045"/>
    <xdr:sp macro="" textlink="">
      <xdr:nvSpPr>
        <xdr:cNvPr id="221" name="n_2mainValue【橋りょう・トンネル】&#10;一人当たり有形固定資産（償却資産）額"/>
        <xdr:cNvSpPr txBox="1"/>
      </xdr:nvSpPr>
      <xdr:spPr>
        <a:xfrm>
          <a:off x="8450795" y="968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49"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58" name="楕円 257"/>
        <xdr:cNvSpPr/>
      </xdr:nvSpPr>
      <xdr:spPr>
        <a:xfrm>
          <a:off x="45847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110762</xdr:rowOff>
    </xdr:from>
    <xdr:ext cx="405111" cy="259045"/>
    <xdr:sp macro="" textlink="">
      <xdr:nvSpPr>
        <xdr:cNvPr id="259" name="【公営住宅】&#10;有形固定資産減価償却率該当値テキスト"/>
        <xdr:cNvSpPr txBox="1"/>
      </xdr:nvSpPr>
      <xdr:spPr>
        <a:xfrm>
          <a:off x="4673600" y="1382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133604</xdr:rowOff>
    </xdr:from>
    <xdr:to>
      <xdr:col>20</xdr:col>
      <xdr:colOff>38100</xdr:colOff>
      <xdr:row>82</xdr:row>
      <xdr:rowOff>63754</xdr:rowOff>
    </xdr:to>
    <xdr:sp macro="" textlink="">
      <xdr:nvSpPr>
        <xdr:cNvPr id="260" name="楕円 259"/>
        <xdr:cNvSpPr/>
      </xdr:nvSpPr>
      <xdr:spPr>
        <a:xfrm>
          <a:off x="3746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138685</xdr:rowOff>
    </xdr:from>
    <xdr:to>
      <xdr:col>24</xdr:col>
      <xdr:colOff>63500</xdr:colOff>
      <xdr:row>82</xdr:row>
      <xdr:rowOff>12954</xdr:rowOff>
    </xdr:to>
    <xdr:cxnSp macro="">
      <xdr:nvCxnSpPr>
        <xdr:cNvPr id="261" name="直線コネクタ 260"/>
        <xdr:cNvCxnSpPr/>
      </xdr:nvCxnSpPr>
      <xdr:spPr>
        <a:xfrm flipV="1">
          <a:off x="3797300" y="140261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133604</xdr:rowOff>
    </xdr:from>
    <xdr:to>
      <xdr:col>15</xdr:col>
      <xdr:colOff>101600</xdr:colOff>
      <xdr:row>82</xdr:row>
      <xdr:rowOff>63754</xdr:rowOff>
    </xdr:to>
    <xdr:sp macro="" textlink="">
      <xdr:nvSpPr>
        <xdr:cNvPr id="262" name="楕円 261"/>
        <xdr:cNvSpPr/>
      </xdr:nvSpPr>
      <xdr:spPr>
        <a:xfrm>
          <a:off x="2857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12954</xdr:rowOff>
    </xdr:from>
    <xdr:to>
      <xdr:col>19</xdr:col>
      <xdr:colOff>177800</xdr:colOff>
      <xdr:row>82</xdr:row>
      <xdr:rowOff>12954</xdr:rowOff>
    </xdr:to>
    <xdr:cxnSp macro="">
      <xdr:nvCxnSpPr>
        <xdr:cNvPr id="263" name="直線コネクタ 262"/>
        <xdr:cNvCxnSpPr/>
      </xdr:nvCxnSpPr>
      <xdr:spPr>
        <a:xfrm>
          <a:off x="2908300" y="14071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64"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65"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80281</xdr:rowOff>
    </xdr:from>
    <xdr:ext cx="405111" cy="259045"/>
    <xdr:sp macro="" textlink="">
      <xdr:nvSpPr>
        <xdr:cNvPr id="266" name="n_1mainValue【公営住宅】&#10;有形固定資産減価償却率"/>
        <xdr:cNvSpPr txBox="1"/>
      </xdr:nvSpPr>
      <xdr:spPr>
        <a:xfrm>
          <a:off x="3582044" y="1379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80281</xdr:rowOff>
    </xdr:from>
    <xdr:ext cx="405111" cy="259045"/>
    <xdr:sp macro="" textlink="">
      <xdr:nvSpPr>
        <xdr:cNvPr id="267" name="n_2mainValue【公営住宅】&#10;有形固定資産減価償却率"/>
        <xdr:cNvSpPr txBox="1"/>
      </xdr:nvSpPr>
      <xdr:spPr>
        <a:xfrm>
          <a:off x="2705744" y="1379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98" name="【公営住宅】&#10;一人当たり面積平均値テキスト"/>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42163</xdr:rowOff>
    </xdr:from>
    <xdr:to>
      <xdr:col>55</xdr:col>
      <xdr:colOff>50800</xdr:colOff>
      <xdr:row>84</xdr:row>
      <xdr:rowOff>143763</xdr:rowOff>
    </xdr:to>
    <xdr:sp macro="" textlink="">
      <xdr:nvSpPr>
        <xdr:cNvPr id="307" name="楕円 306"/>
        <xdr:cNvSpPr/>
      </xdr:nvSpPr>
      <xdr:spPr>
        <a:xfrm>
          <a:off x="10426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65040</xdr:rowOff>
    </xdr:from>
    <xdr:ext cx="469744" cy="259045"/>
    <xdr:sp macro="" textlink="">
      <xdr:nvSpPr>
        <xdr:cNvPr id="308" name="【公営住宅】&#10;一人当たり面積該当値テキスト"/>
        <xdr:cNvSpPr txBox="1"/>
      </xdr:nvSpPr>
      <xdr:spPr>
        <a:xfrm>
          <a:off x="10515600" y="142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50819</xdr:rowOff>
    </xdr:from>
    <xdr:to>
      <xdr:col>50</xdr:col>
      <xdr:colOff>165100</xdr:colOff>
      <xdr:row>84</xdr:row>
      <xdr:rowOff>152419</xdr:rowOff>
    </xdr:to>
    <xdr:sp macro="" textlink="">
      <xdr:nvSpPr>
        <xdr:cNvPr id="309" name="楕円 308"/>
        <xdr:cNvSpPr/>
      </xdr:nvSpPr>
      <xdr:spPr>
        <a:xfrm>
          <a:off x="9588500" y="144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92963</xdr:rowOff>
    </xdr:from>
    <xdr:to>
      <xdr:col>55</xdr:col>
      <xdr:colOff>0</xdr:colOff>
      <xdr:row>84</xdr:row>
      <xdr:rowOff>101619</xdr:rowOff>
    </xdr:to>
    <xdr:cxnSp macro="">
      <xdr:nvCxnSpPr>
        <xdr:cNvPr id="310" name="直線コネクタ 309"/>
        <xdr:cNvCxnSpPr/>
      </xdr:nvCxnSpPr>
      <xdr:spPr>
        <a:xfrm flipV="1">
          <a:off x="9639300" y="14494763"/>
          <a:ext cx="8382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39226</xdr:rowOff>
    </xdr:from>
    <xdr:to>
      <xdr:col>46</xdr:col>
      <xdr:colOff>38100</xdr:colOff>
      <xdr:row>82</xdr:row>
      <xdr:rowOff>140826</xdr:rowOff>
    </xdr:to>
    <xdr:sp macro="" textlink="">
      <xdr:nvSpPr>
        <xdr:cNvPr id="311" name="楕円 310"/>
        <xdr:cNvSpPr/>
      </xdr:nvSpPr>
      <xdr:spPr>
        <a:xfrm>
          <a:off x="8699500" y="14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90026</xdr:rowOff>
    </xdr:from>
    <xdr:to>
      <xdr:col>50</xdr:col>
      <xdr:colOff>114300</xdr:colOff>
      <xdr:row>84</xdr:row>
      <xdr:rowOff>101619</xdr:rowOff>
    </xdr:to>
    <xdr:cxnSp macro="">
      <xdr:nvCxnSpPr>
        <xdr:cNvPr id="312" name="直線コネクタ 311"/>
        <xdr:cNvCxnSpPr/>
      </xdr:nvCxnSpPr>
      <xdr:spPr>
        <a:xfrm>
          <a:off x="8750300" y="14148926"/>
          <a:ext cx="889000" cy="35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100111</xdr:rowOff>
    </xdr:from>
    <xdr:ext cx="469744" cy="259045"/>
    <xdr:sp macro="" textlink="">
      <xdr:nvSpPr>
        <xdr:cNvPr id="313" name="n_1aveValue【公営住宅】&#10;一人当たり面積"/>
        <xdr:cNvSpPr txBox="1"/>
      </xdr:nvSpPr>
      <xdr:spPr>
        <a:xfrm>
          <a:off x="9391727" y="14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314" name="n_2aveValue【公営住宅】&#10;一人当たり面積"/>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168946</xdr:rowOff>
    </xdr:from>
    <xdr:ext cx="469744" cy="259045"/>
    <xdr:sp macro="" textlink="">
      <xdr:nvSpPr>
        <xdr:cNvPr id="315" name="n_1mainValue【公営住宅】&#10;一人当たり面積"/>
        <xdr:cNvSpPr txBox="1"/>
      </xdr:nvSpPr>
      <xdr:spPr>
        <a:xfrm>
          <a:off x="9391727" y="1422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157353</xdr:rowOff>
    </xdr:from>
    <xdr:ext cx="469744" cy="259045"/>
    <xdr:sp macro="" textlink="">
      <xdr:nvSpPr>
        <xdr:cNvPr id="316" name="n_2mainValue【公営住宅】&#10;一人当たり面積"/>
        <xdr:cNvSpPr txBox="1"/>
      </xdr:nvSpPr>
      <xdr:spPr>
        <a:xfrm>
          <a:off x="8515427" y="13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62"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371" name="楕円 370"/>
        <xdr:cNvSpPr/>
      </xdr:nvSpPr>
      <xdr:spPr>
        <a:xfrm>
          <a:off x="16268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86377</xdr:rowOff>
    </xdr:from>
    <xdr:ext cx="405111" cy="259045"/>
    <xdr:sp macro="" textlink="">
      <xdr:nvSpPr>
        <xdr:cNvPr id="372" name="【認定こども園・幼稚園・保育所】&#10;有形固定資産減価償却率該当値テキスト"/>
        <xdr:cNvSpPr txBox="1"/>
      </xdr:nvSpPr>
      <xdr:spPr>
        <a:xfrm>
          <a:off x="16357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373" name="楕円 372"/>
        <xdr:cNvSpPr/>
      </xdr:nvSpPr>
      <xdr:spPr>
        <a:xfrm>
          <a:off x="15430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38</xdr:row>
      <xdr:rowOff>102870</xdr:rowOff>
    </xdr:to>
    <xdr:cxnSp macro="">
      <xdr:nvCxnSpPr>
        <xdr:cNvPr id="374" name="直線コネクタ 373"/>
        <xdr:cNvCxnSpPr/>
      </xdr:nvCxnSpPr>
      <xdr:spPr>
        <a:xfrm flipV="1">
          <a:off x="15481300" y="645795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75" name="楕円 374"/>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102870</xdr:rowOff>
    </xdr:to>
    <xdr:cxnSp macro="">
      <xdr:nvCxnSpPr>
        <xdr:cNvPr id="376" name="直線コネクタ 375"/>
        <xdr:cNvCxnSpPr/>
      </xdr:nvCxnSpPr>
      <xdr:spPr>
        <a:xfrm>
          <a:off x="14592300" y="661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77"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78" name="n_2aveValue【認定こども園・幼稚園・保育所】&#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170197</xdr:rowOff>
    </xdr:from>
    <xdr:ext cx="405111" cy="259045"/>
    <xdr:sp macro="" textlink="">
      <xdr:nvSpPr>
        <xdr:cNvPr id="379" name="n_1main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380" name="n_2main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169435</xdr:rowOff>
    </xdr:from>
    <xdr:ext cx="469744" cy="259045"/>
    <xdr:sp macro="" textlink="">
      <xdr:nvSpPr>
        <xdr:cNvPr id="407" name="【認定こども園・幼稚園・保育所】&#10;一人当たり面積平均値テキスト"/>
        <xdr:cNvSpPr txBox="1"/>
      </xdr:nvSpPr>
      <xdr:spPr>
        <a:xfrm>
          <a:off x="22199600" y="634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123698</xdr:rowOff>
    </xdr:from>
    <xdr:to>
      <xdr:col>116</xdr:col>
      <xdr:colOff>114300</xdr:colOff>
      <xdr:row>39</xdr:row>
      <xdr:rowOff>53848</xdr:rowOff>
    </xdr:to>
    <xdr:sp macro="" textlink="">
      <xdr:nvSpPr>
        <xdr:cNvPr id="416" name="楕円 415"/>
        <xdr:cNvSpPr/>
      </xdr:nvSpPr>
      <xdr:spPr>
        <a:xfrm>
          <a:off x="22110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102125</xdr:rowOff>
    </xdr:from>
    <xdr:ext cx="469744" cy="259045"/>
    <xdr:sp macro="" textlink="">
      <xdr:nvSpPr>
        <xdr:cNvPr id="417" name="【認定こども園・幼稚園・保育所】&#10;一人当たり面積該当値テキスト"/>
        <xdr:cNvSpPr txBox="1"/>
      </xdr:nvSpPr>
      <xdr:spPr>
        <a:xfrm>
          <a:off x="22199600" y="66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132842</xdr:rowOff>
    </xdr:from>
    <xdr:to>
      <xdr:col>112</xdr:col>
      <xdr:colOff>38100</xdr:colOff>
      <xdr:row>39</xdr:row>
      <xdr:rowOff>62992</xdr:rowOff>
    </xdr:to>
    <xdr:sp macro="" textlink="">
      <xdr:nvSpPr>
        <xdr:cNvPr id="418" name="楕円 417"/>
        <xdr:cNvSpPr/>
      </xdr:nvSpPr>
      <xdr:spPr>
        <a:xfrm>
          <a:off x="21272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xdr:rowOff>
    </xdr:from>
    <xdr:to>
      <xdr:col>116</xdr:col>
      <xdr:colOff>63500</xdr:colOff>
      <xdr:row>39</xdr:row>
      <xdr:rowOff>12192</xdr:rowOff>
    </xdr:to>
    <xdr:cxnSp macro="">
      <xdr:nvCxnSpPr>
        <xdr:cNvPr id="419" name="直線コネクタ 418"/>
        <xdr:cNvCxnSpPr/>
      </xdr:nvCxnSpPr>
      <xdr:spPr>
        <a:xfrm flipV="1">
          <a:off x="21323300" y="66895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137414</xdr:rowOff>
    </xdr:from>
    <xdr:to>
      <xdr:col>107</xdr:col>
      <xdr:colOff>101600</xdr:colOff>
      <xdr:row>39</xdr:row>
      <xdr:rowOff>67564</xdr:rowOff>
    </xdr:to>
    <xdr:sp macro="" textlink="">
      <xdr:nvSpPr>
        <xdr:cNvPr id="420" name="楕円 419"/>
        <xdr:cNvSpPr/>
      </xdr:nvSpPr>
      <xdr:spPr>
        <a:xfrm>
          <a:off x="20383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xdr:rowOff>
    </xdr:from>
    <xdr:to>
      <xdr:col>111</xdr:col>
      <xdr:colOff>177800</xdr:colOff>
      <xdr:row>39</xdr:row>
      <xdr:rowOff>16764</xdr:rowOff>
    </xdr:to>
    <xdr:cxnSp macro="">
      <xdr:nvCxnSpPr>
        <xdr:cNvPr id="421" name="直線コネクタ 420"/>
        <xdr:cNvCxnSpPr/>
      </xdr:nvCxnSpPr>
      <xdr:spPr>
        <a:xfrm flipV="1">
          <a:off x="20434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22"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23"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54119</xdr:rowOff>
    </xdr:from>
    <xdr:ext cx="469744" cy="259045"/>
    <xdr:sp macro="" textlink="">
      <xdr:nvSpPr>
        <xdr:cNvPr id="424" name="n_1mainValue【認定こども園・幼稚園・保育所】&#10;一人当たり面積"/>
        <xdr:cNvSpPr txBox="1"/>
      </xdr:nvSpPr>
      <xdr:spPr>
        <a:xfrm>
          <a:off x="210757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58691</xdr:rowOff>
    </xdr:from>
    <xdr:ext cx="469744" cy="259045"/>
    <xdr:sp macro="" textlink="">
      <xdr:nvSpPr>
        <xdr:cNvPr id="425" name="n_2mainValue【認定こども園・幼稚園・保育所】&#10;一人当たり面積"/>
        <xdr:cNvSpPr txBox="1"/>
      </xdr:nvSpPr>
      <xdr:spPr>
        <a:xfrm>
          <a:off x="201994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55"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33020</xdr:rowOff>
    </xdr:from>
    <xdr:to>
      <xdr:col>85</xdr:col>
      <xdr:colOff>177800</xdr:colOff>
      <xdr:row>56</xdr:row>
      <xdr:rowOff>134620</xdr:rowOff>
    </xdr:to>
    <xdr:sp macro="" textlink="">
      <xdr:nvSpPr>
        <xdr:cNvPr id="464" name="楕円 463"/>
        <xdr:cNvSpPr/>
      </xdr:nvSpPr>
      <xdr:spPr>
        <a:xfrm>
          <a:off x="16268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157497</xdr:rowOff>
    </xdr:from>
    <xdr:ext cx="405111" cy="259045"/>
    <xdr:sp macro="" textlink="">
      <xdr:nvSpPr>
        <xdr:cNvPr id="465" name="【学校施設】&#10;有形固定資産減価償却率該当値テキスト"/>
        <xdr:cNvSpPr txBox="1"/>
      </xdr:nvSpPr>
      <xdr:spPr>
        <a:xfrm>
          <a:off x="16357600" y="958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67310</xdr:rowOff>
    </xdr:from>
    <xdr:to>
      <xdr:col>81</xdr:col>
      <xdr:colOff>101600</xdr:colOff>
      <xdr:row>56</xdr:row>
      <xdr:rowOff>168910</xdr:rowOff>
    </xdr:to>
    <xdr:sp macro="" textlink="">
      <xdr:nvSpPr>
        <xdr:cNvPr id="466" name="楕円 465"/>
        <xdr:cNvSpPr/>
      </xdr:nvSpPr>
      <xdr:spPr>
        <a:xfrm>
          <a:off x="15430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83820</xdr:rowOff>
    </xdr:from>
    <xdr:to>
      <xdr:col>85</xdr:col>
      <xdr:colOff>127000</xdr:colOff>
      <xdr:row>56</xdr:row>
      <xdr:rowOff>118110</xdr:rowOff>
    </xdr:to>
    <xdr:cxnSp macro="">
      <xdr:nvCxnSpPr>
        <xdr:cNvPr id="467" name="直線コネクタ 466"/>
        <xdr:cNvCxnSpPr/>
      </xdr:nvCxnSpPr>
      <xdr:spPr>
        <a:xfrm flipV="1">
          <a:off x="15481300" y="96850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67310</xdr:rowOff>
    </xdr:from>
    <xdr:to>
      <xdr:col>76</xdr:col>
      <xdr:colOff>165100</xdr:colOff>
      <xdr:row>56</xdr:row>
      <xdr:rowOff>168910</xdr:rowOff>
    </xdr:to>
    <xdr:sp macro="" textlink="">
      <xdr:nvSpPr>
        <xdr:cNvPr id="468" name="楕円 467"/>
        <xdr:cNvSpPr/>
      </xdr:nvSpPr>
      <xdr:spPr>
        <a:xfrm>
          <a:off x="14541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118110</xdr:rowOff>
    </xdr:from>
    <xdr:to>
      <xdr:col>81</xdr:col>
      <xdr:colOff>50800</xdr:colOff>
      <xdr:row>56</xdr:row>
      <xdr:rowOff>118110</xdr:rowOff>
    </xdr:to>
    <xdr:cxnSp macro="">
      <xdr:nvCxnSpPr>
        <xdr:cNvPr id="469" name="直線コネクタ 468"/>
        <xdr:cNvCxnSpPr/>
      </xdr:nvCxnSpPr>
      <xdr:spPr>
        <a:xfrm>
          <a:off x="14592300" y="9719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470"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71" name="n_2ave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13987</xdr:rowOff>
    </xdr:from>
    <xdr:ext cx="405111" cy="259045"/>
    <xdr:sp macro="" textlink="">
      <xdr:nvSpPr>
        <xdr:cNvPr id="472" name="n_1mainValue【学校施設】&#10;有形固定資産減価償却率"/>
        <xdr:cNvSpPr txBox="1"/>
      </xdr:nvSpPr>
      <xdr:spPr>
        <a:xfrm>
          <a:off x="15266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13987</xdr:rowOff>
    </xdr:from>
    <xdr:ext cx="405111" cy="259045"/>
    <xdr:sp macro="" textlink="">
      <xdr:nvSpPr>
        <xdr:cNvPr id="473" name="n_2mainValue【学校施設】&#10;有形固定資産減価償却率"/>
        <xdr:cNvSpPr txBox="1"/>
      </xdr:nvSpPr>
      <xdr:spPr>
        <a:xfrm>
          <a:off x="14389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505"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124242</xdr:rowOff>
    </xdr:from>
    <xdr:to>
      <xdr:col>116</xdr:col>
      <xdr:colOff>114300</xdr:colOff>
      <xdr:row>61</xdr:row>
      <xdr:rowOff>54392</xdr:rowOff>
    </xdr:to>
    <xdr:sp macro="" textlink="">
      <xdr:nvSpPr>
        <xdr:cNvPr id="514" name="楕円 513"/>
        <xdr:cNvSpPr/>
      </xdr:nvSpPr>
      <xdr:spPr>
        <a:xfrm>
          <a:off x="22110700" y="104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147119</xdr:rowOff>
    </xdr:from>
    <xdr:ext cx="469744" cy="259045"/>
    <xdr:sp macro="" textlink="">
      <xdr:nvSpPr>
        <xdr:cNvPr id="515" name="【学校施設】&#10;一人当たり面積該当値テキスト"/>
        <xdr:cNvSpPr txBox="1"/>
      </xdr:nvSpPr>
      <xdr:spPr>
        <a:xfrm>
          <a:off x="22199600" y="102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142204</xdr:rowOff>
    </xdr:from>
    <xdr:to>
      <xdr:col>112</xdr:col>
      <xdr:colOff>38100</xdr:colOff>
      <xdr:row>61</xdr:row>
      <xdr:rowOff>72354</xdr:rowOff>
    </xdr:to>
    <xdr:sp macro="" textlink="">
      <xdr:nvSpPr>
        <xdr:cNvPr id="516" name="楕円 515"/>
        <xdr:cNvSpPr/>
      </xdr:nvSpPr>
      <xdr:spPr>
        <a:xfrm>
          <a:off x="21272500" y="104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3592</xdr:rowOff>
    </xdr:from>
    <xdr:to>
      <xdr:col>116</xdr:col>
      <xdr:colOff>63500</xdr:colOff>
      <xdr:row>61</xdr:row>
      <xdr:rowOff>21554</xdr:rowOff>
    </xdr:to>
    <xdr:cxnSp macro="">
      <xdr:nvCxnSpPr>
        <xdr:cNvPr id="517" name="直線コネクタ 516"/>
        <xdr:cNvCxnSpPr/>
      </xdr:nvCxnSpPr>
      <xdr:spPr>
        <a:xfrm flipV="1">
          <a:off x="21323300" y="1046204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152327</xdr:rowOff>
    </xdr:from>
    <xdr:to>
      <xdr:col>107</xdr:col>
      <xdr:colOff>101600</xdr:colOff>
      <xdr:row>61</xdr:row>
      <xdr:rowOff>82477</xdr:rowOff>
    </xdr:to>
    <xdr:sp macro="" textlink="">
      <xdr:nvSpPr>
        <xdr:cNvPr id="518" name="楕円 517"/>
        <xdr:cNvSpPr/>
      </xdr:nvSpPr>
      <xdr:spPr>
        <a:xfrm>
          <a:off x="20383500" y="104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21554</xdr:rowOff>
    </xdr:from>
    <xdr:to>
      <xdr:col>111</xdr:col>
      <xdr:colOff>177800</xdr:colOff>
      <xdr:row>61</xdr:row>
      <xdr:rowOff>31677</xdr:rowOff>
    </xdr:to>
    <xdr:cxnSp macro="">
      <xdr:nvCxnSpPr>
        <xdr:cNvPr id="519" name="直線コネクタ 518"/>
        <xdr:cNvCxnSpPr/>
      </xdr:nvCxnSpPr>
      <xdr:spPr>
        <a:xfrm flipV="1">
          <a:off x="20434300" y="10480004"/>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520" name="n_1ave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21"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88881</xdr:rowOff>
    </xdr:from>
    <xdr:ext cx="469744" cy="259045"/>
    <xdr:sp macro="" textlink="">
      <xdr:nvSpPr>
        <xdr:cNvPr id="522" name="n_1mainValue【学校施設】&#10;一人当たり面積"/>
        <xdr:cNvSpPr txBox="1"/>
      </xdr:nvSpPr>
      <xdr:spPr>
        <a:xfrm>
          <a:off x="21075727" y="1020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73604</xdr:rowOff>
    </xdr:from>
    <xdr:ext cx="469744" cy="259045"/>
    <xdr:sp macro="" textlink="">
      <xdr:nvSpPr>
        <xdr:cNvPr id="523" name="n_2mainValue【学校施設】&#10;一人当たり面積"/>
        <xdr:cNvSpPr txBox="1"/>
      </xdr:nvSpPr>
      <xdr:spPr>
        <a:xfrm>
          <a:off x="20199427" y="105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62" name="直線コネクタ 561"/>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63"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64" name="直線コネクタ 563"/>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43705</xdr:rowOff>
    </xdr:from>
    <xdr:ext cx="405111" cy="259045"/>
    <xdr:sp macro="" textlink="">
      <xdr:nvSpPr>
        <xdr:cNvPr id="567" name="【公民館】&#10;有形固定資産減価償却率平均値テキスト"/>
        <xdr:cNvSpPr txBox="1"/>
      </xdr:nvSpPr>
      <xdr:spPr>
        <a:xfrm>
          <a:off x="16357600" y="1787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68" name="フローチャート: 判断 567"/>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569" name="フローチャート: 判断 568"/>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570" name="フローチャート: 判断 569"/>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89408</xdr:rowOff>
    </xdr:from>
    <xdr:to>
      <xdr:col>85</xdr:col>
      <xdr:colOff>177800</xdr:colOff>
      <xdr:row>107</xdr:row>
      <xdr:rowOff>19558</xdr:rowOff>
    </xdr:to>
    <xdr:sp macro="" textlink="">
      <xdr:nvSpPr>
        <xdr:cNvPr id="576" name="楕円 575"/>
        <xdr:cNvSpPr/>
      </xdr:nvSpPr>
      <xdr:spPr>
        <a:xfrm>
          <a:off x="16268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67835</xdr:rowOff>
    </xdr:from>
    <xdr:ext cx="405111" cy="259045"/>
    <xdr:sp macro="" textlink="">
      <xdr:nvSpPr>
        <xdr:cNvPr id="577" name="【公民館】&#10;有形固定資産減価償却率該当値テキスト"/>
        <xdr:cNvSpPr txBox="1"/>
      </xdr:nvSpPr>
      <xdr:spPr>
        <a:xfrm>
          <a:off x="16357600"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45974</xdr:rowOff>
    </xdr:from>
    <xdr:to>
      <xdr:col>81</xdr:col>
      <xdr:colOff>101600</xdr:colOff>
      <xdr:row>107</xdr:row>
      <xdr:rowOff>147574</xdr:rowOff>
    </xdr:to>
    <xdr:sp macro="" textlink="">
      <xdr:nvSpPr>
        <xdr:cNvPr id="578" name="楕円 577"/>
        <xdr:cNvSpPr/>
      </xdr:nvSpPr>
      <xdr:spPr>
        <a:xfrm>
          <a:off x="15430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140208</xdr:rowOff>
    </xdr:from>
    <xdr:to>
      <xdr:col>85</xdr:col>
      <xdr:colOff>127000</xdr:colOff>
      <xdr:row>107</xdr:row>
      <xdr:rowOff>96774</xdr:rowOff>
    </xdr:to>
    <xdr:cxnSp macro="">
      <xdr:nvCxnSpPr>
        <xdr:cNvPr id="579" name="直線コネクタ 578"/>
        <xdr:cNvCxnSpPr/>
      </xdr:nvCxnSpPr>
      <xdr:spPr>
        <a:xfrm flipV="1">
          <a:off x="15481300" y="183139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45974</xdr:rowOff>
    </xdr:from>
    <xdr:to>
      <xdr:col>76</xdr:col>
      <xdr:colOff>165100</xdr:colOff>
      <xdr:row>107</xdr:row>
      <xdr:rowOff>147574</xdr:rowOff>
    </xdr:to>
    <xdr:sp macro="" textlink="">
      <xdr:nvSpPr>
        <xdr:cNvPr id="580" name="楕円 579"/>
        <xdr:cNvSpPr/>
      </xdr:nvSpPr>
      <xdr:spPr>
        <a:xfrm>
          <a:off x="14541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96774</xdr:rowOff>
    </xdr:from>
    <xdr:to>
      <xdr:col>81</xdr:col>
      <xdr:colOff>50800</xdr:colOff>
      <xdr:row>107</xdr:row>
      <xdr:rowOff>96774</xdr:rowOff>
    </xdr:to>
    <xdr:cxnSp macro="">
      <xdr:nvCxnSpPr>
        <xdr:cNvPr id="581" name="直線コネクタ 580"/>
        <xdr:cNvCxnSpPr/>
      </xdr:nvCxnSpPr>
      <xdr:spPr>
        <a:xfrm>
          <a:off x="14592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582" name="n_1ave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583"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138701</xdr:rowOff>
    </xdr:from>
    <xdr:ext cx="405111" cy="259045"/>
    <xdr:sp macro="" textlink="">
      <xdr:nvSpPr>
        <xdr:cNvPr id="584" name="n_1mainValue【公民館】&#10;有形固定資産減価償却率"/>
        <xdr:cNvSpPr txBox="1"/>
      </xdr:nvSpPr>
      <xdr:spPr>
        <a:xfrm>
          <a:off x="152660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138701</xdr:rowOff>
    </xdr:from>
    <xdr:ext cx="405111" cy="259045"/>
    <xdr:sp macro="" textlink="">
      <xdr:nvSpPr>
        <xdr:cNvPr id="585" name="n_2mainValue【公民館】&#10;有形固定資産減価償却率"/>
        <xdr:cNvSpPr txBox="1"/>
      </xdr:nvSpPr>
      <xdr:spPr>
        <a:xfrm>
          <a:off x="143897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6" name="直線コネクタ 5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7" name="テキスト ボックス 5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8" name="直線コネクタ 5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9" name="テキスト ボックス 5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0" name="直線コネクタ 5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1" name="テキスト ボックス 6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2" name="直線コネクタ 6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3" name="テキスト ボックス 6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4" name="直線コネクタ 6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5" name="テキスト ボックス 6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6" name="直線コネクタ 6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7" name="テキスト ボックス 6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31460</xdr:rowOff>
    </xdr:from>
    <xdr:to>
      <xdr:col>116</xdr:col>
      <xdr:colOff>62864</xdr:colOff>
      <xdr:row>109</xdr:row>
      <xdr:rowOff>21989</xdr:rowOff>
    </xdr:to>
    <xdr:cxnSp macro="">
      <xdr:nvCxnSpPr>
        <xdr:cNvPr id="611" name="直線コネクタ 610"/>
        <xdr:cNvCxnSpPr/>
      </xdr:nvCxnSpPr>
      <xdr:spPr>
        <a:xfrm flipV="1">
          <a:off x="22160864" y="18205160"/>
          <a:ext cx="0" cy="50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12" name="【公民館】&#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13" name="直線コネクタ 612"/>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149587</xdr:rowOff>
    </xdr:from>
    <xdr:ext cx="469744" cy="259045"/>
    <xdr:sp macro="" textlink="">
      <xdr:nvSpPr>
        <xdr:cNvPr id="614" name="【公民館】&#10;一人当たり面積最大値テキスト"/>
        <xdr:cNvSpPr txBox="1"/>
      </xdr:nvSpPr>
      <xdr:spPr>
        <a:xfrm>
          <a:off x="22199600" y="179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31460</xdr:rowOff>
    </xdr:from>
    <xdr:to>
      <xdr:col>116</xdr:col>
      <xdr:colOff>152400</xdr:colOff>
      <xdr:row>106</xdr:row>
      <xdr:rowOff>31460</xdr:rowOff>
    </xdr:to>
    <xdr:cxnSp macro="">
      <xdr:nvCxnSpPr>
        <xdr:cNvPr id="615" name="直線コネクタ 614"/>
        <xdr:cNvCxnSpPr/>
      </xdr:nvCxnSpPr>
      <xdr:spPr>
        <a:xfrm>
          <a:off x="22072600" y="182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20156</xdr:rowOff>
    </xdr:from>
    <xdr:ext cx="469744" cy="259045"/>
    <xdr:sp macro="" textlink="">
      <xdr:nvSpPr>
        <xdr:cNvPr id="616" name="【公民館】&#10;一人当たり面積平均値テキスト"/>
        <xdr:cNvSpPr txBox="1"/>
      </xdr:nvSpPr>
      <xdr:spPr>
        <a:xfrm>
          <a:off x="22199600" y="18536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617" name="フローチャート: 判断 616"/>
        <xdr:cNvSpPr/>
      </xdr:nvSpPr>
      <xdr:spPr>
        <a:xfrm>
          <a:off x="22110700" y="185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55772</xdr:rowOff>
    </xdr:from>
    <xdr:to>
      <xdr:col>112</xdr:col>
      <xdr:colOff>38100</xdr:colOff>
      <xdr:row>108</xdr:row>
      <xdr:rowOff>157372</xdr:rowOff>
    </xdr:to>
    <xdr:sp macro="" textlink="">
      <xdr:nvSpPr>
        <xdr:cNvPr id="618" name="フローチャート: 判断 617"/>
        <xdr:cNvSpPr/>
      </xdr:nvSpPr>
      <xdr:spPr>
        <a:xfrm>
          <a:off x="21272500" y="1857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158967</xdr:rowOff>
    </xdr:from>
    <xdr:to>
      <xdr:col>107</xdr:col>
      <xdr:colOff>101600</xdr:colOff>
      <xdr:row>108</xdr:row>
      <xdr:rowOff>89117</xdr:rowOff>
    </xdr:to>
    <xdr:sp macro="" textlink="">
      <xdr:nvSpPr>
        <xdr:cNvPr id="619" name="フローチャート: 判断 618"/>
        <xdr:cNvSpPr/>
      </xdr:nvSpPr>
      <xdr:spPr>
        <a:xfrm>
          <a:off x="20383500" y="185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152110</xdr:rowOff>
    </xdr:from>
    <xdr:to>
      <xdr:col>116</xdr:col>
      <xdr:colOff>114300</xdr:colOff>
      <xdr:row>106</xdr:row>
      <xdr:rowOff>82260</xdr:rowOff>
    </xdr:to>
    <xdr:sp macro="" textlink="">
      <xdr:nvSpPr>
        <xdr:cNvPr id="625" name="楕円 624"/>
        <xdr:cNvSpPr/>
      </xdr:nvSpPr>
      <xdr:spPr>
        <a:xfrm>
          <a:off x="22110700" y="181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105137</xdr:rowOff>
    </xdr:from>
    <xdr:ext cx="469744" cy="259045"/>
    <xdr:sp macro="" textlink="">
      <xdr:nvSpPr>
        <xdr:cNvPr id="626" name="【公民館】&#10;一人当たり面積該当値テキスト"/>
        <xdr:cNvSpPr txBox="1"/>
      </xdr:nvSpPr>
      <xdr:spPr>
        <a:xfrm>
          <a:off x="22199600" y="181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1234</xdr:rowOff>
    </xdr:from>
    <xdr:to>
      <xdr:col>112</xdr:col>
      <xdr:colOff>38100</xdr:colOff>
      <xdr:row>106</xdr:row>
      <xdr:rowOff>102834</xdr:rowOff>
    </xdr:to>
    <xdr:sp macro="" textlink="">
      <xdr:nvSpPr>
        <xdr:cNvPr id="627" name="楕円 626"/>
        <xdr:cNvSpPr/>
      </xdr:nvSpPr>
      <xdr:spPr>
        <a:xfrm>
          <a:off x="21272500" y="18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31460</xdr:rowOff>
    </xdr:from>
    <xdr:to>
      <xdr:col>116</xdr:col>
      <xdr:colOff>63500</xdr:colOff>
      <xdr:row>106</xdr:row>
      <xdr:rowOff>52034</xdr:rowOff>
    </xdr:to>
    <xdr:cxnSp macro="">
      <xdr:nvCxnSpPr>
        <xdr:cNvPr id="628" name="直線コネクタ 627"/>
        <xdr:cNvCxnSpPr/>
      </xdr:nvCxnSpPr>
      <xdr:spPr>
        <a:xfrm flipV="1">
          <a:off x="21323300" y="1820516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67201</xdr:rowOff>
    </xdr:from>
    <xdr:to>
      <xdr:col>107</xdr:col>
      <xdr:colOff>101600</xdr:colOff>
      <xdr:row>100</xdr:row>
      <xdr:rowOff>168801</xdr:rowOff>
    </xdr:to>
    <xdr:sp macro="" textlink="">
      <xdr:nvSpPr>
        <xdr:cNvPr id="629" name="楕円 628"/>
        <xdr:cNvSpPr/>
      </xdr:nvSpPr>
      <xdr:spPr>
        <a:xfrm>
          <a:off x="20383500" y="172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118001</xdr:rowOff>
    </xdr:from>
    <xdr:to>
      <xdr:col>111</xdr:col>
      <xdr:colOff>177800</xdr:colOff>
      <xdr:row>106</xdr:row>
      <xdr:rowOff>52034</xdr:rowOff>
    </xdr:to>
    <xdr:cxnSp macro="">
      <xdr:nvCxnSpPr>
        <xdr:cNvPr id="630" name="直線コネクタ 629"/>
        <xdr:cNvCxnSpPr/>
      </xdr:nvCxnSpPr>
      <xdr:spPr>
        <a:xfrm>
          <a:off x="20434300" y="17263001"/>
          <a:ext cx="889000" cy="96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148499</xdr:rowOff>
    </xdr:from>
    <xdr:ext cx="469744" cy="259045"/>
    <xdr:sp macro="" textlink="">
      <xdr:nvSpPr>
        <xdr:cNvPr id="631" name="n_1aveValue【公民館】&#10;一人当たり面積"/>
        <xdr:cNvSpPr txBox="1"/>
      </xdr:nvSpPr>
      <xdr:spPr>
        <a:xfrm>
          <a:off x="21075727" y="1866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80244</xdr:rowOff>
    </xdr:from>
    <xdr:ext cx="469744" cy="259045"/>
    <xdr:sp macro="" textlink="">
      <xdr:nvSpPr>
        <xdr:cNvPr id="632" name="n_2aveValue【公民館】&#10;一人当たり面積"/>
        <xdr:cNvSpPr txBox="1"/>
      </xdr:nvSpPr>
      <xdr:spPr>
        <a:xfrm>
          <a:off x="20199427" y="1859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119361</xdr:rowOff>
    </xdr:from>
    <xdr:ext cx="469744" cy="259045"/>
    <xdr:sp macro="" textlink="">
      <xdr:nvSpPr>
        <xdr:cNvPr id="633" name="n_1mainValue【公民館】&#10;一人当たり面積"/>
        <xdr:cNvSpPr txBox="1"/>
      </xdr:nvSpPr>
      <xdr:spPr>
        <a:xfrm>
          <a:off x="21075727" y="1795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13878</xdr:rowOff>
    </xdr:from>
    <xdr:ext cx="469744" cy="259045"/>
    <xdr:sp macro="" textlink="">
      <xdr:nvSpPr>
        <xdr:cNvPr id="634" name="n_2mainValue【公民館】&#10;一人当たり面積"/>
        <xdr:cNvSpPr txBox="1"/>
      </xdr:nvSpPr>
      <xdr:spPr>
        <a:xfrm>
          <a:off x="20199427" y="1698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年の町村合併後に交通網の改良を進めたことなどにより、類似団体と比べて有形固定資産減価償却率が低くなっています。一方で、学校施設については、学校施設の多くが昭和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古い施設が多く、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ます。老朽化により、設備の更新や日常の維持補修費が例年発生していることから、計画的な維持補修に努めるとともに、今後の維持更新費用の逓減、現状からのダウンサイジングを検討するなどし、適正な公共施設等の維持管理、更新を実施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ます。また、公営住宅については、昭和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築された住宅について、耐用年数が経過しつつあることが、有形固定資産減価償却率を押し上げている要因となっていますが、公営住宅の良好な維持管理に努めるため、定期点検、日常点検を実施し、また将来見込まれる修繕工事や必要となる費用を想定し、長寿命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るとともに、計画的な更新を進め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74040</xdr:rowOff>
    </xdr:from>
    <xdr:ext cx="405111" cy="259045"/>
    <xdr:sp macro="" textlink="">
      <xdr:nvSpPr>
        <xdr:cNvPr id="65"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7438</xdr:rowOff>
    </xdr:from>
    <xdr:to>
      <xdr:col>15</xdr:col>
      <xdr:colOff>101600</xdr:colOff>
      <xdr:row>38</xdr:row>
      <xdr:rowOff>109038</xdr:rowOff>
    </xdr:to>
    <xdr:sp macro="" textlink="">
      <xdr:nvSpPr>
        <xdr:cNvPr id="66" name="フローチャート: 判断 65"/>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100165</xdr:rowOff>
    </xdr:from>
    <xdr:ext cx="405111" cy="259045"/>
    <xdr:sp macro="" textlink="">
      <xdr:nvSpPr>
        <xdr:cNvPr id="67" name="n_2aveValue【図書館】&#10;有形固定資産減価償却率"/>
        <xdr:cNvSpPr txBox="1"/>
      </xdr:nvSpPr>
      <xdr:spPr>
        <a:xfrm>
          <a:off x="2705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3" name="楕円 72"/>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4"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5" name="楕円 74"/>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6" name="直線コネクタ 75"/>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7" name="楕円 76"/>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78" name="直線コネクタ 77"/>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79"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0"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102" name="直線コネクタ 101"/>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3"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4" name="直線コネクタ 103"/>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5"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6" name="直線コネクタ 105"/>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98569</xdr:rowOff>
    </xdr:from>
    <xdr:ext cx="469744" cy="259045"/>
    <xdr:sp macro="" textlink="">
      <xdr:nvSpPr>
        <xdr:cNvPr id="107" name="【図書館】&#10;一人当たり面積平均値テキスト"/>
        <xdr:cNvSpPr txBox="1"/>
      </xdr:nvSpPr>
      <xdr:spPr>
        <a:xfrm>
          <a:off x="10515600" y="644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8" name="フローチャート: 判断 107"/>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9" name="フローチャート: 判断 108"/>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81805</xdr:rowOff>
    </xdr:from>
    <xdr:ext cx="469744" cy="259045"/>
    <xdr:sp macro="" textlink="">
      <xdr:nvSpPr>
        <xdr:cNvPr id="110"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111" name="フローチャート: 判断 110"/>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83837</xdr:rowOff>
    </xdr:from>
    <xdr:ext cx="469744" cy="259045"/>
    <xdr:sp macro="" textlink="">
      <xdr:nvSpPr>
        <xdr:cNvPr id="112"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8" name="楕円 117"/>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88917</xdr:rowOff>
    </xdr:from>
    <xdr:ext cx="469744" cy="259045"/>
    <xdr:sp macro="" textlink="">
      <xdr:nvSpPr>
        <xdr:cNvPr id="119" name="【図書館】&#10;一人当たり面積該当値テキスト"/>
        <xdr:cNvSpPr txBox="1"/>
      </xdr:nvSpPr>
      <xdr:spPr>
        <a:xfrm>
          <a:off x="10515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20" name="楕円 119"/>
        <xdr:cNvSpPr/>
      </xdr:nvSpPr>
      <xdr:spPr>
        <a:xfrm>
          <a:off x="9588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57912</xdr:rowOff>
    </xdr:to>
    <xdr:cxnSp macro="">
      <xdr:nvCxnSpPr>
        <xdr:cNvPr id="121" name="直線コネクタ 120"/>
        <xdr:cNvCxnSpPr/>
      </xdr:nvCxnSpPr>
      <xdr:spPr>
        <a:xfrm flipV="1">
          <a:off x="9639300" y="6911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22" name="楕円 121"/>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40</xdr:row>
      <xdr:rowOff>57912</xdr:rowOff>
    </xdr:to>
    <xdr:cxnSp macro="">
      <xdr:nvCxnSpPr>
        <xdr:cNvPr id="123" name="直線コネクタ 122"/>
        <xdr:cNvCxnSpPr/>
      </xdr:nvCxnSpPr>
      <xdr:spPr>
        <a:xfrm>
          <a:off x="8750300" y="6271260"/>
          <a:ext cx="889000" cy="6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99839</xdr:rowOff>
    </xdr:from>
    <xdr:ext cx="469744" cy="259045"/>
    <xdr:sp macro="" textlink="">
      <xdr:nvSpPr>
        <xdr:cNvPr id="124" name="n_1mainValue【図書館】&#10;一人当たり面積"/>
        <xdr:cNvSpPr txBox="1"/>
      </xdr:nvSpPr>
      <xdr:spPr>
        <a:xfrm>
          <a:off x="9391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25" name="n_2mainValue【図書館】&#10;一人当たり面積"/>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4" name="テキスト ボックス 14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8" name="直線コネクタ 147"/>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9"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50" name="直線コネクタ 149"/>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2" name="直線コネクタ 15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3"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4" name="フローチャート: 判断 153"/>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55" name="フローチャート: 判断 154"/>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156"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57" name="フローチャート: 判断 156"/>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156227</xdr:rowOff>
    </xdr:from>
    <xdr:ext cx="405111" cy="259045"/>
    <xdr:sp macro="" textlink="">
      <xdr:nvSpPr>
        <xdr:cNvPr id="158"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111506</xdr:rowOff>
    </xdr:from>
    <xdr:to>
      <xdr:col>24</xdr:col>
      <xdr:colOff>114300</xdr:colOff>
      <xdr:row>58</xdr:row>
      <xdr:rowOff>41656</xdr:rowOff>
    </xdr:to>
    <xdr:sp macro="" textlink="">
      <xdr:nvSpPr>
        <xdr:cNvPr id="164" name="楕円 163"/>
        <xdr:cNvSpPr/>
      </xdr:nvSpPr>
      <xdr:spPr>
        <a:xfrm>
          <a:off x="45847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134383</xdr:rowOff>
    </xdr:from>
    <xdr:ext cx="405111" cy="259045"/>
    <xdr:sp macro="" textlink="">
      <xdr:nvSpPr>
        <xdr:cNvPr id="165" name="【体育館・プール】&#10;有形固定資産減価償却率該当値テキスト"/>
        <xdr:cNvSpPr txBox="1"/>
      </xdr:nvSpPr>
      <xdr:spPr>
        <a:xfrm>
          <a:off x="4673600" y="973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xdr:rowOff>
    </xdr:from>
    <xdr:to>
      <xdr:col>20</xdr:col>
      <xdr:colOff>38100</xdr:colOff>
      <xdr:row>58</xdr:row>
      <xdr:rowOff>105664</xdr:rowOff>
    </xdr:to>
    <xdr:sp macro="" textlink="">
      <xdr:nvSpPr>
        <xdr:cNvPr id="166" name="楕円 165"/>
        <xdr:cNvSpPr/>
      </xdr:nvSpPr>
      <xdr:spPr>
        <a:xfrm>
          <a:off x="3746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162306</xdr:rowOff>
    </xdr:from>
    <xdr:to>
      <xdr:col>24</xdr:col>
      <xdr:colOff>63500</xdr:colOff>
      <xdr:row>58</xdr:row>
      <xdr:rowOff>54864</xdr:rowOff>
    </xdr:to>
    <xdr:cxnSp macro="">
      <xdr:nvCxnSpPr>
        <xdr:cNvPr id="167" name="直線コネクタ 166"/>
        <xdr:cNvCxnSpPr/>
      </xdr:nvCxnSpPr>
      <xdr:spPr>
        <a:xfrm flipV="1">
          <a:off x="3797300" y="99349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xdr:rowOff>
    </xdr:from>
    <xdr:to>
      <xdr:col>15</xdr:col>
      <xdr:colOff>101600</xdr:colOff>
      <xdr:row>58</xdr:row>
      <xdr:rowOff>105664</xdr:rowOff>
    </xdr:to>
    <xdr:sp macro="" textlink="">
      <xdr:nvSpPr>
        <xdr:cNvPr id="168" name="楕円 167"/>
        <xdr:cNvSpPr/>
      </xdr:nvSpPr>
      <xdr:spPr>
        <a:xfrm>
          <a:off x="2857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54864</xdr:rowOff>
    </xdr:from>
    <xdr:to>
      <xdr:col>19</xdr:col>
      <xdr:colOff>177800</xdr:colOff>
      <xdr:row>58</xdr:row>
      <xdr:rowOff>54864</xdr:rowOff>
    </xdr:to>
    <xdr:cxnSp macro="">
      <xdr:nvCxnSpPr>
        <xdr:cNvPr id="169" name="直線コネクタ 168"/>
        <xdr:cNvCxnSpPr/>
      </xdr:nvCxnSpPr>
      <xdr:spPr>
        <a:xfrm>
          <a:off x="2908300" y="9998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122191</xdr:rowOff>
    </xdr:from>
    <xdr:ext cx="405111" cy="259045"/>
    <xdr:sp macro="" textlink="">
      <xdr:nvSpPr>
        <xdr:cNvPr id="170" name="n_1mainValue【体育館・プール】&#10;有形固定資産減価償却率"/>
        <xdr:cNvSpPr txBox="1"/>
      </xdr:nvSpPr>
      <xdr:spPr>
        <a:xfrm>
          <a:off x="35820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122191</xdr:rowOff>
    </xdr:from>
    <xdr:ext cx="405111" cy="259045"/>
    <xdr:sp macro="" textlink="">
      <xdr:nvSpPr>
        <xdr:cNvPr id="171" name="n_2mainValue【体育館・プール】&#10;有形固定資産減価償却率"/>
        <xdr:cNvSpPr txBox="1"/>
      </xdr:nvSpPr>
      <xdr:spPr>
        <a:xfrm>
          <a:off x="2705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95" name="直線コネクタ 194"/>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6"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7" name="直線コネクタ 196"/>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98"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9" name="直線コネクタ 198"/>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200" name="【体育館・プール】&#10;一人当たり面積平均値テキスト"/>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201" name="フローチャート: 判断 200"/>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202" name="フローチャート: 判断 201"/>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116603</xdr:rowOff>
    </xdr:from>
    <xdr:ext cx="469744" cy="259045"/>
    <xdr:sp macro="" textlink="">
      <xdr:nvSpPr>
        <xdr:cNvPr id="203" name="n_1aveValue【体育館・プール】&#10;一人当たり面積"/>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204" name="フローチャート: 判断 203"/>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118889</xdr:rowOff>
    </xdr:from>
    <xdr:ext cx="469744" cy="259045"/>
    <xdr:sp macro="" textlink="">
      <xdr:nvSpPr>
        <xdr:cNvPr id="205" name="n_2aveValue【体育館・プール】&#10;一人当たり面積"/>
        <xdr:cNvSpPr txBox="1"/>
      </xdr:nvSpPr>
      <xdr:spPr>
        <a:xfrm>
          <a:off x="8515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135128</xdr:rowOff>
    </xdr:from>
    <xdr:to>
      <xdr:col>55</xdr:col>
      <xdr:colOff>50800</xdr:colOff>
      <xdr:row>60</xdr:row>
      <xdr:rowOff>65278</xdr:rowOff>
    </xdr:to>
    <xdr:sp macro="" textlink="">
      <xdr:nvSpPr>
        <xdr:cNvPr id="211" name="楕円 210"/>
        <xdr:cNvSpPr/>
      </xdr:nvSpPr>
      <xdr:spPr>
        <a:xfrm>
          <a:off x="10426700" y="102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158005</xdr:rowOff>
    </xdr:from>
    <xdr:ext cx="469744" cy="259045"/>
    <xdr:sp macro="" textlink="">
      <xdr:nvSpPr>
        <xdr:cNvPr id="212" name="【体育館・プール】&#10;一人当たり面積該当値テキスト"/>
        <xdr:cNvSpPr txBox="1"/>
      </xdr:nvSpPr>
      <xdr:spPr>
        <a:xfrm>
          <a:off x="10515600" y="1010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148844</xdr:rowOff>
    </xdr:from>
    <xdr:to>
      <xdr:col>50</xdr:col>
      <xdr:colOff>165100</xdr:colOff>
      <xdr:row>60</xdr:row>
      <xdr:rowOff>78994</xdr:rowOff>
    </xdr:to>
    <xdr:sp macro="" textlink="">
      <xdr:nvSpPr>
        <xdr:cNvPr id="213" name="楕円 212"/>
        <xdr:cNvSpPr/>
      </xdr:nvSpPr>
      <xdr:spPr>
        <a:xfrm>
          <a:off x="9588500" y="102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xdr:rowOff>
    </xdr:from>
    <xdr:to>
      <xdr:col>55</xdr:col>
      <xdr:colOff>0</xdr:colOff>
      <xdr:row>60</xdr:row>
      <xdr:rowOff>28194</xdr:rowOff>
    </xdr:to>
    <xdr:cxnSp macro="">
      <xdr:nvCxnSpPr>
        <xdr:cNvPr id="214" name="直線コネクタ 213"/>
        <xdr:cNvCxnSpPr/>
      </xdr:nvCxnSpPr>
      <xdr:spPr>
        <a:xfrm flipV="1">
          <a:off x="9639300" y="103014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157226</xdr:rowOff>
    </xdr:from>
    <xdr:to>
      <xdr:col>46</xdr:col>
      <xdr:colOff>38100</xdr:colOff>
      <xdr:row>60</xdr:row>
      <xdr:rowOff>87376</xdr:rowOff>
    </xdr:to>
    <xdr:sp macro="" textlink="">
      <xdr:nvSpPr>
        <xdr:cNvPr id="215" name="楕円 214"/>
        <xdr:cNvSpPr/>
      </xdr:nvSpPr>
      <xdr:spPr>
        <a:xfrm>
          <a:off x="8699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28194</xdr:rowOff>
    </xdr:from>
    <xdr:to>
      <xdr:col>50</xdr:col>
      <xdr:colOff>114300</xdr:colOff>
      <xdr:row>60</xdr:row>
      <xdr:rowOff>36576</xdr:rowOff>
    </xdr:to>
    <xdr:cxnSp macro="">
      <xdr:nvCxnSpPr>
        <xdr:cNvPr id="216" name="直線コネクタ 215"/>
        <xdr:cNvCxnSpPr/>
      </xdr:nvCxnSpPr>
      <xdr:spPr>
        <a:xfrm flipV="1">
          <a:off x="8750300" y="1031519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95521</xdr:rowOff>
    </xdr:from>
    <xdr:ext cx="469744" cy="259045"/>
    <xdr:sp macro="" textlink="">
      <xdr:nvSpPr>
        <xdr:cNvPr id="217" name="n_1mainValue【体育館・プール】&#10;一人当たり面積"/>
        <xdr:cNvSpPr txBox="1"/>
      </xdr:nvSpPr>
      <xdr:spPr>
        <a:xfrm>
          <a:off x="9391727"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103903</xdr:rowOff>
    </xdr:from>
    <xdr:ext cx="469744" cy="259045"/>
    <xdr:sp macro="" textlink="">
      <xdr:nvSpPr>
        <xdr:cNvPr id="218" name="n_2mainValue【体育館・プール】&#10;一人当たり面積"/>
        <xdr:cNvSpPr txBox="1"/>
      </xdr:nvSpPr>
      <xdr:spPr>
        <a:xfrm>
          <a:off x="8515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41" name="直線コネクタ 240"/>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42"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43" name="直線コネクタ 242"/>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46"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7" name="フローチャート: 判断 246"/>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48" name="フローチャート: 判断 247"/>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249" name="n_1aveValue【福祉施設】&#10;有形固定資産減価償却率"/>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250" name="フローチャート: 判断 249"/>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251"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257" name="楕円 256"/>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258" name="【福祉施設】&#10;有形固定資産減価償却率該当値テキスト"/>
        <xdr:cNvSpPr txBox="1"/>
      </xdr:nvSpPr>
      <xdr:spPr>
        <a:xfrm>
          <a:off x="4673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151892</xdr:rowOff>
    </xdr:from>
    <xdr:to>
      <xdr:col>20</xdr:col>
      <xdr:colOff>38100</xdr:colOff>
      <xdr:row>85</xdr:row>
      <xdr:rowOff>82042</xdr:rowOff>
    </xdr:to>
    <xdr:sp macro="" textlink="">
      <xdr:nvSpPr>
        <xdr:cNvPr id="259" name="楕円 258"/>
        <xdr:cNvSpPr/>
      </xdr:nvSpPr>
      <xdr:spPr>
        <a:xfrm>
          <a:off x="3746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106680</xdr:rowOff>
    </xdr:from>
    <xdr:to>
      <xdr:col>24</xdr:col>
      <xdr:colOff>63500</xdr:colOff>
      <xdr:row>85</xdr:row>
      <xdr:rowOff>31242</xdr:rowOff>
    </xdr:to>
    <xdr:cxnSp macro="">
      <xdr:nvCxnSpPr>
        <xdr:cNvPr id="260" name="直線コネクタ 259"/>
        <xdr:cNvCxnSpPr/>
      </xdr:nvCxnSpPr>
      <xdr:spPr>
        <a:xfrm flipV="1">
          <a:off x="3797300" y="145084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151892</xdr:rowOff>
    </xdr:from>
    <xdr:to>
      <xdr:col>15</xdr:col>
      <xdr:colOff>101600</xdr:colOff>
      <xdr:row>85</xdr:row>
      <xdr:rowOff>82042</xdr:rowOff>
    </xdr:to>
    <xdr:sp macro="" textlink="">
      <xdr:nvSpPr>
        <xdr:cNvPr id="261" name="楕円 260"/>
        <xdr:cNvSpPr/>
      </xdr:nvSpPr>
      <xdr:spPr>
        <a:xfrm>
          <a:off x="2857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31242</xdr:rowOff>
    </xdr:from>
    <xdr:to>
      <xdr:col>19</xdr:col>
      <xdr:colOff>177800</xdr:colOff>
      <xdr:row>85</xdr:row>
      <xdr:rowOff>31242</xdr:rowOff>
    </xdr:to>
    <xdr:cxnSp macro="">
      <xdr:nvCxnSpPr>
        <xdr:cNvPr id="262" name="直線コネクタ 261"/>
        <xdr:cNvCxnSpPr/>
      </xdr:nvCxnSpPr>
      <xdr:spPr>
        <a:xfrm>
          <a:off x="2908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73169</xdr:rowOff>
    </xdr:from>
    <xdr:ext cx="405111" cy="259045"/>
    <xdr:sp macro="" textlink="">
      <xdr:nvSpPr>
        <xdr:cNvPr id="263" name="n_1mainValue【福祉施設】&#10;有形固定資産減価償却率"/>
        <xdr:cNvSpPr txBox="1"/>
      </xdr:nvSpPr>
      <xdr:spPr>
        <a:xfrm>
          <a:off x="3582044"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73169</xdr:rowOff>
    </xdr:from>
    <xdr:ext cx="405111" cy="259045"/>
    <xdr:sp macro="" textlink="">
      <xdr:nvSpPr>
        <xdr:cNvPr id="264" name="n_2mainValue【福祉施設】&#10;有形固定資産減価償却率"/>
        <xdr:cNvSpPr txBox="1"/>
      </xdr:nvSpPr>
      <xdr:spPr>
        <a:xfrm>
          <a:off x="2705744"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90" name="直線コネクタ 289"/>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91"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92" name="直線コネクタ 291"/>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93"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94" name="直線コネクタ 293"/>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95"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96" name="フローチャート: 判断 295"/>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97" name="フローチャート: 判断 296"/>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119215</xdr:rowOff>
    </xdr:from>
    <xdr:ext cx="469744" cy="259045"/>
    <xdr:sp macro="" textlink="">
      <xdr:nvSpPr>
        <xdr:cNvPr id="298" name="n_1aveValue【福祉施設】&#10;一人当たり面積"/>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99" name="フローチャート: 判断 298"/>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150240</xdr:rowOff>
    </xdr:from>
    <xdr:ext cx="469744" cy="259045"/>
    <xdr:sp macro="" textlink="">
      <xdr:nvSpPr>
        <xdr:cNvPr id="300" name="n_2aveValue【福祉施設】&#10;一人当たり面積"/>
        <xdr:cNvSpPr txBox="1"/>
      </xdr:nvSpPr>
      <xdr:spPr>
        <a:xfrm>
          <a:off x="8515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72208</xdr:rowOff>
    </xdr:from>
    <xdr:to>
      <xdr:col>55</xdr:col>
      <xdr:colOff>50800</xdr:colOff>
      <xdr:row>78</xdr:row>
      <xdr:rowOff>2358</xdr:rowOff>
    </xdr:to>
    <xdr:sp macro="" textlink="">
      <xdr:nvSpPr>
        <xdr:cNvPr id="306" name="楕円 305"/>
        <xdr:cNvSpPr/>
      </xdr:nvSpPr>
      <xdr:spPr>
        <a:xfrm>
          <a:off x="104267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158585</xdr:rowOff>
    </xdr:from>
    <xdr:ext cx="469744" cy="259045"/>
    <xdr:sp macro="" textlink="">
      <xdr:nvSpPr>
        <xdr:cNvPr id="307" name="【福祉施設】&#10;一人当たり面積該当値テキスト"/>
        <xdr:cNvSpPr txBox="1"/>
      </xdr:nvSpPr>
      <xdr:spPr>
        <a:xfrm>
          <a:off x="10515600" y="1318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57513</xdr:rowOff>
    </xdr:from>
    <xdr:to>
      <xdr:col>50</xdr:col>
      <xdr:colOff>165100</xdr:colOff>
      <xdr:row>77</xdr:row>
      <xdr:rowOff>159113</xdr:rowOff>
    </xdr:to>
    <xdr:sp macro="" textlink="">
      <xdr:nvSpPr>
        <xdr:cNvPr id="308" name="楕円 307"/>
        <xdr:cNvSpPr/>
      </xdr:nvSpPr>
      <xdr:spPr>
        <a:xfrm>
          <a:off x="9588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108313</xdr:rowOff>
    </xdr:from>
    <xdr:to>
      <xdr:col>55</xdr:col>
      <xdr:colOff>0</xdr:colOff>
      <xdr:row>77</xdr:row>
      <xdr:rowOff>123008</xdr:rowOff>
    </xdr:to>
    <xdr:cxnSp macro="">
      <xdr:nvCxnSpPr>
        <xdr:cNvPr id="309" name="直線コネクタ 308"/>
        <xdr:cNvCxnSpPr/>
      </xdr:nvCxnSpPr>
      <xdr:spPr>
        <a:xfrm>
          <a:off x="9639300" y="1330996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75474</xdr:rowOff>
    </xdr:from>
    <xdr:to>
      <xdr:col>46</xdr:col>
      <xdr:colOff>38100</xdr:colOff>
      <xdr:row>78</xdr:row>
      <xdr:rowOff>5624</xdr:rowOff>
    </xdr:to>
    <xdr:sp macro="" textlink="">
      <xdr:nvSpPr>
        <xdr:cNvPr id="310" name="楕円 309"/>
        <xdr:cNvSpPr/>
      </xdr:nvSpPr>
      <xdr:spPr>
        <a:xfrm>
          <a:off x="8699500" y="132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108313</xdr:rowOff>
    </xdr:from>
    <xdr:to>
      <xdr:col>50</xdr:col>
      <xdr:colOff>114300</xdr:colOff>
      <xdr:row>77</xdr:row>
      <xdr:rowOff>126274</xdr:rowOff>
    </xdr:to>
    <xdr:cxnSp macro="">
      <xdr:nvCxnSpPr>
        <xdr:cNvPr id="311" name="直線コネクタ 310"/>
        <xdr:cNvCxnSpPr/>
      </xdr:nvCxnSpPr>
      <xdr:spPr>
        <a:xfrm flipV="1">
          <a:off x="8750300" y="133099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4190</xdr:rowOff>
    </xdr:from>
    <xdr:ext cx="469744" cy="259045"/>
    <xdr:sp macro="" textlink="">
      <xdr:nvSpPr>
        <xdr:cNvPr id="312" name="n_1mainValue【福祉施設】&#10;一人当たり面積"/>
        <xdr:cNvSpPr txBox="1"/>
      </xdr:nvSpPr>
      <xdr:spPr>
        <a:xfrm>
          <a:off x="9391727" y="130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22151</xdr:rowOff>
    </xdr:from>
    <xdr:ext cx="469744" cy="259045"/>
    <xdr:sp macro="" textlink="">
      <xdr:nvSpPr>
        <xdr:cNvPr id="313" name="n_2mainValue【福祉施設】&#10;一人当たり面積"/>
        <xdr:cNvSpPr txBox="1"/>
      </xdr:nvSpPr>
      <xdr:spPr>
        <a:xfrm>
          <a:off x="8515427" y="1305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354" name="直線コネクタ 353"/>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355"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356" name="直線コネクタ 355"/>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357"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358" name="直線コネクタ 357"/>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59" name="【一般廃棄物処理施設】&#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60" name="フローチャート: 判断 359"/>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361" name="フローチャート: 判断 360"/>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70502</xdr:rowOff>
    </xdr:from>
    <xdr:ext cx="405111" cy="259045"/>
    <xdr:sp macro="" textlink="">
      <xdr:nvSpPr>
        <xdr:cNvPr id="362" name="n_1aveValue【一般廃棄物処理施設】&#10;有形固定資産減価償却率"/>
        <xdr:cNvSpPr txBox="1"/>
      </xdr:nvSpPr>
      <xdr:spPr>
        <a:xfrm>
          <a:off x="15266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363" name="フローチャート: 判断 362"/>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74312</xdr:rowOff>
    </xdr:from>
    <xdr:ext cx="405111" cy="259045"/>
    <xdr:sp macro="" textlink="">
      <xdr:nvSpPr>
        <xdr:cNvPr id="364" name="n_2aveValue【一般廃棄物処理施設】&#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34925</xdr:rowOff>
    </xdr:from>
    <xdr:to>
      <xdr:col>85</xdr:col>
      <xdr:colOff>177800</xdr:colOff>
      <xdr:row>34</xdr:row>
      <xdr:rowOff>136525</xdr:rowOff>
    </xdr:to>
    <xdr:sp macro="" textlink="">
      <xdr:nvSpPr>
        <xdr:cNvPr id="370" name="楕円 369"/>
        <xdr:cNvSpPr/>
      </xdr:nvSpPr>
      <xdr:spPr>
        <a:xfrm>
          <a:off x="162687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121302</xdr:rowOff>
    </xdr:from>
    <xdr:ext cx="405111" cy="259045"/>
    <xdr:sp macro="" textlink="">
      <xdr:nvSpPr>
        <xdr:cNvPr id="371" name="【一般廃棄物処理施設】&#10;有形固定資産減価償却率該当値テキスト"/>
        <xdr:cNvSpPr txBox="1"/>
      </xdr:nvSpPr>
      <xdr:spPr>
        <a:xfrm>
          <a:off x="163576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372" name="楕円 371"/>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99060</xdr:rowOff>
    </xdr:to>
    <xdr:cxnSp macro="">
      <xdr:nvCxnSpPr>
        <xdr:cNvPr id="373" name="直線コネクタ 372"/>
        <xdr:cNvCxnSpPr/>
      </xdr:nvCxnSpPr>
      <xdr:spPr>
        <a:xfrm flipV="1">
          <a:off x="15481300" y="59150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374" name="楕円 373"/>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110490</xdr:rowOff>
    </xdr:to>
    <xdr:cxnSp macro="">
      <xdr:nvCxnSpPr>
        <xdr:cNvPr id="375" name="直線コネクタ 374"/>
        <xdr:cNvCxnSpPr/>
      </xdr:nvCxnSpPr>
      <xdr:spPr>
        <a:xfrm flipV="1">
          <a:off x="14592300" y="5928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166387</xdr:rowOff>
    </xdr:from>
    <xdr:ext cx="405111" cy="259045"/>
    <xdr:sp macro="" textlink="">
      <xdr:nvSpPr>
        <xdr:cNvPr id="376" name="n_1mainValue【一般廃棄物処理施設】&#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377" name="n_2mainValue【一般廃棄物処理施設】&#10;有形固定資産減価償却率"/>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9" name="テキスト ボックス 38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1" name="テキスト ボックス 39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3" name="テキスト ボックス 39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5" name="テキスト ボックス 39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99" name="直線コネクタ 398"/>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400"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401" name="直線コネクタ 400"/>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402"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403" name="直線コネクタ 402"/>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404"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405" name="フローチャート: 判断 404"/>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406" name="フローチャート: 判断 405"/>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168112</xdr:rowOff>
    </xdr:from>
    <xdr:ext cx="599010" cy="259045"/>
    <xdr:sp macro="" textlink="">
      <xdr:nvSpPr>
        <xdr:cNvPr id="407" name="n_1aveValue【一般廃棄物処理施設】&#10;一人当たり有形固定資産（償却資産）額"/>
        <xdr:cNvSpPr txBox="1"/>
      </xdr:nvSpPr>
      <xdr:spPr>
        <a:xfrm>
          <a:off x="210110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408" name="フローチャート: 判断 407"/>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88683</xdr:rowOff>
    </xdr:from>
    <xdr:ext cx="534377" cy="259045"/>
    <xdr:sp macro="" textlink="">
      <xdr:nvSpPr>
        <xdr:cNvPr id="409" name="n_2aveValue【一般廃棄物処理施設】&#10;一人当たり有形固定資産（償却資産）額"/>
        <xdr:cNvSpPr txBox="1"/>
      </xdr:nvSpPr>
      <xdr:spPr>
        <a:xfrm>
          <a:off x="20167111" y="67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130885</xdr:rowOff>
    </xdr:from>
    <xdr:to>
      <xdr:col>116</xdr:col>
      <xdr:colOff>114300</xdr:colOff>
      <xdr:row>36</xdr:row>
      <xdr:rowOff>61035</xdr:rowOff>
    </xdr:to>
    <xdr:sp macro="" textlink="">
      <xdr:nvSpPr>
        <xdr:cNvPr id="415" name="楕円 414"/>
        <xdr:cNvSpPr/>
      </xdr:nvSpPr>
      <xdr:spPr>
        <a:xfrm>
          <a:off x="22110700" y="61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153762</xdr:rowOff>
    </xdr:from>
    <xdr:ext cx="599010" cy="259045"/>
    <xdr:sp macro="" textlink="">
      <xdr:nvSpPr>
        <xdr:cNvPr id="416" name="【一般廃棄物処理施設】&#10;一人当たり有形固定資産（償却資産）額該当値テキスト"/>
        <xdr:cNvSpPr txBox="1"/>
      </xdr:nvSpPr>
      <xdr:spPr>
        <a:xfrm>
          <a:off x="22199600" y="598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148382</xdr:rowOff>
    </xdr:from>
    <xdr:to>
      <xdr:col>112</xdr:col>
      <xdr:colOff>38100</xdr:colOff>
      <xdr:row>36</xdr:row>
      <xdr:rowOff>78532</xdr:rowOff>
    </xdr:to>
    <xdr:sp macro="" textlink="">
      <xdr:nvSpPr>
        <xdr:cNvPr id="417" name="楕円 416"/>
        <xdr:cNvSpPr/>
      </xdr:nvSpPr>
      <xdr:spPr>
        <a:xfrm>
          <a:off x="21272500" y="61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10235</xdr:rowOff>
    </xdr:from>
    <xdr:to>
      <xdr:col>116</xdr:col>
      <xdr:colOff>63500</xdr:colOff>
      <xdr:row>36</xdr:row>
      <xdr:rowOff>27732</xdr:rowOff>
    </xdr:to>
    <xdr:cxnSp macro="">
      <xdr:nvCxnSpPr>
        <xdr:cNvPr id="418" name="直線コネクタ 417"/>
        <xdr:cNvCxnSpPr/>
      </xdr:nvCxnSpPr>
      <xdr:spPr>
        <a:xfrm flipV="1">
          <a:off x="21323300" y="6182435"/>
          <a:ext cx="8382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158829</xdr:rowOff>
    </xdr:from>
    <xdr:to>
      <xdr:col>107</xdr:col>
      <xdr:colOff>101600</xdr:colOff>
      <xdr:row>36</xdr:row>
      <xdr:rowOff>88979</xdr:rowOff>
    </xdr:to>
    <xdr:sp macro="" textlink="">
      <xdr:nvSpPr>
        <xdr:cNvPr id="419" name="楕円 418"/>
        <xdr:cNvSpPr/>
      </xdr:nvSpPr>
      <xdr:spPr>
        <a:xfrm>
          <a:off x="20383500" y="61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27732</xdr:rowOff>
    </xdr:from>
    <xdr:to>
      <xdr:col>111</xdr:col>
      <xdr:colOff>177800</xdr:colOff>
      <xdr:row>36</xdr:row>
      <xdr:rowOff>38179</xdr:rowOff>
    </xdr:to>
    <xdr:cxnSp macro="">
      <xdr:nvCxnSpPr>
        <xdr:cNvPr id="420" name="直線コネクタ 419"/>
        <xdr:cNvCxnSpPr/>
      </xdr:nvCxnSpPr>
      <xdr:spPr>
        <a:xfrm flipV="1">
          <a:off x="20434300" y="6199932"/>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95059</xdr:rowOff>
    </xdr:from>
    <xdr:ext cx="599010" cy="259045"/>
    <xdr:sp macro="" textlink="">
      <xdr:nvSpPr>
        <xdr:cNvPr id="421" name="n_1mainValue【一般廃棄物処理施設】&#10;一人当たり有形固定資産（償却資産）額"/>
        <xdr:cNvSpPr txBox="1"/>
      </xdr:nvSpPr>
      <xdr:spPr>
        <a:xfrm>
          <a:off x="21011095" y="592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105506</xdr:rowOff>
    </xdr:from>
    <xdr:ext cx="599010" cy="259045"/>
    <xdr:sp macro="" textlink="">
      <xdr:nvSpPr>
        <xdr:cNvPr id="422" name="n_2mainValue【一般廃棄物処理施設】&#10;一人当たり有形固定資産（償却資産）額"/>
        <xdr:cNvSpPr txBox="1"/>
      </xdr:nvSpPr>
      <xdr:spPr>
        <a:xfrm>
          <a:off x="20134795" y="593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3" name="テキスト ボックス 4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4" name="直線コネクタ 43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5" name="テキスト ボックス 43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6" name="直線コネクタ 43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7" name="テキスト ボックス 43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8" name="直線コネクタ 43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9" name="テキスト ボックス 43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0" name="直線コネクタ 43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41" name="テキスト ボックス 440"/>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445" name="直線コネクタ 444"/>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446"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447" name="直線コネクタ 446"/>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448"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449" name="直線コネクタ 448"/>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50"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51" name="フローチャート: 判断 450"/>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52" name="フローチャート: 判断 451"/>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108221</xdr:rowOff>
    </xdr:from>
    <xdr:ext cx="405111" cy="259045"/>
    <xdr:sp macro="" textlink="">
      <xdr:nvSpPr>
        <xdr:cNvPr id="453"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102362</xdr:rowOff>
    </xdr:from>
    <xdr:to>
      <xdr:col>76</xdr:col>
      <xdr:colOff>165100</xdr:colOff>
      <xdr:row>64</xdr:row>
      <xdr:rowOff>32512</xdr:rowOff>
    </xdr:to>
    <xdr:sp macro="" textlink="">
      <xdr:nvSpPr>
        <xdr:cNvPr id="454" name="フローチャート: 判断 453"/>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64</xdr:row>
      <xdr:rowOff>23639</xdr:rowOff>
    </xdr:from>
    <xdr:ext cx="405111" cy="259045"/>
    <xdr:sp macro="" textlink="">
      <xdr:nvSpPr>
        <xdr:cNvPr id="455" name="n_2aveValue【保健センター・保健所】&#10;有形固定資産減価償却率"/>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61" name="楕円 460"/>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109237</xdr:rowOff>
    </xdr:from>
    <xdr:ext cx="405111" cy="259045"/>
    <xdr:sp macro="" textlink="">
      <xdr:nvSpPr>
        <xdr:cNvPr id="462" name="【保健センター・保健所】&#10;有形固定資産減価償却率該当値テキスト"/>
        <xdr:cNvSpPr txBox="1"/>
      </xdr:nvSpPr>
      <xdr:spPr>
        <a:xfrm>
          <a:off x="16357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63" name="楕円 462"/>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57150</xdr:rowOff>
    </xdr:to>
    <xdr:cxnSp macro="">
      <xdr:nvCxnSpPr>
        <xdr:cNvPr id="464" name="直線コネクタ 463"/>
        <xdr:cNvCxnSpPr/>
      </xdr:nvCxnSpPr>
      <xdr:spPr>
        <a:xfrm flipV="1">
          <a:off x="15481300" y="10424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65" name="楕円 464"/>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57150</xdr:rowOff>
    </xdr:to>
    <xdr:cxnSp macro="">
      <xdr:nvCxnSpPr>
        <xdr:cNvPr id="466" name="直線コネクタ 465"/>
        <xdr:cNvCxnSpPr/>
      </xdr:nvCxnSpPr>
      <xdr:spPr>
        <a:xfrm>
          <a:off x="14592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124477</xdr:rowOff>
    </xdr:from>
    <xdr:ext cx="405111" cy="259045"/>
    <xdr:sp macro="" textlink="">
      <xdr:nvSpPr>
        <xdr:cNvPr id="467" name="n_1mainValue【保健センター・保健所】&#10;有形固定資産減価償却率"/>
        <xdr:cNvSpPr txBox="1"/>
      </xdr:nvSpPr>
      <xdr:spPr>
        <a:xfrm>
          <a:off x="15266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124477</xdr:rowOff>
    </xdr:from>
    <xdr:ext cx="405111" cy="259045"/>
    <xdr:sp macro="" textlink="">
      <xdr:nvSpPr>
        <xdr:cNvPr id="468" name="n_2mainValue【保健センター・保健所】&#10;有形固定資産減価償却率"/>
        <xdr:cNvSpPr txBox="1"/>
      </xdr:nvSpPr>
      <xdr:spPr>
        <a:xfrm>
          <a:off x="14389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90" name="直線コネクタ 489"/>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91"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92" name="直線コネクタ 491"/>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93"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94" name="直線コネクタ 493"/>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495" name="【保健センター・保健所】&#10;一人当たり面積平均値テキスト"/>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96" name="フローチャート: 判断 495"/>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97" name="フローチャート: 判断 496"/>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110761</xdr:rowOff>
    </xdr:from>
    <xdr:ext cx="469744" cy="259045"/>
    <xdr:sp macro="" textlink="">
      <xdr:nvSpPr>
        <xdr:cNvPr id="498" name="n_1aveValue【保健センター・保健所】&#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20066</xdr:rowOff>
    </xdr:from>
    <xdr:to>
      <xdr:col>107</xdr:col>
      <xdr:colOff>101600</xdr:colOff>
      <xdr:row>62</xdr:row>
      <xdr:rowOff>121666</xdr:rowOff>
    </xdr:to>
    <xdr:sp macro="" textlink="">
      <xdr:nvSpPr>
        <xdr:cNvPr id="499" name="フローチャート: 判断 498"/>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138193</xdr:rowOff>
    </xdr:from>
    <xdr:ext cx="469744" cy="259045"/>
    <xdr:sp macro="" textlink="">
      <xdr:nvSpPr>
        <xdr:cNvPr id="500"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506" name="楕円 505"/>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507" name="【保健センター・保健所】&#10;一人当たり面積該当値テキスト"/>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508" name="楕円 507"/>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68580</xdr:rowOff>
    </xdr:to>
    <xdr:cxnSp macro="">
      <xdr:nvCxnSpPr>
        <xdr:cNvPr id="509" name="直線コネクタ 508"/>
        <xdr:cNvCxnSpPr/>
      </xdr:nvCxnSpPr>
      <xdr:spPr>
        <a:xfrm flipV="1">
          <a:off x="21323300" y="108676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10" name="楕円 509"/>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68580</xdr:rowOff>
    </xdr:to>
    <xdr:cxnSp macro="">
      <xdr:nvCxnSpPr>
        <xdr:cNvPr id="511" name="直線コネクタ 510"/>
        <xdr:cNvCxnSpPr/>
      </xdr:nvCxnSpPr>
      <xdr:spPr>
        <a:xfrm>
          <a:off x="20434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512" name="n_1main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13"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4" name="テキスト ボックス 5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5" name="直線コネクタ 5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6" name="テキスト ボックス 5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7" name="直線コネクタ 5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8" name="テキスト ボックス 5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9" name="直線コネクタ 5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0" name="テキスト ボックス 5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1" name="直線コネクタ 5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2" name="テキスト ボックス 5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3" name="直線コネクタ 5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4" name="テキスト ボックス 5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538" name="直線コネクタ 537"/>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39"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40" name="直線コネクタ 539"/>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1"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2" name="直線コネクタ 54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43"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44" name="フローチャート: 判断 543"/>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45" name="フローチャート: 判断 544"/>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546"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547" name="フローチャート: 判断 546"/>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1922</xdr:rowOff>
    </xdr:from>
    <xdr:ext cx="405111" cy="259045"/>
    <xdr:sp macro="" textlink="">
      <xdr:nvSpPr>
        <xdr:cNvPr id="548"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554" name="楕円 553"/>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555" name="【消防施設】&#10;有形固定資産減価償却率該当値テキスト"/>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12064</xdr:rowOff>
    </xdr:from>
    <xdr:to>
      <xdr:col>81</xdr:col>
      <xdr:colOff>101600</xdr:colOff>
      <xdr:row>81</xdr:row>
      <xdr:rowOff>113664</xdr:rowOff>
    </xdr:to>
    <xdr:sp macro="" textlink="">
      <xdr:nvSpPr>
        <xdr:cNvPr id="556" name="楕円 555"/>
        <xdr:cNvSpPr/>
      </xdr:nvSpPr>
      <xdr:spPr>
        <a:xfrm>
          <a:off x="15430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62864</xdr:rowOff>
    </xdr:to>
    <xdr:cxnSp macro="">
      <xdr:nvCxnSpPr>
        <xdr:cNvPr id="557" name="直線コネクタ 556"/>
        <xdr:cNvCxnSpPr/>
      </xdr:nvCxnSpPr>
      <xdr:spPr>
        <a:xfrm flipV="1">
          <a:off x="15481300" y="139141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558" name="楕円 557"/>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62864</xdr:rowOff>
    </xdr:from>
    <xdr:to>
      <xdr:col>81</xdr:col>
      <xdr:colOff>50800</xdr:colOff>
      <xdr:row>81</xdr:row>
      <xdr:rowOff>78105</xdr:rowOff>
    </xdr:to>
    <xdr:cxnSp macro="">
      <xdr:nvCxnSpPr>
        <xdr:cNvPr id="559" name="直線コネクタ 558"/>
        <xdr:cNvCxnSpPr/>
      </xdr:nvCxnSpPr>
      <xdr:spPr>
        <a:xfrm flipV="1">
          <a:off x="14592300" y="139503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130191</xdr:rowOff>
    </xdr:from>
    <xdr:ext cx="405111" cy="259045"/>
    <xdr:sp macro="" textlink="">
      <xdr:nvSpPr>
        <xdr:cNvPr id="560" name="n_1mainValue【消防施設】&#10;有形固定資産減価償却率"/>
        <xdr:cNvSpPr txBox="1"/>
      </xdr:nvSpPr>
      <xdr:spPr>
        <a:xfrm>
          <a:off x="15266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561" name="n_2main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85" name="直線コネクタ 584"/>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86"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87" name="直線コネクタ 58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88"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89" name="直線コネクタ 588"/>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90"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91" name="フローチャート: 判断 590"/>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92" name="フローチャート: 判断 591"/>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593" name="n_1aveValue【消防施設】&#10;一人当たり面積"/>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94" name="フローチャート: 判断 59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595"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601" name="楕円 600"/>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602" name="【消防施設】&#10;一人当たり面積該当値テキスト"/>
        <xdr:cNvSpPr txBox="1"/>
      </xdr:nvSpPr>
      <xdr:spPr>
        <a:xfrm>
          <a:off x="22199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40639</xdr:rowOff>
    </xdr:from>
    <xdr:to>
      <xdr:col>112</xdr:col>
      <xdr:colOff>38100</xdr:colOff>
      <xdr:row>82</xdr:row>
      <xdr:rowOff>142239</xdr:rowOff>
    </xdr:to>
    <xdr:sp macro="" textlink="">
      <xdr:nvSpPr>
        <xdr:cNvPr id="603" name="楕円 602"/>
        <xdr:cNvSpPr/>
      </xdr:nvSpPr>
      <xdr:spPr>
        <a:xfrm>
          <a:off x="2127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91439</xdr:rowOff>
    </xdr:to>
    <xdr:cxnSp macro="">
      <xdr:nvCxnSpPr>
        <xdr:cNvPr id="604" name="直線コネクタ 603"/>
        <xdr:cNvCxnSpPr/>
      </xdr:nvCxnSpPr>
      <xdr:spPr>
        <a:xfrm flipV="1">
          <a:off x="21323300" y="141351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605" name="楕円 604"/>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91439</xdr:rowOff>
    </xdr:from>
    <xdr:to>
      <xdr:col>111</xdr:col>
      <xdr:colOff>177800</xdr:colOff>
      <xdr:row>82</xdr:row>
      <xdr:rowOff>95250</xdr:rowOff>
    </xdr:to>
    <xdr:cxnSp macro="">
      <xdr:nvCxnSpPr>
        <xdr:cNvPr id="606" name="直線コネクタ 605"/>
        <xdr:cNvCxnSpPr/>
      </xdr:nvCxnSpPr>
      <xdr:spPr>
        <a:xfrm flipV="1">
          <a:off x="20434300" y="141503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158766</xdr:rowOff>
    </xdr:from>
    <xdr:ext cx="469744" cy="259045"/>
    <xdr:sp macro="" textlink="">
      <xdr:nvSpPr>
        <xdr:cNvPr id="607" name="n_1mainValue【消防施設】&#10;一人当たり面積"/>
        <xdr:cNvSpPr txBox="1"/>
      </xdr:nvSpPr>
      <xdr:spPr>
        <a:xfrm>
          <a:off x="210757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608" name="n_2mainValue【消防施設】&#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0" name="テキスト ボックス 6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0" name="テキスト ボックス 6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34" name="直線コネクタ 63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5"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36" name="直線コネクタ 63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8" name="直線コネクタ 6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639"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40" name="フローチャート: 判断 639"/>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641" name="フローチャート: 判断 640"/>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140261</xdr:rowOff>
    </xdr:from>
    <xdr:ext cx="405111" cy="259045"/>
    <xdr:sp macro="" textlink="">
      <xdr:nvSpPr>
        <xdr:cNvPr id="642" name="n_1ave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643" name="フローチャート: 判断 642"/>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1469</xdr:rowOff>
    </xdr:from>
    <xdr:ext cx="405111" cy="259045"/>
    <xdr:sp macro="" textlink="">
      <xdr:nvSpPr>
        <xdr:cNvPr id="644"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31931</xdr:rowOff>
    </xdr:from>
    <xdr:to>
      <xdr:col>85</xdr:col>
      <xdr:colOff>177800</xdr:colOff>
      <xdr:row>103</xdr:row>
      <xdr:rowOff>133531</xdr:rowOff>
    </xdr:to>
    <xdr:sp macro="" textlink="">
      <xdr:nvSpPr>
        <xdr:cNvPr id="650" name="楕円 649"/>
        <xdr:cNvSpPr/>
      </xdr:nvSpPr>
      <xdr:spPr>
        <a:xfrm>
          <a:off x="162687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54808</xdr:rowOff>
    </xdr:from>
    <xdr:ext cx="405111" cy="259045"/>
    <xdr:sp macro="" textlink="">
      <xdr:nvSpPr>
        <xdr:cNvPr id="651" name="【庁舎】&#10;有形固定資産減価償却率該当値テキスト"/>
        <xdr:cNvSpPr txBox="1"/>
      </xdr:nvSpPr>
      <xdr:spPr>
        <a:xfrm>
          <a:off x="16357600"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652" name="楕円 651"/>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82731</xdr:rowOff>
    </xdr:from>
    <xdr:to>
      <xdr:col>85</xdr:col>
      <xdr:colOff>127000</xdr:colOff>
      <xdr:row>105</xdr:row>
      <xdr:rowOff>35379</xdr:rowOff>
    </xdr:to>
    <xdr:cxnSp macro="">
      <xdr:nvCxnSpPr>
        <xdr:cNvPr id="653" name="直線コネクタ 652"/>
        <xdr:cNvCxnSpPr/>
      </xdr:nvCxnSpPr>
      <xdr:spPr>
        <a:xfrm flipV="1">
          <a:off x="15481300" y="17742081"/>
          <a:ext cx="8382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54" name="楕円 653"/>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35379</xdr:rowOff>
    </xdr:to>
    <xdr:cxnSp macro="">
      <xdr:nvCxnSpPr>
        <xdr:cNvPr id="655" name="直線コネクタ 654"/>
        <xdr:cNvCxnSpPr/>
      </xdr:nvCxnSpPr>
      <xdr:spPr>
        <a:xfrm>
          <a:off x="14592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77306</xdr:rowOff>
    </xdr:from>
    <xdr:ext cx="405111" cy="259045"/>
    <xdr:sp macro="" textlink="">
      <xdr:nvSpPr>
        <xdr:cNvPr id="656" name="n_1mainValue【庁舎】&#10;有形固定資産減価償却率"/>
        <xdr:cNvSpPr txBox="1"/>
      </xdr:nvSpPr>
      <xdr:spPr>
        <a:xfrm>
          <a:off x="15266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657" name="n_2main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83" name="直線コネクタ 682"/>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84"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85" name="直線コネクタ 684"/>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86"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87" name="直線コネクタ 686"/>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88"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89" name="フローチャート: 判断 688"/>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90" name="フローチャート: 判断 689"/>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691" name="n_1ave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92" name="フローチャート: 判断 691"/>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75672</xdr:rowOff>
    </xdr:from>
    <xdr:ext cx="469744" cy="259045"/>
    <xdr:sp macro="" textlink="">
      <xdr:nvSpPr>
        <xdr:cNvPr id="693" name="n_2aveValue【庁舎】&#10;一人当たり面積"/>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149498</xdr:rowOff>
    </xdr:from>
    <xdr:to>
      <xdr:col>116</xdr:col>
      <xdr:colOff>114300</xdr:colOff>
      <xdr:row>105</xdr:row>
      <xdr:rowOff>79648</xdr:rowOff>
    </xdr:to>
    <xdr:sp macro="" textlink="">
      <xdr:nvSpPr>
        <xdr:cNvPr id="699" name="楕円 698"/>
        <xdr:cNvSpPr/>
      </xdr:nvSpPr>
      <xdr:spPr>
        <a:xfrm>
          <a:off x="22110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925</xdr:rowOff>
    </xdr:from>
    <xdr:ext cx="469744" cy="259045"/>
    <xdr:sp macro="" textlink="">
      <xdr:nvSpPr>
        <xdr:cNvPr id="700" name="【庁舎】&#10;一人当たり面積該当値テキスト"/>
        <xdr:cNvSpPr txBox="1"/>
      </xdr:nvSpPr>
      <xdr:spPr>
        <a:xfrm>
          <a:off x="22199600" y="178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84727</xdr:rowOff>
    </xdr:from>
    <xdr:to>
      <xdr:col>112</xdr:col>
      <xdr:colOff>38100</xdr:colOff>
      <xdr:row>106</xdr:row>
      <xdr:rowOff>14877</xdr:rowOff>
    </xdr:to>
    <xdr:sp macro="" textlink="">
      <xdr:nvSpPr>
        <xdr:cNvPr id="701" name="楕円 700"/>
        <xdr:cNvSpPr/>
      </xdr:nvSpPr>
      <xdr:spPr>
        <a:xfrm>
          <a:off x="21272500" y="180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28848</xdr:rowOff>
    </xdr:from>
    <xdr:to>
      <xdr:col>116</xdr:col>
      <xdr:colOff>63500</xdr:colOff>
      <xdr:row>105</xdr:row>
      <xdr:rowOff>135527</xdr:rowOff>
    </xdr:to>
    <xdr:cxnSp macro="">
      <xdr:nvCxnSpPr>
        <xdr:cNvPr id="702" name="直線コネクタ 701"/>
        <xdr:cNvCxnSpPr/>
      </xdr:nvCxnSpPr>
      <xdr:spPr>
        <a:xfrm flipV="1">
          <a:off x="21323300" y="18031098"/>
          <a:ext cx="8382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67311</xdr:rowOff>
    </xdr:from>
    <xdr:to>
      <xdr:col>107</xdr:col>
      <xdr:colOff>101600</xdr:colOff>
      <xdr:row>99</xdr:row>
      <xdr:rowOff>168911</xdr:rowOff>
    </xdr:to>
    <xdr:sp macro="" textlink="">
      <xdr:nvSpPr>
        <xdr:cNvPr id="703" name="楕円 702"/>
        <xdr:cNvSpPr/>
      </xdr:nvSpPr>
      <xdr:spPr>
        <a:xfrm>
          <a:off x="20383500" y="170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118111</xdr:rowOff>
    </xdr:from>
    <xdr:to>
      <xdr:col>111</xdr:col>
      <xdr:colOff>177800</xdr:colOff>
      <xdr:row>105</xdr:row>
      <xdr:rowOff>135527</xdr:rowOff>
    </xdr:to>
    <xdr:cxnSp macro="">
      <xdr:nvCxnSpPr>
        <xdr:cNvPr id="704" name="直線コネクタ 703"/>
        <xdr:cNvCxnSpPr/>
      </xdr:nvCxnSpPr>
      <xdr:spPr>
        <a:xfrm>
          <a:off x="20434300" y="17091661"/>
          <a:ext cx="889000" cy="104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31404</xdr:rowOff>
    </xdr:from>
    <xdr:ext cx="469744" cy="259045"/>
    <xdr:sp macro="" textlink="">
      <xdr:nvSpPr>
        <xdr:cNvPr id="705" name="n_1mainValue【庁舎】&#10;一人当たり面積"/>
        <xdr:cNvSpPr txBox="1"/>
      </xdr:nvSpPr>
      <xdr:spPr>
        <a:xfrm>
          <a:off x="210757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13988</xdr:rowOff>
    </xdr:from>
    <xdr:ext cx="469744" cy="259045"/>
    <xdr:sp macro="" textlink="">
      <xdr:nvSpPr>
        <xdr:cNvPr id="706" name="n_2mainValue【庁舎】&#10;一人当たり面積"/>
        <xdr:cNvSpPr txBox="1"/>
      </xdr:nvSpPr>
      <xdr:spPr>
        <a:xfrm>
          <a:off x="20199427" y="1681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年に建設、各支所は平成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とほぼ同程度となって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います。保健センター、図書館、体育館、消防施設、一般廃棄物処理施設は、いずれも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昭和４０年代から昭和５０年代に整備しており、それらの施設が耐用年数を迎えつつあることから、有形固定資産減価償却率が全国平均や類似団体より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高い水準にあります。予防的な修繕や改修を行うことにより、施設の機能を適正に維持するなど長寿命化を図っていきます。一般廃棄物処理施設については、現在更新</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が進んでいます。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人口の減少や全国平均を上回る高齢化率（</a:t>
          </a:r>
          <a:r>
            <a:rPr kumimoji="1" lang="en-US" altLang="ja-JP" sz="1100">
              <a:solidFill>
                <a:schemeClr val="dk1"/>
              </a:solidFill>
              <a:effectLst/>
              <a:latin typeface="+mn-lt"/>
              <a:ea typeface="+mn-ea"/>
              <a:cs typeface="+mn-cs"/>
            </a:rPr>
            <a:t>2018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43.5</a:t>
          </a:r>
          <a:r>
            <a:rPr kumimoji="1" lang="ja-JP" altLang="en-US" sz="1100">
              <a:solidFill>
                <a:schemeClr val="dk1"/>
              </a:solidFill>
              <a:effectLst/>
              <a:latin typeface="+mn-lt"/>
              <a:ea typeface="+mn-ea"/>
              <a:cs typeface="+mn-cs"/>
            </a:rPr>
            <a:t>％）に加え、町内に中心となる産業が少ないこと等により、財政基盤が弱く、類似団体平均をかなり下回っている。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組織の見直し（１８課体制から２～３課減）や</a:t>
          </a:r>
          <a:r>
            <a:rPr kumimoji="1" lang="ja-JP" altLang="ja-JP" sz="1100">
              <a:solidFill>
                <a:schemeClr val="dk1"/>
              </a:solidFill>
              <a:effectLst/>
              <a:latin typeface="+mn-lt"/>
              <a:ea typeface="+mn-ea"/>
              <a:cs typeface="+mn-cs"/>
            </a:rPr>
            <a:t>直営事業の民間委託等により平成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月策定の邑南町行財政改善計画</a:t>
          </a:r>
          <a:r>
            <a:rPr kumimoji="1" lang="ja-JP" altLang="en-US" sz="1100">
              <a:solidFill>
                <a:schemeClr val="dk1"/>
              </a:solidFill>
              <a:effectLst/>
              <a:latin typeface="+mn-lt"/>
              <a:ea typeface="+mn-ea"/>
              <a:cs typeface="+mn-cs"/>
            </a:rPr>
            <a:t>を着実に実行し、</a:t>
          </a:r>
          <a:r>
            <a:rPr kumimoji="1" lang="ja-JP" altLang="ja-JP" sz="1100">
              <a:solidFill>
                <a:schemeClr val="dk1"/>
              </a:solidFill>
              <a:effectLst/>
              <a:latin typeface="+mn-lt"/>
              <a:ea typeface="+mn-ea"/>
              <a:cs typeface="+mn-cs"/>
            </a:rPr>
            <a:t>現在行っている新発債の制限</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継続</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による公債費の減少</a:t>
          </a:r>
          <a:r>
            <a:rPr kumimoji="1" lang="ja-JP" altLang="en-US" sz="1100">
              <a:solidFill>
                <a:schemeClr val="dk1"/>
              </a:solidFill>
              <a:effectLst/>
              <a:latin typeface="+mn-lt"/>
              <a:ea typeface="+mn-ea"/>
              <a:cs typeface="+mn-cs"/>
            </a:rPr>
            <a:t>に努め、活力あるまちづくりを展開しつつ、行政の効率化を進めることによって、財政の健全化を図る。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各性質別の内訳は、公債費</a:t>
          </a:r>
          <a:r>
            <a:rPr kumimoji="1" lang="ja-JP" altLang="en-US" sz="1100">
              <a:solidFill>
                <a:schemeClr val="dk1"/>
              </a:solidFill>
              <a:effectLst/>
              <a:latin typeface="+mn-lt"/>
              <a:ea typeface="+mn-ea"/>
              <a:cs typeface="+mn-cs"/>
            </a:rPr>
            <a:t>２５．４</a:t>
          </a:r>
          <a:r>
            <a:rPr kumimoji="1" lang="ja-JP" altLang="ja-JP" sz="1100">
              <a:solidFill>
                <a:schemeClr val="dk1"/>
              </a:solidFill>
              <a:effectLst/>
              <a:latin typeface="+mn-lt"/>
              <a:ea typeface="+mn-ea"/>
              <a:cs typeface="+mn-cs"/>
            </a:rPr>
            <a:t>％が最大で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％、補助費１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％、物件費１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％と続く。</a:t>
          </a:r>
          <a:endParaRPr lang="ja-JP" altLang="ja-JP" sz="1400">
            <a:effectLst/>
          </a:endParaRPr>
        </a:p>
        <a:p>
          <a:r>
            <a:rPr kumimoji="1" lang="ja-JP" altLang="ja-JP" sz="1100">
              <a:solidFill>
                <a:schemeClr val="dk1"/>
              </a:solidFill>
              <a:effectLst/>
              <a:latin typeface="+mn-lt"/>
              <a:ea typeface="+mn-ea"/>
              <a:cs typeface="+mn-cs"/>
            </a:rPr>
            <a:t>　町村合併まで福祉施設の運営を直営で行っていたため、近隣自治体と比較して職員数が多い状態にあったが、</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民間</a:t>
          </a:r>
          <a:r>
            <a:rPr kumimoji="1" lang="ja-JP" altLang="en-US" sz="1100">
              <a:solidFill>
                <a:schemeClr val="dk1"/>
              </a:solidFill>
              <a:effectLst/>
              <a:latin typeface="+mn-lt"/>
              <a:ea typeface="+mn-ea"/>
              <a:cs typeface="+mn-cs"/>
            </a:rPr>
            <a:t>譲渡</a:t>
          </a:r>
          <a:r>
            <a:rPr kumimoji="1" lang="ja-JP" altLang="ja-JP" sz="1100">
              <a:solidFill>
                <a:schemeClr val="dk1"/>
              </a:solidFill>
              <a:effectLst/>
              <a:latin typeface="+mn-lt"/>
              <a:ea typeface="+mn-ea"/>
              <a:cs typeface="+mn-cs"/>
            </a:rPr>
            <a:t>等を行い職員数の削減を行ってきた。また、新年度予算編成時に新発債の制限をかけることや、邑南町行財政改善計画を掲げるなどして経常収支比率の改善に努めている。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105773</xdr:rowOff>
    </xdr:from>
    <xdr:to>
      <xdr:col>23</xdr:col>
      <xdr:colOff>133350</xdr:colOff>
      <xdr:row>65</xdr:row>
      <xdr:rowOff>140244</xdr:rowOff>
    </xdr:to>
    <xdr:cxnSp macro="">
      <xdr:nvCxnSpPr>
        <xdr:cNvPr id="136" name="直線コネクタ 135"/>
        <xdr:cNvCxnSpPr/>
      </xdr:nvCxnSpPr>
      <xdr:spPr>
        <a:xfrm flipV="1">
          <a:off x="4114800" y="1125002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126456</xdr:rowOff>
    </xdr:from>
    <xdr:to>
      <xdr:col>19</xdr:col>
      <xdr:colOff>133350</xdr:colOff>
      <xdr:row>65</xdr:row>
      <xdr:rowOff>140244</xdr:rowOff>
    </xdr:to>
    <xdr:cxnSp macro="">
      <xdr:nvCxnSpPr>
        <xdr:cNvPr id="139" name="直線コネクタ 138"/>
        <xdr:cNvCxnSpPr/>
      </xdr:nvCxnSpPr>
      <xdr:spPr>
        <a:xfrm>
          <a:off x="3225800" y="1127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98878</xdr:rowOff>
    </xdr:from>
    <xdr:to>
      <xdr:col>15</xdr:col>
      <xdr:colOff>82550</xdr:colOff>
      <xdr:row>65</xdr:row>
      <xdr:rowOff>126456</xdr:rowOff>
    </xdr:to>
    <xdr:cxnSp macro="">
      <xdr:nvCxnSpPr>
        <xdr:cNvPr id="142" name="直線コネクタ 141"/>
        <xdr:cNvCxnSpPr/>
      </xdr:nvCxnSpPr>
      <xdr:spPr>
        <a:xfrm>
          <a:off x="2336800" y="112431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78196</xdr:rowOff>
    </xdr:from>
    <xdr:to>
      <xdr:col>11</xdr:col>
      <xdr:colOff>31750</xdr:colOff>
      <xdr:row>65</xdr:row>
      <xdr:rowOff>98878</xdr:rowOff>
    </xdr:to>
    <xdr:cxnSp macro="">
      <xdr:nvCxnSpPr>
        <xdr:cNvPr id="145" name="直線コネクタ 144"/>
        <xdr:cNvCxnSpPr/>
      </xdr:nvCxnSpPr>
      <xdr:spPr>
        <a:xfrm>
          <a:off x="1447800" y="112224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54973</xdr:rowOff>
    </xdr:from>
    <xdr:to>
      <xdr:col>23</xdr:col>
      <xdr:colOff>184150</xdr:colOff>
      <xdr:row>65</xdr:row>
      <xdr:rowOff>156573</xdr:rowOff>
    </xdr:to>
    <xdr:sp macro="" textlink="">
      <xdr:nvSpPr>
        <xdr:cNvPr id="155" name="楕円 154"/>
        <xdr:cNvSpPr/>
      </xdr:nvSpPr>
      <xdr:spPr>
        <a:xfrm>
          <a:off x="4902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27050</xdr:rowOff>
    </xdr:from>
    <xdr:ext cx="762000" cy="259045"/>
    <xdr:sp macro="" textlink="">
      <xdr:nvSpPr>
        <xdr:cNvPr id="156" name="財政構造の弾力性該当値テキスト"/>
        <xdr:cNvSpPr txBox="1"/>
      </xdr:nvSpPr>
      <xdr:spPr>
        <a:xfrm>
          <a:off x="5041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89444</xdr:rowOff>
    </xdr:from>
    <xdr:to>
      <xdr:col>19</xdr:col>
      <xdr:colOff>184150</xdr:colOff>
      <xdr:row>66</xdr:row>
      <xdr:rowOff>19594</xdr:rowOff>
    </xdr:to>
    <xdr:sp macro="" textlink="">
      <xdr:nvSpPr>
        <xdr:cNvPr id="157" name="楕円 156"/>
        <xdr:cNvSpPr/>
      </xdr:nvSpPr>
      <xdr:spPr>
        <a:xfrm>
          <a:off x="4064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4371</xdr:rowOff>
    </xdr:from>
    <xdr:ext cx="736600" cy="259045"/>
    <xdr:sp macro="" textlink="">
      <xdr:nvSpPr>
        <xdr:cNvPr id="158" name="テキスト ボックス 157"/>
        <xdr:cNvSpPr txBox="1"/>
      </xdr:nvSpPr>
      <xdr:spPr>
        <a:xfrm>
          <a:off x="3733800" y="11320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75656</xdr:rowOff>
    </xdr:from>
    <xdr:to>
      <xdr:col>15</xdr:col>
      <xdr:colOff>133350</xdr:colOff>
      <xdr:row>66</xdr:row>
      <xdr:rowOff>5806</xdr:rowOff>
    </xdr:to>
    <xdr:sp macro="" textlink="">
      <xdr:nvSpPr>
        <xdr:cNvPr id="159" name="楕円 158"/>
        <xdr:cNvSpPr/>
      </xdr:nvSpPr>
      <xdr:spPr>
        <a:xfrm>
          <a:off x="3175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162033</xdr:rowOff>
    </xdr:from>
    <xdr:ext cx="762000" cy="259045"/>
    <xdr:sp macro="" textlink="">
      <xdr:nvSpPr>
        <xdr:cNvPr id="160" name="テキスト ボックス 159"/>
        <xdr:cNvSpPr txBox="1"/>
      </xdr:nvSpPr>
      <xdr:spPr>
        <a:xfrm>
          <a:off x="2844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48078</xdr:rowOff>
    </xdr:from>
    <xdr:to>
      <xdr:col>11</xdr:col>
      <xdr:colOff>82550</xdr:colOff>
      <xdr:row>65</xdr:row>
      <xdr:rowOff>149678</xdr:rowOff>
    </xdr:to>
    <xdr:sp macro="" textlink="">
      <xdr:nvSpPr>
        <xdr:cNvPr id="161" name="楕円 160"/>
        <xdr:cNvSpPr/>
      </xdr:nvSpPr>
      <xdr:spPr>
        <a:xfrm>
          <a:off x="2286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134455</xdr:rowOff>
    </xdr:from>
    <xdr:ext cx="762000" cy="259045"/>
    <xdr:sp macro="" textlink="">
      <xdr:nvSpPr>
        <xdr:cNvPr id="162" name="テキスト ボックス 161"/>
        <xdr:cNvSpPr txBox="1"/>
      </xdr:nvSpPr>
      <xdr:spPr>
        <a:xfrm>
          <a:off x="1955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27396</xdr:rowOff>
    </xdr:from>
    <xdr:to>
      <xdr:col>7</xdr:col>
      <xdr:colOff>31750</xdr:colOff>
      <xdr:row>65</xdr:row>
      <xdr:rowOff>128996</xdr:rowOff>
    </xdr:to>
    <xdr:sp macro="" textlink="">
      <xdr:nvSpPr>
        <xdr:cNvPr id="163" name="楕円 162"/>
        <xdr:cNvSpPr/>
      </xdr:nvSpPr>
      <xdr:spPr>
        <a:xfrm>
          <a:off x="1397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113773</xdr:rowOff>
    </xdr:from>
    <xdr:ext cx="762000" cy="259045"/>
    <xdr:sp macro="" textlink="">
      <xdr:nvSpPr>
        <xdr:cNvPr id="164" name="テキスト ボックス 163"/>
        <xdr:cNvSpPr txBox="1"/>
      </xdr:nvSpPr>
      <xdr:spPr>
        <a:xfrm>
          <a:off x="1066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類似団体と比較して１人当たりの人件費及び物件費が多い。</a:t>
          </a:r>
          <a:endParaRPr lang="ja-JP" altLang="ja-JP" sz="1400">
            <a:effectLst/>
          </a:endParaRPr>
        </a:p>
        <a:p>
          <a:r>
            <a:rPr kumimoji="1" lang="ja-JP" altLang="ja-JP" sz="1100">
              <a:solidFill>
                <a:schemeClr val="dk1"/>
              </a:solidFill>
              <a:effectLst/>
              <a:latin typeface="+mn-lt"/>
              <a:ea typeface="+mn-ea"/>
              <a:cs typeface="+mn-cs"/>
            </a:rPr>
            <a:t>　人口は減少傾向にあるが、面積は広大で居住地が分散しているため窓口業務等行政サービスの集約化が難しく、職員の削減、設備の統合等による維持管理経費の削減が行えていないことが一因である。</a:t>
          </a:r>
          <a:endParaRPr lang="ja-JP" altLang="ja-JP" sz="1400">
            <a:effectLst/>
          </a:endParaRPr>
        </a:p>
        <a:p>
          <a:r>
            <a:rPr kumimoji="1" lang="ja-JP" altLang="ja-JP" sz="1100">
              <a:solidFill>
                <a:schemeClr val="dk1"/>
              </a:solidFill>
              <a:effectLst/>
              <a:latin typeface="+mn-lt"/>
              <a:ea typeface="+mn-ea"/>
              <a:cs typeface="+mn-cs"/>
            </a:rPr>
            <a:t>　その他、共同処理を行う事務組合に対する負担金や福祉施設の指定管理料等の割合が大きい。平成３０年度</a:t>
          </a:r>
          <a:r>
            <a:rPr kumimoji="1" lang="ja-JP" altLang="en-US" sz="1100">
              <a:solidFill>
                <a:schemeClr val="dk1"/>
              </a:solidFill>
              <a:effectLst/>
              <a:latin typeface="+mn-lt"/>
              <a:ea typeface="+mn-ea"/>
              <a:cs typeface="+mn-cs"/>
            </a:rPr>
            <a:t>に３保育所を</a:t>
          </a:r>
          <a:r>
            <a:rPr kumimoji="1" lang="ja-JP" altLang="ja-JP" sz="1100">
              <a:solidFill>
                <a:schemeClr val="dk1"/>
              </a:solidFill>
              <a:effectLst/>
              <a:latin typeface="+mn-lt"/>
              <a:ea typeface="+mn-ea"/>
              <a:cs typeface="+mn-cs"/>
            </a:rPr>
            <a:t>民間譲渡</a:t>
          </a:r>
          <a:r>
            <a:rPr kumimoji="1" lang="ja-JP" altLang="en-US" sz="110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平成３０年度は</a:t>
          </a:r>
          <a:r>
            <a:rPr kumimoji="1" lang="ja-JP" altLang="ja-JP" sz="1100">
              <a:solidFill>
                <a:schemeClr val="dk1"/>
              </a:solidFill>
              <a:effectLst/>
              <a:latin typeface="+mn-lt"/>
              <a:ea typeface="+mn-ea"/>
              <a:cs typeface="+mn-cs"/>
            </a:rPr>
            <a:t>多少の改善が見込まれる。</a:t>
          </a:r>
          <a:endParaRPr lang="ja-JP" altLang="ja-JP" sz="1400">
            <a:effectLst/>
          </a:endParaRPr>
        </a:p>
        <a:p>
          <a:r>
            <a:rPr kumimoji="1" lang="ja-JP" altLang="ja-JP" sz="1100">
              <a:solidFill>
                <a:schemeClr val="dk1"/>
              </a:solidFill>
              <a:effectLst/>
              <a:latin typeface="+mn-lt"/>
              <a:ea typeface="+mn-ea"/>
              <a:cs typeface="+mn-cs"/>
            </a:rPr>
            <a:t>　今後、公共施設等総合管理計画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基づいた施設の</a:t>
          </a:r>
          <a:r>
            <a:rPr kumimoji="1" lang="ja-JP" altLang="en-US" sz="1100">
              <a:solidFill>
                <a:schemeClr val="dk1"/>
              </a:solidFill>
              <a:effectLst/>
              <a:latin typeface="+mn-lt"/>
              <a:ea typeface="+mn-ea"/>
              <a:cs typeface="+mn-cs"/>
            </a:rPr>
            <a:t>統合・廃止や行財政改善計画に基づく</a:t>
          </a:r>
          <a:r>
            <a:rPr kumimoji="1" lang="ja-JP" altLang="ja-JP" sz="1100">
              <a:solidFill>
                <a:schemeClr val="dk1"/>
              </a:solidFill>
              <a:effectLst/>
              <a:latin typeface="+mn-lt"/>
              <a:ea typeface="+mn-ea"/>
              <a:cs typeface="+mn-cs"/>
            </a:rPr>
            <a:t>維持管理経費の削減を目指し、限られた財源で、効率的かつ適正な行政サービスの提供に努める。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142256</xdr:rowOff>
    </xdr:from>
    <xdr:to>
      <xdr:col>23</xdr:col>
      <xdr:colOff>133350</xdr:colOff>
      <xdr:row>85</xdr:row>
      <xdr:rowOff>58655</xdr:rowOff>
    </xdr:to>
    <xdr:cxnSp macro="">
      <xdr:nvCxnSpPr>
        <xdr:cNvPr id="199" name="直線コネクタ 198"/>
        <xdr:cNvCxnSpPr/>
      </xdr:nvCxnSpPr>
      <xdr:spPr>
        <a:xfrm>
          <a:off x="4114800" y="14544056"/>
          <a:ext cx="838200" cy="8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142256</xdr:rowOff>
    </xdr:from>
    <xdr:to>
      <xdr:col>19</xdr:col>
      <xdr:colOff>133350</xdr:colOff>
      <xdr:row>84</xdr:row>
      <xdr:rowOff>145123</xdr:rowOff>
    </xdr:to>
    <xdr:cxnSp macro="">
      <xdr:nvCxnSpPr>
        <xdr:cNvPr id="202" name="直線コネクタ 201"/>
        <xdr:cNvCxnSpPr/>
      </xdr:nvCxnSpPr>
      <xdr:spPr>
        <a:xfrm flipV="1">
          <a:off x="3225800" y="14544056"/>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88333</xdr:rowOff>
    </xdr:from>
    <xdr:to>
      <xdr:col>15</xdr:col>
      <xdr:colOff>82550</xdr:colOff>
      <xdr:row>84</xdr:row>
      <xdr:rowOff>145123</xdr:rowOff>
    </xdr:to>
    <xdr:cxnSp macro="">
      <xdr:nvCxnSpPr>
        <xdr:cNvPr id="205" name="直線コネクタ 204"/>
        <xdr:cNvCxnSpPr/>
      </xdr:nvCxnSpPr>
      <xdr:spPr>
        <a:xfrm>
          <a:off x="2336800" y="14490133"/>
          <a:ext cx="8890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64151</xdr:rowOff>
    </xdr:from>
    <xdr:to>
      <xdr:col>11</xdr:col>
      <xdr:colOff>31750</xdr:colOff>
      <xdr:row>84</xdr:row>
      <xdr:rowOff>88333</xdr:rowOff>
    </xdr:to>
    <xdr:cxnSp macro="">
      <xdr:nvCxnSpPr>
        <xdr:cNvPr id="208" name="直線コネクタ 207"/>
        <xdr:cNvCxnSpPr/>
      </xdr:nvCxnSpPr>
      <xdr:spPr>
        <a:xfrm>
          <a:off x="1447800" y="14465951"/>
          <a:ext cx="8890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147798</xdr:rowOff>
    </xdr:from>
    <xdr:ext cx="762000" cy="259045"/>
    <xdr:sp macro="" textlink="">
      <xdr:nvSpPr>
        <xdr:cNvPr id="212" name="テキスト ボックス 211"/>
        <xdr:cNvSpPr txBox="1"/>
      </xdr:nvSpPr>
      <xdr:spPr>
        <a:xfrm>
          <a:off x="1066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7855</xdr:rowOff>
    </xdr:from>
    <xdr:to>
      <xdr:col>23</xdr:col>
      <xdr:colOff>184150</xdr:colOff>
      <xdr:row>85</xdr:row>
      <xdr:rowOff>109455</xdr:rowOff>
    </xdr:to>
    <xdr:sp macro="" textlink="">
      <xdr:nvSpPr>
        <xdr:cNvPr id="218" name="楕円 217"/>
        <xdr:cNvSpPr/>
      </xdr:nvSpPr>
      <xdr:spPr>
        <a:xfrm>
          <a:off x="4902200" y="145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151382</xdr:rowOff>
    </xdr:from>
    <xdr:ext cx="762000" cy="259045"/>
    <xdr:sp macro="" textlink="">
      <xdr:nvSpPr>
        <xdr:cNvPr id="219" name="人件費・物件費等の状況該当値テキスト"/>
        <xdr:cNvSpPr txBox="1"/>
      </xdr:nvSpPr>
      <xdr:spPr>
        <a:xfrm>
          <a:off x="5041900" y="1455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91456</xdr:rowOff>
    </xdr:from>
    <xdr:to>
      <xdr:col>19</xdr:col>
      <xdr:colOff>184150</xdr:colOff>
      <xdr:row>85</xdr:row>
      <xdr:rowOff>21606</xdr:rowOff>
    </xdr:to>
    <xdr:sp macro="" textlink="">
      <xdr:nvSpPr>
        <xdr:cNvPr id="220" name="楕円 219"/>
        <xdr:cNvSpPr/>
      </xdr:nvSpPr>
      <xdr:spPr>
        <a:xfrm>
          <a:off x="4064000" y="144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6383</xdr:rowOff>
    </xdr:from>
    <xdr:ext cx="736600" cy="259045"/>
    <xdr:sp macro="" textlink="">
      <xdr:nvSpPr>
        <xdr:cNvPr id="221" name="テキスト ボックス 220"/>
        <xdr:cNvSpPr txBox="1"/>
      </xdr:nvSpPr>
      <xdr:spPr>
        <a:xfrm>
          <a:off x="3733800" y="14579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94323</xdr:rowOff>
    </xdr:from>
    <xdr:to>
      <xdr:col>15</xdr:col>
      <xdr:colOff>133350</xdr:colOff>
      <xdr:row>85</xdr:row>
      <xdr:rowOff>24473</xdr:rowOff>
    </xdr:to>
    <xdr:sp macro="" textlink="">
      <xdr:nvSpPr>
        <xdr:cNvPr id="222" name="楕円 221"/>
        <xdr:cNvSpPr/>
      </xdr:nvSpPr>
      <xdr:spPr>
        <a:xfrm>
          <a:off x="3175000" y="1449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9250</xdr:rowOff>
    </xdr:from>
    <xdr:ext cx="762000" cy="259045"/>
    <xdr:sp macro="" textlink="">
      <xdr:nvSpPr>
        <xdr:cNvPr id="223" name="テキスト ボックス 222"/>
        <xdr:cNvSpPr txBox="1"/>
      </xdr:nvSpPr>
      <xdr:spPr>
        <a:xfrm>
          <a:off x="2844800" y="145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37533</xdr:rowOff>
    </xdr:from>
    <xdr:to>
      <xdr:col>11</xdr:col>
      <xdr:colOff>82550</xdr:colOff>
      <xdr:row>84</xdr:row>
      <xdr:rowOff>139133</xdr:rowOff>
    </xdr:to>
    <xdr:sp macro="" textlink="">
      <xdr:nvSpPr>
        <xdr:cNvPr id="224" name="楕円 223"/>
        <xdr:cNvSpPr/>
      </xdr:nvSpPr>
      <xdr:spPr>
        <a:xfrm>
          <a:off x="2286000" y="144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123910</xdr:rowOff>
    </xdr:from>
    <xdr:ext cx="762000" cy="259045"/>
    <xdr:sp macro="" textlink="">
      <xdr:nvSpPr>
        <xdr:cNvPr id="225" name="テキスト ボックス 224"/>
        <xdr:cNvSpPr txBox="1"/>
      </xdr:nvSpPr>
      <xdr:spPr>
        <a:xfrm>
          <a:off x="1955800" y="1452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13351</xdr:rowOff>
    </xdr:from>
    <xdr:to>
      <xdr:col>7</xdr:col>
      <xdr:colOff>31750</xdr:colOff>
      <xdr:row>84</xdr:row>
      <xdr:rowOff>114951</xdr:rowOff>
    </xdr:to>
    <xdr:sp macro="" textlink="">
      <xdr:nvSpPr>
        <xdr:cNvPr id="226" name="楕円 225"/>
        <xdr:cNvSpPr/>
      </xdr:nvSpPr>
      <xdr:spPr>
        <a:xfrm>
          <a:off x="1397000" y="144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99728</xdr:rowOff>
    </xdr:from>
    <xdr:ext cx="762000" cy="259045"/>
    <xdr:sp macro="" textlink="">
      <xdr:nvSpPr>
        <xdr:cNvPr id="227" name="テキスト ボックス 226"/>
        <xdr:cNvSpPr txBox="1"/>
      </xdr:nvSpPr>
      <xdr:spPr>
        <a:xfrm>
          <a:off x="1066800" y="1450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平成２８年度から実施している給与の総合的見直しによる現給保障や、高齢層職員の退職及び３０代から４０代の職員採用により、人員構造が平準化されたことで概ね横ばいの数値となっている。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lang="ja-JP" altLang="en-US" sz="1300">
              <a:effectLst/>
            </a:rPr>
            <a:t>なお、当該数値は地方公務員給与実態調査の前年度数値を引用したものである。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63" name="直線コネクタ 262"/>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153307</xdr:rowOff>
    </xdr:to>
    <xdr:cxnSp macro="">
      <xdr:nvCxnSpPr>
        <xdr:cNvPr id="266" name="直線コネクタ 265"/>
        <xdr:cNvCxnSpPr/>
      </xdr:nvCxnSpPr>
      <xdr:spPr>
        <a:xfrm flipV="1">
          <a:off x="15290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153307</xdr:rowOff>
    </xdr:to>
    <xdr:cxnSp macro="">
      <xdr:nvCxnSpPr>
        <xdr:cNvPr id="269" name="直線コネクタ 268"/>
        <xdr:cNvCxnSpPr/>
      </xdr:nvCxnSpPr>
      <xdr:spPr>
        <a:xfrm>
          <a:off x="14401800" y="14605000"/>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85</xdr:row>
      <xdr:rowOff>31750</xdr:rowOff>
    </xdr:to>
    <xdr:cxnSp macro="">
      <xdr:nvCxnSpPr>
        <xdr:cNvPr id="272" name="直線コネクタ 271"/>
        <xdr:cNvCxnSpPr/>
      </xdr:nvCxnSpPr>
      <xdr:spPr>
        <a:xfrm>
          <a:off x="13512800" y="144154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82" name="楕円 281"/>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83"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84" name="楕円 283"/>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85" name="テキスト ボックス 284"/>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6" name="楕円 285"/>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7" name="テキスト ボックス 28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8" name="楕円 28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9" name="テキスト ボックス 288"/>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90" name="楕円 289"/>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91" name="テキスト ボックス 290"/>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面積が４１９．２平方キロメートルと広いうえ、人口が集中している地域が分散している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高齢化率が４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ja-JP" altLang="en-US" sz="1100">
              <a:solidFill>
                <a:schemeClr val="dk1"/>
              </a:solidFill>
              <a:effectLst/>
              <a:latin typeface="+mn-lt"/>
              <a:ea typeface="+mn-ea"/>
              <a:cs typeface="+mn-cs"/>
            </a:rPr>
            <a:t>）と全国平均に比べ非常に高く</a:t>
          </a:r>
          <a:r>
            <a:rPr kumimoji="1" lang="ja-JP" altLang="ja-JP" sz="1100">
              <a:solidFill>
                <a:schemeClr val="dk1"/>
              </a:solidFill>
              <a:effectLst/>
              <a:latin typeface="+mn-lt"/>
              <a:ea typeface="+mn-ea"/>
              <a:cs typeface="+mn-cs"/>
            </a:rPr>
            <a:t>、公共交通機関の少ない本町の現状で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、支所等の行政サービスを集約化することによる職員数の削減は困難である。</a:t>
          </a:r>
          <a:endParaRPr lang="ja-JP" altLang="ja-JP" sz="1400">
            <a:effectLst/>
          </a:endParaRPr>
        </a:p>
        <a:p>
          <a:r>
            <a:rPr kumimoji="1" lang="ja-JP" altLang="ja-JP" sz="1100">
              <a:solidFill>
                <a:schemeClr val="dk1"/>
              </a:solidFill>
              <a:effectLst/>
              <a:latin typeface="+mn-lt"/>
              <a:ea typeface="+mn-ea"/>
              <a:cs typeface="+mn-cs"/>
            </a:rPr>
            <a:t>　また、道路改良や農業、保健福祉事業における個別訪問など、面積に応じた人員配置が必要な事業が多いため、人口に対する職員数が多くなっている。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今後、行財政改善計画及び行財政改善実施計画に基づき、事務事業を整理縮小することにより組織・機構の見直し（</a:t>
          </a:r>
          <a:r>
            <a:rPr kumimoji="1" lang="ja-JP" altLang="ja-JP" sz="1100">
              <a:solidFill>
                <a:schemeClr val="dk1"/>
              </a:solidFill>
              <a:effectLst/>
              <a:latin typeface="+mn-lt"/>
              <a:ea typeface="+mn-ea"/>
              <a:cs typeface="+mn-cs"/>
            </a:rPr>
            <a:t>１８</a:t>
          </a:r>
          <a:r>
            <a:rPr kumimoji="1" lang="ja-JP" altLang="en-US" sz="1100">
              <a:solidFill>
                <a:schemeClr val="dk1"/>
              </a:solidFill>
              <a:effectLst/>
              <a:latin typeface="+mn-lt"/>
              <a:ea typeface="+mn-ea"/>
              <a:cs typeface="+mn-cs"/>
            </a:rPr>
            <a:t>課体制</a:t>
          </a:r>
          <a:r>
            <a:rPr kumimoji="1" lang="ja-JP" altLang="ja-JP" sz="1100">
              <a:solidFill>
                <a:schemeClr val="dk1"/>
              </a:solidFill>
              <a:effectLst/>
              <a:latin typeface="+mn-lt"/>
              <a:ea typeface="+mn-ea"/>
              <a:cs typeface="+mn-cs"/>
            </a:rPr>
            <a:t>から２～３</a:t>
          </a:r>
          <a:r>
            <a:rPr kumimoji="1" lang="ja-JP" altLang="en-US" sz="1100">
              <a:solidFill>
                <a:schemeClr val="dk1"/>
              </a:solidFill>
              <a:effectLst/>
              <a:latin typeface="+mn-lt"/>
              <a:ea typeface="+mn-ea"/>
              <a:cs typeface="+mn-cs"/>
            </a:rPr>
            <a:t>課</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を行うとともに職員育成を行い、類似団体の状況を踏まえた定員適正化計画を作成し、行政のスリム化を図る。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13653</xdr:rowOff>
    </xdr:from>
    <xdr:to>
      <xdr:col>81</xdr:col>
      <xdr:colOff>44450</xdr:colOff>
      <xdr:row>67</xdr:row>
      <xdr:rowOff>60404</xdr:rowOff>
    </xdr:to>
    <xdr:cxnSp macro="">
      <xdr:nvCxnSpPr>
        <xdr:cNvPr id="330" name="直線コネクタ 329"/>
        <xdr:cNvCxnSpPr/>
      </xdr:nvCxnSpPr>
      <xdr:spPr>
        <a:xfrm>
          <a:off x="16179800" y="11500803"/>
          <a:ext cx="8382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117237</xdr:rowOff>
    </xdr:from>
    <xdr:to>
      <xdr:col>77</xdr:col>
      <xdr:colOff>44450</xdr:colOff>
      <xdr:row>67</xdr:row>
      <xdr:rowOff>13653</xdr:rowOff>
    </xdr:to>
    <xdr:cxnSp macro="">
      <xdr:nvCxnSpPr>
        <xdr:cNvPr id="333" name="直線コネクタ 332"/>
        <xdr:cNvCxnSpPr/>
      </xdr:nvCxnSpPr>
      <xdr:spPr>
        <a:xfrm>
          <a:off x="15290800" y="11432937"/>
          <a:ext cx="889000" cy="6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117237</xdr:rowOff>
    </xdr:from>
    <xdr:to>
      <xdr:col>72</xdr:col>
      <xdr:colOff>203200</xdr:colOff>
      <xdr:row>66</xdr:row>
      <xdr:rowOff>150416</xdr:rowOff>
    </xdr:to>
    <xdr:cxnSp macro="">
      <xdr:nvCxnSpPr>
        <xdr:cNvPr id="336" name="直線コネクタ 335"/>
        <xdr:cNvCxnSpPr/>
      </xdr:nvCxnSpPr>
      <xdr:spPr>
        <a:xfrm flipV="1">
          <a:off x="14401800" y="11432937"/>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93107</xdr:rowOff>
    </xdr:from>
    <xdr:to>
      <xdr:col>68</xdr:col>
      <xdr:colOff>152400</xdr:colOff>
      <xdr:row>66</xdr:row>
      <xdr:rowOff>150416</xdr:rowOff>
    </xdr:to>
    <xdr:cxnSp macro="">
      <xdr:nvCxnSpPr>
        <xdr:cNvPr id="339" name="直線コネクタ 338"/>
        <xdr:cNvCxnSpPr/>
      </xdr:nvCxnSpPr>
      <xdr:spPr>
        <a:xfrm>
          <a:off x="13512800" y="1140880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9604</xdr:rowOff>
    </xdr:from>
    <xdr:to>
      <xdr:col>81</xdr:col>
      <xdr:colOff>95250</xdr:colOff>
      <xdr:row>67</xdr:row>
      <xdr:rowOff>111204</xdr:rowOff>
    </xdr:to>
    <xdr:sp macro="" textlink="">
      <xdr:nvSpPr>
        <xdr:cNvPr id="349" name="楕円 348"/>
        <xdr:cNvSpPr/>
      </xdr:nvSpPr>
      <xdr:spPr>
        <a:xfrm>
          <a:off x="16967200" y="114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76931</xdr:rowOff>
    </xdr:from>
    <xdr:ext cx="762000" cy="259045"/>
    <xdr:sp macro="" textlink="">
      <xdr:nvSpPr>
        <xdr:cNvPr id="350" name="定員管理の状況該当値テキスト"/>
        <xdr:cNvSpPr txBox="1"/>
      </xdr:nvSpPr>
      <xdr:spPr>
        <a:xfrm>
          <a:off x="17106900" y="113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134303</xdr:rowOff>
    </xdr:from>
    <xdr:to>
      <xdr:col>77</xdr:col>
      <xdr:colOff>95250</xdr:colOff>
      <xdr:row>67</xdr:row>
      <xdr:rowOff>64453</xdr:rowOff>
    </xdr:to>
    <xdr:sp macro="" textlink="">
      <xdr:nvSpPr>
        <xdr:cNvPr id="351" name="楕円 350"/>
        <xdr:cNvSpPr/>
      </xdr:nvSpPr>
      <xdr:spPr>
        <a:xfrm>
          <a:off x="16129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49230</xdr:rowOff>
    </xdr:from>
    <xdr:ext cx="736600" cy="259045"/>
    <xdr:sp macro="" textlink="">
      <xdr:nvSpPr>
        <xdr:cNvPr id="352" name="テキスト ボックス 351"/>
        <xdr:cNvSpPr txBox="1"/>
      </xdr:nvSpPr>
      <xdr:spPr>
        <a:xfrm>
          <a:off x="15798800" y="1153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66437</xdr:rowOff>
    </xdr:from>
    <xdr:to>
      <xdr:col>73</xdr:col>
      <xdr:colOff>44450</xdr:colOff>
      <xdr:row>66</xdr:row>
      <xdr:rowOff>168037</xdr:rowOff>
    </xdr:to>
    <xdr:sp macro="" textlink="">
      <xdr:nvSpPr>
        <xdr:cNvPr id="353" name="楕円 352"/>
        <xdr:cNvSpPr/>
      </xdr:nvSpPr>
      <xdr:spPr>
        <a:xfrm>
          <a:off x="15240000" y="113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152814</xdr:rowOff>
    </xdr:from>
    <xdr:ext cx="762000" cy="259045"/>
    <xdr:sp macro="" textlink="">
      <xdr:nvSpPr>
        <xdr:cNvPr id="354" name="テキスト ボックス 353"/>
        <xdr:cNvSpPr txBox="1"/>
      </xdr:nvSpPr>
      <xdr:spPr>
        <a:xfrm>
          <a:off x="14909800" y="1146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99616</xdr:rowOff>
    </xdr:from>
    <xdr:to>
      <xdr:col>68</xdr:col>
      <xdr:colOff>203200</xdr:colOff>
      <xdr:row>67</xdr:row>
      <xdr:rowOff>29766</xdr:rowOff>
    </xdr:to>
    <xdr:sp macro="" textlink="">
      <xdr:nvSpPr>
        <xdr:cNvPr id="355" name="楕円 354"/>
        <xdr:cNvSpPr/>
      </xdr:nvSpPr>
      <xdr:spPr>
        <a:xfrm>
          <a:off x="14351000" y="11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14543</xdr:rowOff>
    </xdr:from>
    <xdr:ext cx="762000" cy="259045"/>
    <xdr:sp macro="" textlink="">
      <xdr:nvSpPr>
        <xdr:cNvPr id="356" name="テキスト ボックス 355"/>
        <xdr:cNvSpPr txBox="1"/>
      </xdr:nvSpPr>
      <xdr:spPr>
        <a:xfrm>
          <a:off x="14020800" y="1150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42307</xdr:rowOff>
    </xdr:from>
    <xdr:to>
      <xdr:col>64</xdr:col>
      <xdr:colOff>152400</xdr:colOff>
      <xdr:row>66</xdr:row>
      <xdr:rowOff>143907</xdr:rowOff>
    </xdr:to>
    <xdr:sp macro="" textlink="">
      <xdr:nvSpPr>
        <xdr:cNvPr id="357" name="楕円 356"/>
        <xdr:cNvSpPr/>
      </xdr:nvSpPr>
      <xdr:spPr>
        <a:xfrm>
          <a:off x="13462000" y="113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128684</xdr:rowOff>
    </xdr:from>
    <xdr:ext cx="762000" cy="259045"/>
    <xdr:sp macro="" textlink="">
      <xdr:nvSpPr>
        <xdr:cNvPr id="358" name="テキスト ボックス 357"/>
        <xdr:cNvSpPr txBox="1"/>
      </xdr:nvSpPr>
      <xdr:spPr>
        <a:xfrm>
          <a:off x="13131800" y="1144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起債償還額について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、新発債の抑制や合併前</a:t>
          </a:r>
          <a:r>
            <a:rPr kumimoji="1" lang="ja-JP" altLang="en-US" sz="1100">
              <a:solidFill>
                <a:schemeClr val="dk1"/>
              </a:solidFill>
              <a:effectLst/>
              <a:latin typeface="+mn-lt"/>
              <a:ea typeface="+mn-ea"/>
              <a:cs typeface="+mn-cs"/>
            </a:rPr>
            <a:t>後</a:t>
          </a:r>
          <a:r>
            <a:rPr kumimoji="1" lang="ja-JP" altLang="ja-JP" sz="1100">
              <a:solidFill>
                <a:schemeClr val="dk1"/>
              </a:solidFill>
              <a:effectLst/>
              <a:latin typeface="+mn-lt"/>
              <a:ea typeface="+mn-ea"/>
              <a:cs typeface="+mn-cs"/>
            </a:rPr>
            <a:t>の大型建設事業の償還の終了に伴い、近年減少している。平成２５年８月豪雨災害の起債償還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開始</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により平成３０年度まで一時的に償還額が微増するがそれ以降は減少に転じる</a:t>
          </a:r>
          <a:r>
            <a:rPr kumimoji="1" lang="ja-JP" altLang="en-US" sz="1100">
              <a:solidFill>
                <a:schemeClr val="dk1"/>
              </a:solidFill>
              <a:effectLst/>
              <a:latin typeface="+mn-lt"/>
              <a:ea typeface="+mn-ea"/>
              <a:cs typeface="+mn-cs"/>
            </a:rPr>
            <a:t>見込み</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、普通交付税の合併算定替分の縮減や人口減少に伴う減額</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、平成２９年度からの事務組合ごみ処理施設</a:t>
          </a:r>
          <a:r>
            <a:rPr kumimoji="1" lang="ja-JP" altLang="en-US"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平成３０年度の小中学校空調整備、平成３１年度の防災行政無線のデジタル化等</a:t>
          </a:r>
          <a:r>
            <a:rPr kumimoji="1" lang="ja-JP" altLang="ja-JP" sz="1100">
              <a:solidFill>
                <a:schemeClr val="dk1"/>
              </a:solidFill>
              <a:effectLst/>
              <a:latin typeface="+mn-lt"/>
              <a:ea typeface="+mn-ea"/>
              <a:cs typeface="+mn-cs"/>
            </a:rPr>
            <a:t>の大型建設事業</a:t>
          </a:r>
          <a:r>
            <a:rPr kumimoji="1" lang="ja-JP" altLang="en-US" sz="1100">
              <a:solidFill>
                <a:schemeClr val="dk1"/>
              </a:solidFill>
              <a:effectLst/>
              <a:latin typeface="+mn-lt"/>
              <a:ea typeface="+mn-ea"/>
              <a:cs typeface="+mn-cs"/>
            </a:rPr>
            <a:t>の実施が予定されており、そ</a:t>
          </a:r>
          <a:r>
            <a:rPr kumimoji="1" lang="ja-JP" altLang="ja-JP" sz="1100">
              <a:solidFill>
                <a:schemeClr val="dk1"/>
              </a:solidFill>
              <a:effectLst/>
              <a:latin typeface="+mn-lt"/>
              <a:ea typeface="+mn-ea"/>
              <a:cs typeface="+mn-cs"/>
            </a:rPr>
            <a:t>の影響が懸念される。</a:t>
          </a:r>
          <a:endParaRPr lang="ja-JP" altLang="ja-JP" sz="1400">
            <a:effectLst/>
          </a:endParaRPr>
        </a:p>
        <a:p>
          <a:r>
            <a:rPr kumimoji="1" lang="ja-JP" altLang="ja-JP" sz="1100">
              <a:solidFill>
                <a:schemeClr val="dk1"/>
              </a:solidFill>
              <a:effectLst/>
              <a:latin typeface="+mn-lt"/>
              <a:ea typeface="+mn-ea"/>
              <a:cs typeface="+mn-cs"/>
            </a:rPr>
            <a:t>　引き続き、普通建設事業の年間起債額を５億円以内とし新発債を抑制することで、数値の改善に努める。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5" name="直線コネクタ 37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6" name="テキスト ボックス 37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7" name="直線コネクタ 37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8" name="テキスト ボックス 37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9" name="直線コネクタ 37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80" name="テキスト ボックス 37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81" name="直線コネクタ 38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2" name="テキスト ボックス 38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3" name="直線コネクタ 38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4" name="テキスト ボックス 38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5" name="直線コネクタ 38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6" name="テキスト ボックス 38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43</xdr:row>
      <xdr:rowOff>95250</xdr:rowOff>
    </xdr:to>
    <xdr:cxnSp macro="">
      <xdr:nvCxnSpPr>
        <xdr:cNvPr id="390" name="直線コネクタ 389"/>
        <xdr:cNvCxnSpPr/>
      </xdr:nvCxnSpPr>
      <xdr:spPr>
        <a:xfrm flipV="1">
          <a:off x="17018000" y="6203648"/>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91"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92" name="直線コネクタ 391"/>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9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94" name="直線コネクタ 39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95250</xdr:rowOff>
    </xdr:to>
    <xdr:cxnSp macro="">
      <xdr:nvCxnSpPr>
        <xdr:cNvPr id="395" name="直線コネクタ 394"/>
        <xdr:cNvCxnSpPr/>
      </xdr:nvCxnSpPr>
      <xdr:spPr>
        <a:xfrm flipV="1">
          <a:off x="16179800" y="73871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96"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7" name="フローチャート: 判断 39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44</xdr:row>
      <xdr:rowOff>15724</xdr:rowOff>
    </xdr:to>
    <xdr:cxnSp macro="">
      <xdr:nvCxnSpPr>
        <xdr:cNvPr id="398" name="直線コネクタ 397"/>
        <xdr:cNvCxnSpPr/>
      </xdr:nvCxnSpPr>
      <xdr:spPr>
        <a:xfrm flipV="1">
          <a:off x="15290800" y="74676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99" name="フローチャート: 判断 398"/>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0" name="テキスト ボックス 399"/>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15724</xdr:rowOff>
    </xdr:from>
    <xdr:to>
      <xdr:col>72</xdr:col>
      <xdr:colOff>203200</xdr:colOff>
      <xdr:row>44</xdr:row>
      <xdr:rowOff>96157</xdr:rowOff>
    </xdr:to>
    <xdr:cxnSp macro="">
      <xdr:nvCxnSpPr>
        <xdr:cNvPr id="401" name="直線コネクタ 400"/>
        <xdr:cNvCxnSpPr/>
      </xdr:nvCxnSpPr>
      <xdr:spPr>
        <a:xfrm flipV="1">
          <a:off x="14401800" y="75595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402" name="フローチャート: 判断 401"/>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03" name="テキスト ボックス 402"/>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96157</xdr:rowOff>
    </xdr:to>
    <xdr:cxnSp macro="">
      <xdr:nvCxnSpPr>
        <xdr:cNvPr id="404" name="直線コネクタ 403"/>
        <xdr:cNvCxnSpPr/>
      </xdr:nvCxnSpPr>
      <xdr:spPr>
        <a:xfrm>
          <a:off x="13512800" y="759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405" name="フローチャート: 判断 404"/>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406" name="テキスト ボックス 405"/>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7" name="フローチャート: 判断 406"/>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8" name="テキスト ボックス 407"/>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14" name="楕円 413"/>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31344</xdr:rowOff>
    </xdr:from>
    <xdr:ext cx="762000" cy="259045"/>
    <xdr:sp macro="" textlink="">
      <xdr:nvSpPr>
        <xdr:cNvPr id="415" name="公債費負担の状況該当値テキスト"/>
        <xdr:cNvSpPr txBox="1"/>
      </xdr:nvSpPr>
      <xdr:spPr>
        <a:xfrm>
          <a:off x="17106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16" name="楕円 415"/>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17" name="テキスト ボックス 416"/>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136374</xdr:rowOff>
    </xdr:from>
    <xdr:to>
      <xdr:col>73</xdr:col>
      <xdr:colOff>44450</xdr:colOff>
      <xdr:row>44</xdr:row>
      <xdr:rowOff>66524</xdr:rowOff>
    </xdr:to>
    <xdr:sp macro="" textlink="">
      <xdr:nvSpPr>
        <xdr:cNvPr id="418" name="楕円 417"/>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51301</xdr:rowOff>
    </xdr:from>
    <xdr:ext cx="762000" cy="259045"/>
    <xdr:sp macro="" textlink="">
      <xdr:nvSpPr>
        <xdr:cNvPr id="419" name="テキスト ボックス 418"/>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20" name="楕円 419"/>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21" name="テキスト ボックス 420"/>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22" name="楕円 421"/>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23" name="テキスト ボックス 422"/>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合併に伴う普通建設事業の財源として、起債を用いた事業を多く行ったために類似団体と比較して高い値となっている。</a:t>
          </a:r>
          <a:endParaRPr lang="ja-JP" altLang="ja-JP" sz="1400">
            <a:effectLst/>
          </a:endParaRPr>
        </a:p>
        <a:p>
          <a:r>
            <a:rPr kumimoji="1" lang="ja-JP" altLang="ja-JP" sz="1100" baseline="0">
              <a:solidFill>
                <a:schemeClr val="dk1"/>
              </a:solidFill>
              <a:effectLst/>
              <a:latin typeface="+mn-lt"/>
              <a:ea typeface="+mn-ea"/>
              <a:cs typeface="+mn-cs"/>
            </a:rPr>
            <a:t>　近年、普通建設事業に充てる起債額を抑制していることにより起債残高が減少しており回復傾向にある。</a:t>
          </a:r>
          <a:endParaRPr lang="ja-JP" altLang="ja-JP" sz="1400">
            <a:effectLst/>
          </a:endParaRPr>
        </a:p>
        <a:p>
          <a:r>
            <a:rPr kumimoji="1" lang="ja-JP" altLang="ja-JP" sz="1100" baseline="0">
              <a:solidFill>
                <a:schemeClr val="dk1"/>
              </a:solidFill>
              <a:effectLst/>
              <a:latin typeface="+mn-lt"/>
              <a:ea typeface="+mn-ea"/>
              <a:cs typeface="+mn-cs"/>
            </a:rPr>
            <a:t>　ただし、普通交付税の合併算定替分の縮減により算定上の分母が小さくなることに加え、平成２９年度からごみ処理施設整備</a:t>
          </a:r>
          <a:r>
            <a:rPr kumimoji="1" lang="ja-JP" altLang="en-US" sz="1100" baseline="0">
              <a:solidFill>
                <a:schemeClr val="dk1"/>
              </a:solidFill>
              <a:effectLst/>
              <a:latin typeface="+mn-lt"/>
              <a:ea typeface="+mn-ea"/>
              <a:cs typeface="+mn-cs"/>
            </a:rPr>
            <a:t>（事務組合事業）</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実施</a:t>
          </a:r>
          <a:r>
            <a:rPr kumimoji="1" lang="ja-JP" altLang="ja-JP" sz="1100" baseline="0">
              <a:solidFill>
                <a:schemeClr val="dk1"/>
              </a:solidFill>
              <a:effectLst/>
              <a:latin typeface="+mn-lt"/>
              <a:ea typeface="+mn-ea"/>
              <a:cs typeface="+mn-cs"/>
            </a:rPr>
            <a:t>されていることや、</a:t>
          </a:r>
          <a:r>
            <a:rPr kumimoji="1" lang="ja-JP" altLang="en-US" sz="1100" baseline="0">
              <a:solidFill>
                <a:schemeClr val="dk1"/>
              </a:solidFill>
              <a:effectLst/>
              <a:latin typeface="+mn-lt"/>
              <a:ea typeface="+mn-ea"/>
              <a:cs typeface="+mn-cs"/>
            </a:rPr>
            <a:t>平成３０年度の小中学校空調整備、平成３１年度の</a:t>
          </a:r>
          <a:r>
            <a:rPr kumimoji="1" lang="ja-JP" altLang="ja-JP" sz="1100" baseline="0">
              <a:solidFill>
                <a:schemeClr val="dk1"/>
              </a:solidFill>
              <a:effectLst/>
              <a:latin typeface="+mn-lt"/>
              <a:ea typeface="+mn-ea"/>
              <a:cs typeface="+mn-cs"/>
            </a:rPr>
            <a:t>防災行政無線のデジタル化等の大型建設事業</a:t>
          </a:r>
          <a:r>
            <a:rPr kumimoji="1" lang="ja-JP" altLang="en-US" sz="1100" baseline="0">
              <a:solidFill>
                <a:schemeClr val="dk1"/>
              </a:solidFill>
              <a:effectLst/>
              <a:latin typeface="+mn-lt"/>
              <a:ea typeface="+mn-ea"/>
              <a:cs typeface="+mn-cs"/>
            </a:rPr>
            <a:t>が予定されていることから将来負担</a:t>
          </a:r>
          <a:r>
            <a:rPr kumimoji="1" lang="ja-JP" altLang="ja-JP" sz="1100" baseline="0">
              <a:solidFill>
                <a:schemeClr val="dk1"/>
              </a:solidFill>
              <a:effectLst/>
              <a:latin typeface="+mn-lt"/>
              <a:ea typeface="+mn-ea"/>
              <a:cs typeface="+mn-cs"/>
            </a:rPr>
            <a:t>比率の上昇が懸念される。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7" name="テキスト ボックス 43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161290</xdr:rowOff>
    </xdr:from>
    <xdr:to>
      <xdr:col>81</xdr:col>
      <xdr:colOff>44450</xdr:colOff>
      <xdr:row>19</xdr:row>
      <xdr:rowOff>98425</xdr:rowOff>
    </xdr:to>
    <xdr:cxnSp macro="">
      <xdr:nvCxnSpPr>
        <xdr:cNvPr id="457" name="直線コネクタ 456"/>
        <xdr:cNvCxnSpPr/>
      </xdr:nvCxnSpPr>
      <xdr:spPr>
        <a:xfrm flipV="1">
          <a:off x="16179800" y="324739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8"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9" name="フローチャート: 判断 458"/>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98425</xdr:rowOff>
    </xdr:from>
    <xdr:to>
      <xdr:col>77</xdr:col>
      <xdr:colOff>44450</xdr:colOff>
      <xdr:row>19</xdr:row>
      <xdr:rowOff>138642</xdr:rowOff>
    </xdr:to>
    <xdr:cxnSp macro="">
      <xdr:nvCxnSpPr>
        <xdr:cNvPr id="460" name="直線コネクタ 459"/>
        <xdr:cNvCxnSpPr/>
      </xdr:nvCxnSpPr>
      <xdr:spPr>
        <a:xfrm flipV="1">
          <a:off x="15290800" y="335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61" name="フローチャート: 判断 460"/>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2" name="テキスト ボックス 461"/>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138642</xdr:rowOff>
    </xdr:from>
    <xdr:to>
      <xdr:col>72</xdr:col>
      <xdr:colOff>203200</xdr:colOff>
      <xdr:row>20</xdr:row>
      <xdr:rowOff>114384</xdr:rowOff>
    </xdr:to>
    <xdr:cxnSp macro="">
      <xdr:nvCxnSpPr>
        <xdr:cNvPr id="463" name="直線コネクタ 462"/>
        <xdr:cNvCxnSpPr/>
      </xdr:nvCxnSpPr>
      <xdr:spPr>
        <a:xfrm flipV="1">
          <a:off x="14401800" y="3396192"/>
          <a:ext cx="889000" cy="1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4" name="フローチャート: 判断 463"/>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5" name="テキスト ボックス 464"/>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114384</xdr:rowOff>
    </xdr:from>
    <xdr:to>
      <xdr:col>68</xdr:col>
      <xdr:colOff>152400</xdr:colOff>
      <xdr:row>21</xdr:row>
      <xdr:rowOff>19346</xdr:rowOff>
    </xdr:to>
    <xdr:cxnSp macro="">
      <xdr:nvCxnSpPr>
        <xdr:cNvPr id="466" name="直線コネクタ 465"/>
        <xdr:cNvCxnSpPr/>
      </xdr:nvCxnSpPr>
      <xdr:spPr>
        <a:xfrm flipV="1">
          <a:off x="13512800" y="354338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7" name="フローチャート: 判断 466"/>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8" name="テキスト ボックス 467"/>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9" name="フローチャート: 判断 468"/>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70" name="テキスト ボックス 469"/>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71" name="テキスト ボックス 47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2" name="テキスト ボックス 47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3" name="テキスト ボックス 47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4" name="テキスト ボックス 47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5" name="テキスト ボックス 47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110490</xdr:rowOff>
    </xdr:from>
    <xdr:to>
      <xdr:col>81</xdr:col>
      <xdr:colOff>95250</xdr:colOff>
      <xdr:row>19</xdr:row>
      <xdr:rowOff>40640</xdr:rowOff>
    </xdr:to>
    <xdr:sp macro="" textlink="">
      <xdr:nvSpPr>
        <xdr:cNvPr id="476" name="楕円 475"/>
        <xdr:cNvSpPr/>
      </xdr:nvSpPr>
      <xdr:spPr>
        <a:xfrm>
          <a:off x="169672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82567</xdr:rowOff>
    </xdr:from>
    <xdr:ext cx="762000" cy="259045"/>
    <xdr:sp macro="" textlink="">
      <xdr:nvSpPr>
        <xdr:cNvPr id="477" name="将来負担の状況該当値テキスト"/>
        <xdr:cNvSpPr txBox="1"/>
      </xdr:nvSpPr>
      <xdr:spPr>
        <a:xfrm>
          <a:off x="17106900" y="316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47625</xdr:rowOff>
    </xdr:from>
    <xdr:to>
      <xdr:col>77</xdr:col>
      <xdr:colOff>95250</xdr:colOff>
      <xdr:row>19</xdr:row>
      <xdr:rowOff>149225</xdr:rowOff>
    </xdr:to>
    <xdr:sp macro="" textlink="">
      <xdr:nvSpPr>
        <xdr:cNvPr id="478" name="楕円 477"/>
        <xdr:cNvSpPr/>
      </xdr:nvSpPr>
      <xdr:spPr>
        <a:xfrm>
          <a:off x="16129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134002</xdr:rowOff>
    </xdr:from>
    <xdr:ext cx="736600" cy="259045"/>
    <xdr:sp macro="" textlink="">
      <xdr:nvSpPr>
        <xdr:cNvPr id="479" name="テキスト ボックス 478"/>
        <xdr:cNvSpPr txBox="1"/>
      </xdr:nvSpPr>
      <xdr:spPr>
        <a:xfrm>
          <a:off x="15798800" y="339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87842</xdr:rowOff>
    </xdr:from>
    <xdr:to>
      <xdr:col>73</xdr:col>
      <xdr:colOff>44450</xdr:colOff>
      <xdr:row>20</xdr:row>
      <xdr:rowOff>17992</xdr:rowOff>
    </xdr:to>
    <xdr:sp macro="" textlink="">
      <xdr:nvSpPr>
        <xdr:cNvPr id="480" name="楕円 479"/>
        <xdr:cNvSpPr/>
      </xdr:nvSpPr>
      <xdr:spPr>
        <a:xfrm>
          <a:off x="15240000" y="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2769</xdr:rowOff>
    </xdr:from>
    <xdr:ext cx="762000" cy="259045"/>
    <xdr:sp macro="" textlink="">
      <xdr:nvSpPr>
        <xdr:cNvPr id="481" name="テキスト ボックス 480"/>
        <xdr:cNvSpPr txBox="1"/>
      </xdr:nvSpPr>
      <xdr:spPr>
        <a:xfrm>
          <a:off x="14909800" y="34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63584</xdr:rowOff>
    </xdr:from>
    <xdr:to>
      <xdr:col>68</xdr:col>
      <xdr:colOff>203200</xdr:colOff>
      <xdr:row>20</xdr:row>
      <xdr:rowOff>165184</xdr:rowOff>
    </xdr:to>
    <xdr:sp macro="" textlink="">
      <xdr:nvSpPr>
        <xdr:cNvPr id="482" name="楕円 481"/>
        <xdr:cNvSpPr/>
      </xdr:nvSpPr>
      <xdr:spPr>
        <a:xfrm>
          <a:off x="14351000" y="34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149961</xdr:rowOff>
    </xdr:from>
    <xdr:ext cx="762000" cy="259045"/>
    <xdr:sp macro="" textlink="">
      <xdr:nvSpPr>
        <xdr:cNvPr id="483" name="テキスト ボックス 482"/>
        <xdr:cNvSpPr txBox="1"/>
      </xdr:nvSpPr>
      <xdr:spPr>
        <a:xfrm>
          <a:off x="14020800" y="357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139996</xdr:rowOff>
    </xdr:from>
    <xdr:to>
      <xdr:col>64</xdr:col>
      <xdr:colOff>152400</xdr:colOff>
      <xdr:row>21</xdr:row>
      <xdr:rowOff>70146</xdr:rowOff>
    </xdr:to>
    <xdr:sp macro="" textlink="">
      <xdr:nvSpPr>
        <xdr:cNvPr id="484" name="楕円 483"/>
        <xdr:cNvSpPr/>
      </xdr:nvSpPr>
      <xdr:spPr>
        <a:xfrm>
          <a:off x="13462000" y="35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54923</xdr:rowOff>
    </xdr:from>
    <xdr:ext cx="762000" cy="259045"/>
    <xdr:sp macro="" textlink="">
      <xdr:nvSpPr>
        <xdr:cNvPr id="485" name="テキスト ボックス 484"/>
        <xdr:cNvSpPr txBox="1"/>
      </xdr:nvSpPr>
      <xdr:spPr>
        <a:xfrm>
          <a:off x="13131800" y="365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類似団体と比較して人口あたりの交付税が大きいため、人口１人あたり人件費は類似団対平均を上回っているが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における人件費比率</a:t>
          </a:r>
          <a:r>
            <a:rPr kumimoji="1" lang="ja-JP" altLang="ja-JP" sz="1100">
              <a:solidFill>
                <a:schemeClr val="dk1"/>
              </a:solidFill>
              <a:effectLst/>
              <a:latin typeface="+mn-lt"/>
              <a:ea typeface="+mn-ea"/>
              <a:cs typeface="+mn-cs"/>
            </a:rPr>
            <a:t>は低く抑えられている。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現在、民間でも実施可能な部分については、指定管理者制度の導入などを進めているところであるが、</a:t>
          </a:r>
          <a:r>
            <a:rPr kumimoji="1" lang="ja-JP" altLang="ja-JP" sz="1100">
              <a:solidFill>
                <a:schemeClr val="dk1"/>
              </a:solidFill>
              <a:effectLst/>
              <a:latin typeface="+mn-lt"/>
              <a:ea typeface="+mn-ea"/>
              <a:cs typeface="+mn-cs"/>
            </a:rPr>
            <a:t>普通交付税合併算定替の縮減や平成３２年度からの会計年度</a:t>
          </a:r>
          <a:r>
            <a:rPr kumimoji="1" lang="ja-JP" altLang="en-US" sz="1100">
              <a:solidFill>
                <a:schemeClr val="dk1"/>
              </a:solidFill>
              <a:effectLst/>
              <a:latin typeface="+mn-lt"/>
              <a:ea typeface="+mn-ea"/>
              <a:cs typeface="+mn-cs"/>
            </a:rPr>
            <a:t>任用</a:t>
          </a:r>
          <a:r>
            <a:rPr kumimoji="1" lang="ja-JP" altLang="ja-JP" sz="1100">
              <a:solidFill>
                <a:schemeClr val="dk1"/>
              </a:solidFill>
              <a:effectLst/>
              <a:latin typeface="+mn-lt"/>
              <a:ea typeface="+mn-ea"/>
              <a:cs typeface="+mn-cs"/>
            </a:rPr>
            <a:t>職員制度の影響により経常収支比率における人件費比率の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が予測される。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、行財政改善計画及び行財政改善実施計画に基づき、事務事業を整理縮小することにより組織・機構の見直</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（１８課体制から２～３課減）を行うとともに職員育成を行い、類似団体の状況を踏まえた定員適正化計画を作成し、行政のスリム化を図る。</a:t>
          </a:r>
          <a:endParaRPr lang="ja-JP" altLang="ja-JP" sz="1400">
            <a:effectLst/>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15422</xdr:rowOff>
    </xdr:from>
    <xdr:to>
      <xdr:col>24</xdr:col>
      <xdr:colOff>25400</xdr:colOff>
      <xdr:row>38</xdr:row>
      <xdr:rowOff>18143</xdr:rowOff>
    </xdr:to>
    <xdr:cxnSp macro="">
      <xdr:nvCxnSpPr>
        <xdr:cNvPr id="68" name="直線コネクタ 67"/>
        <xdr:cNvCxnSpPr/>
      </xdr:nvCxnSpPr>
      <xdr:spPr>
        <a:xfrm>
          <a:off x="3987800" y="63590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78014</xdr:rowOff>
    </xdr:from>
    <xdr:to>
      <xdr:col>19</xdr:col>
      <xdr:colOff>187325</xdr:colOff>
      <xdr:row>37</xdr:row>
      <xdr:rowOff>15422</xdr:rowOff>
    </xdr:to>
    <xdr:cxnSp macro="">
      <xdr:nvCxnSpPr>
        <xdr:cNvPr id="71" name="直線コネクタ 70"/>
        <xdr:cNvCxnSpPr/>
      </xdr:nvCxnSpPr>
      <xdr:spPr>
        <a:xfrm>
          <a:off x="3098800" y="6250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23586</xdr:rowOff>
    </xdr:from>
    <xdr:to>
      <xdr:col>15</xdr:col>
      <xdr:colOff>98425</xdr:colOff>
      <xdr:row>36</xdr:row>
      <xdr:rowOff>78014</xdr:rowOff>
    </xdr:to>
    <xdr:cxnSp macro="">
      <xdr:nvCxnSpPr>
        <xdr:cNvPr id="74" name="直線コネクタ 73"/>
        <xdr:cNvCxnSpPr/>
      </xdr:nvCxnSpPr>
      <xdr:spPr>
        <a:xfrm>
          <a:off x="2209800" y="619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23586</xdr:rowOff>
    </xdr:to>
    <xdr:cxnSp macro="">
      <xdr:nvCxnSpPr>
        <xdr:cNvPr id="77" name="直線コネクタ 76"/>
        <xdr:cNvCxnSpPr/>
      </xdr:nvCxnSpPr>
      <xdr:spPr>
        <a:xfrm>
          <a:off x="1320800" y="610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138793</xdr:rowOff>
    </xdr:from>
    <xdr:to>
      <xdr:col>24</xdr:col>
      <xdr:colOff>76200</xdr:colOff>
      <xdr:row>38</xdr:row>
      <xdr:rowOff>68943</xdr:rowOff>
    </xdr:to>
    <xdr:sp macro="" textlink="">
      <xdr:nvSpPr>
        <xdr:cNvPr id="87" name="楕円 86"/>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155320</xdr:rowOff>
    </xdr:from>
    <xdr:ext cx="762000" cy="259045"/>
    <xdr:sp macro="" textlink="">
      <xdr:nvSpPr>
        <xdr:cNvPr id="88" name="人件費該当値テキスト"/>
        <xdr:cNvSpPr txBox="1"/>
      </xdr:nvSpPr>
      <xdr:spPr>
        <a:xfrm>
          <a:off x="49149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136072</xdr:rowOff>
    </xdr:from>
    <xdr:to>
      <xdr:col>20</xdr:col>
      <xdr:colOff>38100</xdr:colOff>
      <xdr:row>37</xdr:row>
      <xdr:rowOff>66222</xdr:rowOff>
    </xdr:to>
    <xdr:sp macro="" textlink="">
      <xdr:nvSpPr>
        <xdr:cNvPr id="89" name="楕円 88"/>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76399</xdr:rowOff>
    </xdr:from>
    <xdr:ext cx="736600" cy="259045"/>
    <xdr:sp macro="" textlink="">
      <xdr:nvSpPr>
        <xdr:cNvPr id="90" name="テキスト ボックス 89"/>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27214</xdr:rowOff>
    </xdr:from>
    <xdr:to>
      <xdr:col>15</xdr:col>
      <xdr:colOff>149225</xdr:colOff>
      <xdr:row>36</xdr:row>
      <xdr:rowOff>128814</xdr:rowOff>
    </xdr:to>
    <xdr:sp macro="" textlink="">
      <xdr:nvSpPr>
        <xdr:cNvPr id="91" name="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92" name="テキスト ボックス 91"/>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144236</xdr:rowOff>
    </xdr:from>
    <xdr:to>
      <xdr:col>11</xdr:col>
      <xdr:colOff>60325</xdr:colOff>
      <xdr:row>36</xdr:row>
      <xdr:rowOff>74386</xdr:rowOff>
    </xdr:to>
    <xdr:sp macro="" textlink="">
      <xdr:nvSpPr>
        <xdr:cNvPr id="93" name="楕円 92"/>
        <xdr:cNvSpPr/>
      </xdr:nvSpPr>
      <xdr:spPr>
        <a:xfrm>
          <a:off x="2159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84563</xdr:rowOff>
    </xdr:from>
    <xdr:ext cx="762000" cy="259045"/>
    <xdr:sp macro="" textlink="">
      <xdr:nvSpPr>
        <xdr:cNvPr id="94" name="テキスト ボックス 93"/>
        <xdr:cNvSpPr txBox="1"/>
      </xdr:nvSpPr>
      <xdr:spPr>
        <a:xfrm>
          <a:off x="1828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5" name="楕円 94"/>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6" name="テキスト ボックス 95"/>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合併以前より、３町村が福祉施策に重点を置いていたため、町内に多くの福祉施設を抱えていた。</a:t>
          </a:r>
          <a:endParaRPr lang="ja-JP" altLang="ja-JP" sz="1400">
            <a:effectLst/>
          </a:endParaRPr>
        </a:p>
        <a:p>
          <a:r>
            <a:rPr kumimoji="1" lang="ja-JP" altLang="ja-JP" sz="1100">
              <a:solidFill>
                <a:schemeClr val="dk1"/>
              </a:solidFill>
              <a:effectLst/>
              <a:latin typeface="+mn-lt"/>
              <a:ea typeface="+mn-ea"/>
              <a:cs typeface="+mn-cs"/>
            </a:rPr>
            <a:t>　合併以後、それらの施設を指定管理により運営し、多くの職員を派遣していたため類似団体と比較して住民１人あたりのコストが高い値となっていたが、定員適正化計画に従い派遣職員を段階的に減</a:t>
          </a:r>
          <a:r>
            <a:rPr kumimoji="1" lang="ja-JP" altLang="en-US" sz="1100">
              <a:solidFill>
                <a:schemeClr val="dk1"/>
              </a:solidFill>
              <a:effectLst/>
              <a:latin typeface="+mn-lt"/>
              <a:ea typeface="+mn-ea"/>
              <a:cs typeface="+mn-cs"/>
            </a:rPr>
            <a:t>員し、</a:t>
          </a:r>
          <a:r>
            <a:rPr kumimoji="1" lang="ja-JP" altLang="ja-JP" sz="1100">
              <a:solidFill>
                <a:schemeClr val="dk1"/>
              </a:solidFill>
              <a:effectLst/>
              <a:latin typeface="+mn-lt"/>
              <a:ea typeface="+mn-ea"/>
              <a:cs typeface="+mn-cs"/>
            </a:rPr>
            <a:t>委託料の抑制を行っ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平成２９年度末には派遣制度</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終了し</a:t>
          </a:r>
          <a:r>
            <a:rPr kumimoji="1" lang="ja-JP" altLang="en-US" sz="1100">
              <a:solidFill>
                <a:schemeClr val="dk1"/>
              </a:solidFill>
              <a:effectLst/>
              <a:latin typeface="+mn-lt"/>
              <a:ea typeface="+mn-ea"/>
              <a:cs typeface="+mn-cs"/>
            </a:rPr>
            <a:t>、３保育所については施設の民間譲渡を行っている。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基づ</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施設の統合・廃止や行財政改善計画に基づく</a:t>
          </a:r>
          <a:r>
            <a:rPr kumimoji="1" lang="ja-JP" altLang="en-US" sz="1100">
              <a:solidFill>
                <a:schemeClr val="dk1"/>
              </a:solidFill>
              <a:effectLst/>
              <a:latin typeface="+mn-lt"/>
              <a:ea typeface="+mn-ea"/>
              <a:cs typeface="+mn-cs"/>
            </a:rPr>
            <a:t>民間委託等の推進により</a:t>
          </a:r>
          <a:r>
            <a:rPr kumimoji="1" lang="ja-JP" altLang="ja-JP" sz="1100">
              <a:solidFill>
                <a:schemeClr val="dk1"/>
              </a:solidFill>
              <a:effectLst/>
              <a:latin typeface="+mn-lt"/>
              <a:ea typeface="+mn-ea"/>
              <a:cs typeface="+mn-cs"/>
            </a:rPr>
            <a:t>維持管理経費の削減を目指し、限られた財源で、効率的かつ適正な行政サービスの提供に努める。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17</xdr:row>
      <xdr:rowOff>91621</xdr:rowOff>
    </xdr:to>
    <xdr:cxnSp macro="">
      <xdr:nvCxnSpPr>
        <xdr:cNvPr id="131" name="直線コネクタ 130"/>
        <xdr:cNvCxnSpPr/>
      </xdr:nvCxnSpPr>
      <xdr:spPr>
        <a:xfrm>
          <a:off x="15671800" y="279944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56243</xdr:rowOff>
    </xdr:to>
    <xdr:cxnSp macro="">
      <xdr:nvCxnSpPr>
        <xdr:cNvPr id="134" name="直線コネクタ 133"/>
        <xdr:cNvCxnSpPr/>
      </xdr:nvCxnSpPr>
      <xdr:spPr>
        <a:xfrm>
          <a:off x="14782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23586</xdr:rowOff>
    </xdr:to>
    <xdr:cxnSp macro="">
      <xdr:nvCxnSpPr>
        <xdr:cNvPr id="137" name="直線コネクタ 136"/>
        <xdr:cNvCxnSpPr/>
      </xdr:nvCxnSpPr>
      <xdr:spPr>
        <a:xfrm flipV="1">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23586</xdr:rowOff>
    </xdr:to>
    <xdr:cxnSp macro="">
      <xdr:nvCxnSpPr>
        <xdr:cNvPr id="140" name="直線コネクタ 139"/>
        <xdr:cNvCxnSpPr/>
      </xdr:nvCxnSpPr>
      <xdr:spPr>
        <a:xfrm>
          <a:off x="13004800" y="2690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50" name="楕円 149"/>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51"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2" name="楕円 151"/>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3" name="テキスト ボックス 152"/>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4" name="楕円 153"/>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5" name="テキスト ボックス 154"/>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6" name="楕円 155"/>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7" name="テキスト ボックス 156"/>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8" name="楕円 157"/>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9" name="テキスト ボックス 158"/>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福祉事務所を設置していることや、本町の独自施策である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日本一の子育て村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推進の一環で、</a:t>
          </a:r>
          <a:r>
            <a:rPr kumimoji="1" lang="ja-JP" altLang="en-US" sz="1100">
              <a:solidFill>
                <a:schemeClr val="dk1"/>
              </a:solidFill>
              <a:effectLst/>
              <a:latin typeface="+mn-lt"/>
              <a:ea typeface="+mn-ea"/>
              <a:cs typeface="+mn-cs"/>
            </a:rPr>
            <a:t>子育て環境充実のため</a:t>
          </a:r>
          <a:r>
            <a:rPr kumimoji="1" lang="ja-JP" altLang="ja-JP" sz="1100">
              <a:solidFill>
                <a:schemeClr val="dk1"/>
              </a:solidFill>
              <a:effectLst/>
              <a:latin typeface="+mn-lt"/>
              <a:ea typeface="+mn-ea"/>
              <a:cs typeface="+mn-cs"/>
            </a:rPr>
            <a:t>医療費等の助成を行っていることから人口１人あたりの歳出額は類似団</a:t>
          </a:r>
          <a:r>
            <a:rPr kumimoji="1" lang="ja-JP" altLang="en-US" sz="1100">
              <a:solidFill>
                <a:schemeClr val="dk1"/>
              </a:solidFill>
              <a:effectLst/>
              <a:latin typeface="+mn-lt"/>
              <a:ea typeface="+mn-ea"/>
              <a:cs typeface="+mn-cs"/>
            </a:rPr>
            <a:t>体</a:t>
          </a:r>
          <a:r>
            <a:rPr kumimoji="1" lang="ja-JP" altLang="ja-JP" sz="1100">
              <a:solidFill>
                <a:schemeClr val="dk1"/>
              </a:solidFill>
              <a:effectLst/>
              <a:latin typeface="+mn-lt"/>
              <a:ea typeface="+mn-ea"/>
              <a:cs typeface="+mn-cs"/>
            </a:rPr>
            <a:t>より大き</a:t>
          </a:r>
          <a:r>
            <a:rPr kumimoji="1" lang="ja-JP" altLang="en-US" sz="1100">
              <a:solidFill>
                <a:schemeClr val="dk1"/>
              </a:solidFill>
              <a:effectLst/>
              <a:latin typeface="+mn-lt"/>
              <a:ea typeface="+mn-ea"/>
              <a:cs typeface="+mn-cs"/>
            </a:rPr>
            <a:t>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今後は、独自施策の検証を進め、より合理的な助成を行うことによって、財政を圧迫する傾向に歯止めをかけるよう努める。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92" name="直線コネクタ 191"/>
        <xdr:cNvCxnSpPr/>
      </xdr:nvCxnSpPr>
      <xdr:spPr>
        <a:xfrm flipV="1">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57</xdr:row>
      <xdr:rowOff>69850</xdr:rowOff>
    </xdr:to>
    <xdr:cxnSp macro="">
      <xdr:nvCxnSpPr>
        <xdr:cNvPr id="195" name="直線コネクタ 194"/>
        <xdr:cNvCxnSpPr/>
      </xdr:nvCxnSpPr>
      <xdr:spPr>
        <a:xfrm>
          <a:off x="3098800" y="967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165100</xdr:rowOff>
    </xdr:to>
    <xdr:cxnSp macro="">
      <xdr:nvCxnSpPr>
        <xdr:cNvPr id="198" name="直線コネクタ 197"/>
        <xdr:cNvCxnSpPr/>
      </xdr:nvCxnSpPr>
      <xdr:spPr>
        <a:xfrm flipV="1">
          <a:off x="2209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201" name="直線コネクタ 200"/>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5" name="楕円 214"/>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6" name="テキスト ボックス 215"/>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9" name="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繰出金が</a:t>
          </a:r>
          <a:r>
            <a:rPr kumimoji="1" lang="ja-JP" altLang="en-US" sz="1100">
              <a:solidFill>
                <a:schemeClr val="dk1"/>
              </a:solidFill>
              <a:effectLst/>
              <a:latin typeface="+mn-lt"/>
              <a:ea typeface="+mn-ea"/>
              <a:cs typeface="+mn-cs"/>
            </a:rPr>
            <a:t>Ｈ２８年度</a:t>
          </a:r>
          <a:r>
            <a:rPr kumimoji="1" lang="ja-JP" altLang="ja-JP" sz="1100">
              <a:solidFill>
                <a:schemeClr val="dk1"/>
              </a:solidFill>
              <a:effectLst/>
              <a:latin typeface="+mn-lt"/>
              <a:ea typeface="+mn-ea"/>
              <a:cs typeface="+mn-cs"/>
            </a:rPr>
            <a:t>１５．２％</a:t>
          </a:r>
          <a:r>
            <a:rPr kumimoji="1" lang="ja-JP" altLang="en-US" sz="1100">
              <a:solidFill>
                <a:schemeClr val="dk1"/>
              </a:solidFill>
              <a:effectLst/>
              <a:latin typeface="+mn-lt"/>
              <a:ea typeface="+mn-ea"/>
              <a:cs typeface="+mn-cs"/>
            </a:rPr>
            <a:t>からＨ２９年度８．４％</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大幅に減少したことにより、類似団体に比較して低</a:t>
          </a:r>
          <a:r>
            <a:rPr kumimoji="1" lang="ja-JP" altLang="ja-JP" sz="1100">
              <a:solidFill>
                <a:schemeClr val="dk1"/>
              </a:solidFill>
              <a:effectLst/>
              <a:latin typeface="+mn-lt"/>
              <a:ea typeface="+mn-ea"/>
              <a:cs typeface="+mn-cs"/>
            </a:rPr>
            <a:t>い値となっている。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平成２９年度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簡易水道事業が上水道事業に移行</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ことに伴い、繰出金が減少</a:t>
          </a:r>
          <a:r>
            <a:rPr kumimoji="1" lang="ja-JP" altLang="en-US" sz="1100">
              <a:solidFill>
                <a:schemeClr val="dk1"/>
              </a:solidFill>
              <a:effectLst/>
              <a:latin typeface="+mn-lt"/>
              <a:ea typeface="+mn-ea"/>
              <a:cs typeface="+mn-cs"/>
            </a:rPr>
            <a:t>したことによる。</a:t>
          </a:r>
          <a:r>
            <a:rPr kumimoji="1" lang="ja-JP" altLang="ja-JP" sz="1100">
              <a:solidFill>
                <a:schemeClr val="dk1"/>
              </a:solidFill>
              <a:effectLst/>
              <a:latin typeface="+mn-lt"/>
              <a:ea typeface="+mn-ea"/>
              <a:cs typeface="+mn-cs"/>
            </a:rPr>
            <a:t>一方で</a:t>
          </a:r>
          <a:r>
            <a:rPr kumimoji="1" lang="ja-JP" altLang="en-US" sz="1100">
              <a:solidFill>
                <a:schemeClr val="dk1"/>
              </a:solidFill>
              <a:effectLst/>
              <a:latin typeface="+mn-lt"/>
              <a:ea typeface="+mn-ea"/>
              <a:cs typeface="+mn-cs"/>
            </a:rPr>
            <a:t>、上水道事業への補助費が増加している。</a:t>
          </a:r>
          <a:endParaRPr kumimoji="1" lang="en-US" altLang="ja-JP" sz="1100">
            <a:solidFill>
              <a:schemeClr val="dk1"/>
            </a:solidFill>
            <a:effectLst/>
            <a:latin typeface="+mn-lt"/>
            <a:ea typeface="+mn-ea"/>
            <a:cs typeface="+mn-cs"/>
          </a:endParaRPr>
        </a:p>
        <a:p>
          <a:r>
            <a:rPr lang="ja-JP" altLang="en-US" sz="1100" b="0" i="0" u="none" strike="noStrike" baseline="0" smtClean="0">
              <a:solidFill>
                <a:schemeClr val="dk1"/>
              </a:solidFill>
              <a:latin typeface="+mn-lt"/>
              <a:ea typeface="+mn-ea"/>
              <a:cs typeface="+mn-cs"/>
            </a:rPr>
            <a:t>　今後、下水道事業については計画的かつ適切な投資を行い、経営の一層の効率化、健全化を図るとともに、経費節減や業務の合理化効率化に努めながら、独立採算の原則に基づく経営の確立に努める。国民健康保険事業会計においても国民健康保険料の適正化を図ることなどにより、普通会計の負担額を減らしていくよう努め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58</xdr:row>
      <xdr:rowOff>27940</xdr:rowOff>
    </xdr:to>
    <xdr:cxnSp macro="">
      <xdr:nvCxnSpPr>
        <xdr:cNvPr id="253" name="直線コネクタ 252"/>
        <xdr:cNvCxnSpPr/>
      </xdr:nvCxnSpPr>
      <xdr:spPr>
        <a:xfrm flipV="1">
          <a:off x="15671800" y="947674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27940</xdr:rowOff>
    </xdr:to>
    <xdr:cxnSp macro="">
      <xdr:nvCxnSpPr>
        <xdr:cNvPr id="256" name="直線コネクタ 255"/>
        <xdr:cNvCxnSpPr/>
      </xdr:nvCxnSpPr>
      <xdr:spPr>
        <a:xfrm>
          <a:off x="14782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27940</xdr:rowOff>
    </xdr:to>
    <xdr:cxnSp macro="">
      <xdr:nvCxnSpPr>
        <xdr:cNvPr id="259" name="直線コネクタ 258"/>
        <xdr:cNvCxnSpPr/>
      </xdr:nvCxnSpPr>
      <xdr:spPr>
        <a:xfrm>
          <a:off x="13893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123190</xdr:rowOff>
    </xdr:to>
    <xdr:cxnSp macro="">
      <xdr:nvCxnSpPr>
        <xdr:cNvPr id="262" name="直線コネクタ 261"/>
        <xdr:cNvCxnSpPr/>
      </xdr:nvCxnSpPr>
      <xdr:spPr>
        <a:xfrm>
          <a:off x="13004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2" name="楕円 271"/>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3"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4" name="楕円 273"/>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5" name="テキスト ボックス 274"/>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6" name="楕円 275"/>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7" name="テキスト ボックス 276"/>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8" name="楕円 277"/>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9" name="テキスト ボックス 278"/>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0" name="楕円 27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81" name="テキスト ボックス 280"/>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一部事務組合等への負担金が多額であるほか、学校給食会にかかる経費を補助金としていることにより、類似団体と比較して高い値となっている。</a:t>
          </a:r>
          <a:endParaRPr lang="ja-JP" altLang="ja-JP" sz="1400">
            <a:effectLst/>
          </a:endParaRPr>
        </a:p>
        <a:p>
          <a:r>
            <a:rPr kumimoji="1" lang="ja-JP" altLang="ja-JP" sz="1100">
              <a:solidFill>
                <a:schemeClr val="dk1"/>
              </a:solidFill>
              <a:effectLst/>
              <a:latin typeface="+mn-lt"/>
              <a:ea typeface="+mn-ea"/>
              <a:cs typeface="+mn-cs"/>
            </a:rPr>
            <a:t>　平成２９年度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簡易水道事業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上水道事業へ移行したことに伴い、繰出金が減少する一方で、補助費の増加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補助金については、毎年新年度予算編成時に、ゼロベースでの見直しを実施し</a:t>
          </a:r>
          <a:r>
            <a:rPr kumimoji="1" lang="ja-JP" altLang="en-US" sz="1100">
              <a:solidFill>
                <a:schemeClr val="dk1"/>
              </a:solidFill>
              <a:effectLst/>
              <a:latin typeface="+mn-lt"/>
              <a:ea typeface="+mn-ea"/>
              <a:cs typeface="+mn-cs"/>
            </a:rPr>
            <a:t>するとともに、</a:t>
          </a:r>
          <a:r>
            <a:rPr kumimoji="1" lang="ja-JP" altLang="ja-JP" sz="1100">
              <a:solidFill>
                <a:schemeClr val="dk1"/>
              </a:solidFill>
              <a:effectLst/>
              <a:latin typeface="+mn-lt"/>
              <a:ea typeface="+mn-ea"/>
              <a:cs typeface="+mn-cs"/>
            </a:rPr>
            <a:t>行財政改善計画に基づく</a:t>
          </a:r>
          <a:r>
            <a:rPr kumimoji="1" lang="ja-JP" altLang="en-US" sz="1100">
              <a:solidFill>
                <a:schemeClr val="dk1"/>
              </a:solidFill>
              <a:effectLst/>
              <a:latin typeface="+mn-lt"/>
              <a:ea typeface="+mn-ea"/>
              <a:cs typeface="+mn-cs"/>
            </a:rPr>
            <a:t>補助金等の整理合理化を進め</a:t>
          </a:r>
          <a:r>
            <a:rPr kumimoji="1" lang="ja-JP" altLang="ja-JP" sz="1100">
              <a:solidFill>
                <a:schemeClr val="dk1"/>
              </a:solidFill>
              <a:effectLst/>
              <a:latin typeface="+mn-lt"/>
              <a:ea typeface="+mn-ea"/>
              <a:cs typeface="+mn-cs"/>
            </a:rPr>
            <a:t>ており</a:t>
          </a:r>
          <a:r>
            <a:rPr kumimoji="1" lang="ja-JP" altLang="en-US" sz="1100">
              <a:solidFill>
                <a:schemeClr val="dk1"/>
              </a:solidFill>
              <a:effectLst/>
              <a:latin typeface="+mn-lt"/>
              <a:ea typeface="+mn-ea"/>
              <a:cs typeface="+mn-cs"/>
            </a:rPr>
            <a:t>、公益性・公平性・必要性・効果経済性の観点から積極的な見直しを行う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39</xdr:row>
      <xdr:rowOff>16510</xdr:rowOff>
    </xdr:to>
    <xdr:cxnSp macro="">
      <xdr:nvCxnSpPr>
        <xdr:cNvPr id="314" name="直線コネクタ 313"/>
        <xdr:cNvCxnSpPr/>
      </xdr:nvCxnSpPr>
      <xdr:spPr>
        <a:xfrm>
          <a:off x="15671800" y="64516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20320</xdr:rowOff>
    </xdr:to>
    <xdr:cxnSp macro="">
      <xdr:nvCxnSpPr>
        <xdr:cNvPr id="317" name="直線コネクタ 316"/>
        <xdr:cNvCxnSpPr/>
      </xdr:nvCxnSpPr>
      <xdr:spPr>
        <a:xfrm flipV="1">
          <a:off x="14782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38</xdr:row>
      <xdr:rowOff>20320</xdr:rowOff>
    </xdr:to>
    <xdr:cxnSp macro="">
      <xdr:nvCxnSpPr>
        <xdr:cNvPr id="320" name="直線コネクタ 319"/>
        <xdr:cNvCxnSpPr/>
      </xdr:nvCxnSpPr>
      <xdr:spPr>
        <a:xfrm>
          <a:off x="13893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38</xdr:row>
      <xdr:rowOff>50800</xdr:rowOff>
    </xdr:to>
    <xdr:cxnSp macro="">
      <xdr:nvCxnSpPr>
        <xdr:cNvPr id="323" name="直線コネクタ 322"/>
        <xdr:cNvCxnSpPr/>
      </xdr:nvCxnSpPr>
      <xdr:spPr>
        <a:xfrm flipV="1">
          <a:off x="13004800" y="6466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137160</xdr:rowOff>
    </xdr:from>
    <xdr:to>
      <xdr:col>82</xdr:col>
      <xdr:colOff>158750</xdr:colOff>
      <xdr:row>39</xdr:row>
      <xdr:rowOff>67310</xdr:rowOff>
    </xdr:to>
    <xdr:sp macro="" textlink="">
      <xdr:nvSpPr>
        <xdr:cNvPr id="333" name="楕円 332"/>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109237</xdr:rowOff>
    </xdr:from>
    <xdr:ext cx="762000" cy="259045"/>
    <xdr:sp macro="" textlink="">
      <xdr:nvSpPr>
        <xdr:cNvPr id="334"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5" name="楕円 334"/>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6" name="テキスト ボックス 33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7" name="楕円 336"/>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8" name="テキスト ボックス 337"/>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9" name="楕円 338"/>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40" name="テキスト ボックス 339"/>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41" name="楕円 340"/>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42" name="テキスト ボックス 341"/>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合併に伴う事業に充当するために行った起債が多いため、類似団体と比較して高い水準にあるが、当事業の償還終了に伴い総額は減少している。</a:t>
          </a:r>
          <a:endParaRPr lang="ja-JP" altLang="ja-JP" sz="1400">
            <a:effectLst/>
          </a:endParaRPr>
        </a:p>
        <a:p>
          <a:r>
            <a:rPr kumimoji="1" lang="ja-JP" altLang="ja-JP" sz="1100" baseline="0">
              <a:solidFill>
                <a:schemeClr val="dk1"/>
              </a:solidFill>
              <a:effectLst/>
              <a:latin typeface="+mn-lt"/>
              <a:ea typeface="+mn-ea"/>
              <a:cs typeface="+mn-cs"/>
            </a:rPr>
            <a:t>　また、新発債については普通建設事業への充当額を５億円以内と設定し</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制限をかけることで償還額の減少に努めている。</a:t>
          </a:r>
          <a:endParaRPr lang="ja-JP" altLang="ja-JP" sz="1400">
            <a:effectLst/>
          </a:endParaRPr>
        </a:p>
        <a:p>
          <a:r>
            <a:rPr kumimoji="1" lang="ja-JP" altLang="ja-JP" sz="1100" baseline="0">
              <a:solidFill>
                <a:schemeClr val="dk1"/>
              </a:solidFill>
              <a:effectLst/>
              <a:latin typeface="+mn-lt"/>
              <a:ea typeface="+mn-ea"/>
              <a:cs typeface="+mn-cs"/>
            </a:rPr>
            <a:t>　しかしながら、普通交付税の合併算定替の終了に伴う予算規模の縮小により公債費に係る経常収支比率は減少しない見込みである。</a:t>
          </a:r>
          <a:endParaRPr lang="ja-JP" altLang="ja-JP" sz="1400">
            <a:effectLst/>
          </a:endParaRPr>
        </a:p>
        <a:p>
          <a:r>
            <a:rPr kumimoji="1" lang="ja-JP" altLang="ja-JP" sz="1100" baseline="0">
              <a:solidFill>
                <a:schemeClr val="dk1"/>
              </a:solidFill>
              <a:effectLst/>
              <a:latin typeface="+mn-lt"/>
              <a:ea typeface="+mn-ea"/>
              <a:cs typeface="+mn-cs"/>
            </a:rPr>
            <a:t>　また、事務組合におけるごみ処理施設の整備（Ｈ２９～３４年度）</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小中学校空調整備</a:t>
          </a:r>
          <a:r>
            <a:rPr kumimoji="1" lang="ja-JP" altLang="en-US" sz="1100" baseline="0">
              <a:solidFill>
                <a:schemeClr val="dk1"/>
              </a:solidFill>
              <a:effectLst/>
              <a:latin typeface="+mn-lt"/>
              <a:ea typeface="+mn-ea"/>
              <a:cs typeface="+mn-cs"/>
            </a:rPr>
            <a:t>（Ｈ３０～３１</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、平成３１年度の防災行政無線のデジタル化（Ｈ３</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～３</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年度）等</a:t>
          </a:r>
          <a:r>
            <a:rPr kumimoji="1" lang="ja-JP" altLang="ja-JP" sz="1100">
              <a:solidFill>
                <a:schemeClr val="dk1"/>
              </a:solidFill>
              <a:effectLst/>
              <a:latin typeface="+mn-lt"/>
              <a:ea typeface="+mn-ea"/>
              <a:cs typeface="+mn-cs"/>
            </a:rPr>
            <a:t>の大型建設事業</a:t>
          </a:r>
          <a:r>
            <a:rPr kumimoji="1" lang="ja-JP" altLang="en-US" sz="1100">
              <a:solidFill>
                <a:schemeClr val="dk1"/>
              </a:solidFill>
              <a:effectLst/>
              <a:latin typeface="+mn-lt"/>
              <a:ea typeface="+mn-ea"/>
              <a:cs typeface="+mn-cs"/>
            </a:rPr>
            <a:t>の実施予定があり</a:t>
          </a:r>
          <a:r>
            <a:rPr kumimoji="1" lang="ja-JP" altLang="ja-JP" sz="1100" baseline="0">
              <a:solidFill>
                <a:schemeClr val="dk1"/>
              </a:solidFill>
              <a:effectLst/>
              <a:latin typeface="+mn-lt"/>
              <a:ea typeface="+mn-ea"/>
              <a:cs typeface="+mn-cs"/>
            </a:rPr>
            <a:t>、経常収支比率の上昇に影響を与えると考えられる。</a:t>
          </a:r>
          <a:endParaRPr kumimoji="1" lang="en-US" altLang="ja-JP" sz="1100" baseline="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35561</xdr:rowOff>
    </xdr:from>
    <xdr:to>
      <xdr:col>24</xdr:col>
      <xdr:colOff>25400</xdr:colOff>
      <xdr:row>79</xdr:row>
      <xdr:rowOff>46989</xdr:rowOff>
    </xdr:to>
    <xdr:cxnSp macro="">
      <xdr:nvCxnSpPr>
        <xdr:cNvPr id="371" name="直線コネクタ 370"/>
        <xdr:cNvCxnSpPr/>
      </xdr:nvCxnSpPr>
      <xdr:spPr>
        <a:xfrm flipV="1">
          <a:off x="3987800" y="135801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109855</xdr:rowOff>
    </xdr:to>
    <xdr:cxnSp macro="">
      <xdr:nvCxnSpPr>
        <xdr:cNvPr id="374" name="直線コネクタ 373"/>
        <xdr:cNvCxnSpPr/>
      </xdr:nvCxnSpPr>
      <xdr:spPr>
        <a:xfrm flipV="1">
          <a:off x="3098800" y="135915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109855</xdr:rowOff>
    </xdr:from>
    <xdr:to>
      <xdr:col>15</xdr:col>
      <xdr:colOff>98425</xdr:colOff>
      <xdr:row>80</xdr:row>
      <xdr:rowOff>12700</xdr:rowOff>
    </xdr:to>
    <xdr:cxnSp macro="">
      <xdr:nvCxnSpPr>
        <xdr:cNvPr id="377" name="直線コネクタ 376"/>
        <xdr:cNvCxnSpPr/>
      </xdr:nvCxnSpPr>
      <xdr:spPr>
        <a:xfrm flipV="1">
          <a:off x="2209800" y="136544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12700</xdr:rowOff>
    </xdr:to>
    <xdr:cxnSp macro="">
      <xdr:nvCxnSpPr>
        <xdr:cNvPr id="380" name="直線コネクタ 379"/>
        <xdr:cNvCxnSpPr/>
      </xdr:nvCxnSpPr>
      <xdr:spPr>
        <a:xfrm>
          <a:off x="1320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156211</xdr:rowOff>
    </xdr:from>
    <xdr:to>
      <xdr:col>24</xdr:col>
      <xdr:colOff>76200</xdr:colOff>
      <xdr:row>79</xdr:row>
      <xdr:rowOff>86361</xdr:rowOff>
    </xdr:to>
    <xdr:sp macro="" textlink="">
      <xdr:nvSpPr>
        <xdr:cNvPr id="390" name="楕円 389"/>
        <xdr:cNvSpPr/>
      </xdr:nvSpPr>
      <xdr:spPr>
        <a:xfrm>
          <a:off x="4775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128288</xdr:rowOff>
    </xdr:from>
    <xdr:ext cx="762000" cy="259045"/>
    <xdr:sp macro="" textlink="">
      <xdr:nvSpPr>
        <xdr:cNvPr id="391" name="公債費該当値テキスト"/>
        <xdr:cNvSpPr txBox="1"/>
      </xdr:nvSpPr>
      <xdr:spPr>
        <a:xfrm>
          <a:off x="4914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2" name="楕円 391"/>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3" name="テキスト ボックス 392"/>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59055</xdr:rowOff>
    </xdr:from>
    <xdr:to>
      <xdr:col>15</xdr:col>
      <xdr:colOff>149225</xdr:colOff>
      <xdr:row>79</xdr:row>
      <xdr:rowOff>160655</xdr:rowOff>
    </xdr:to>
    <xdr:sp macro="" textlink="">
      <xdr:nvSpPr>
        <xdr:cNvPr id="394" name="楕円 393"/>
        <xdr:cNvSpPr/>
      </xdr:nvSpPr>
      <xdr:spPr>
        <a:xfrm>
          <a:off x="3048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145432</xdr:rowOff>
    </xdr:from>
    <xdr:ext cx="762000" cy="259045"/>
    <xdr:sp macro="" textlink="">
      <xdr:nvSpPr>
        <xdr:cNvPr id="395" name="テキスト ボックス 394"/>
        <xdr:cNvSpPr txBox="1"/>
      </xdr:nvSpPr>
      <xdr:spPr>
        <a:xfrm>
          <a:off x="2717800" y="1368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6" name="楕円 395"/>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7" name="テキスト ボックス 396"/>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8" name="楕円 397"/>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9" name="テキスト ボックス 398"/>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公債費以外では、類似団体に比べて人件費が</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ポイント、扶助費が０．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その他が</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ポイント低い一方、物件費が</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補助費等が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．１ポイント高くなって</a:t>
          </a:r>
          <a:r>
            <a:rPr kumimoji="1" lang="ja-JP" altLang="en-US" sz="1100">
              <a:solidFill>
                <a:schemeClr val="dk1"/>
              </a:solidFill>
              <a:effectLst/>
              <a:latin typeface="+mn-lt"/>
              <a:ea typeface="+mn-ea"/>
              <a:cs typeface="+mn-cs"/>
            </a:rPr>
            <a:t>いる。全体では、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７０．１％に対し、本町は６８．７％と概ね類似団体</a:t>
          </a:r>
          <a:r>
            <a:rPr kumimoji="1" lang="ja-JP" altLang="ja-JP" sz="1100">
              <a:solidFill>
                <a:schemeClr val="dk1"/>
              </a:solidFill>
              <a:effectLst/>
              <a:latin typeface="+mn-lt"/>
              <a:ea typeface="+mn-ea"/>
              <a:cs typeface="+mn-cs"/>
            </a:rPr>
            <a:t>並となっている。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普通交付税の合併算定替分の縮減がＨ３２年度まで続く</a:t>
          </a:r>
          <a:r>
            <a:rPr kumimoji="1" lang="ja-JP" altLang="en-US" sz="1100">
              <a:solidFill>
                <a:schemeClr val="dk1"/>
              </a:solidFill>
              <a:effectLst/>
              <a:latin typeface="+mn-lt"/>
              <a:ea typeface="+mn-ea"/>
              <a:cs typeface="+mn-cs"/>
            </a:rPr>
            <a:t>ことから、厳しい財政状況は続くものと考えられる。引き続き、</a:t>
          </a:r>
          <a:r>
            <a:rPr kumimoji="1" lang="ja-JP" altLang="ja-JP" sz="1100">
              <a:solidFill>
                <a:schemeClr val="dk1"/>
              </a:solidFill>
              <a:effectLst/>
              <a:latin typeface="+mn-lt"/>
              <a:ea typeface="+mn-ea"/>
              <a:cs typeface="+mn-cs"/>
            </a:rPr>
            <a:t>普通建設事業の起債充当の制限や事業会計等の普通会計以外における財政の効率化を進め、経常収支比率の改善に努める。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81280</xdr:rowOff>
    </xdr:to>
    <xdr:cxnSp macro="">
      <xdr:nvCxnSpPr>
        <xdr:cNvPr id="430" name="直線コネクタ 429"/>
        <xdr:cNvCxnSpPr/>
      </xdr:nvCxnSpPr>
      <xdr:spPr>
        <a:xfrm flipV="1">
          <a:off x="15671800" y="134406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21844</xdr:rowOff>
    </xdr:from>
    <xdr:to>
      <xdr:col>78</xdr:col>
      <xdr:colOff>69850</xdr:colOff>
      <xdr:row>78</xdr:row>
      <xdr:rowOff>81280</xdr:rowOff>
    </xdr:to>
    <xdr:cxnSp macro="">
      <xdr:nvCxnSpPr>
        <xdr:cNvPr id="433" name="直線コネクタ 432"/>
        <xdr:cNvCxnSpPr/>
      </xdr:nvCxnSpPr>
      <xdr:spPr>
        <a:xfrm>
          <a:off x="14782800" y="13394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21844</xdr:rowOff>
    </xdr:to>
    <xdr:cxnSp macro="">
      <xdr:nvCxnSpPr>
        <xdr:cNvPr id="436" name="直線コネクタ 435"/>
        <xdr:cNvCxnSpPr/>
      </xdr:nvCxnSpPr>
      <xdr:spPr>
        <a:xfrm>
          <a:off x="13893800" y="133172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115570</xdr:rowOff>
    </xdr:to>
    <xdr:cxnSp macro="">
      <xdr:nvCxnSpPr>
        <xdr:cNvPr id="439" name="直線コネクタ 438"/>
        <xdr:cNvCxnSpPr/>
      </xdr:nvCxnSpPr>
      <xdr:spPr>
        <a:xfrm>
          <a:off x="13004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1" name="テキスト ボックス 440"/>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9" name="楕円 448"/>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33290</xdr:rowOff>
    </xdr:from>
    <xdr:ext cx="762000" cy="259045"/>
    <xdr:sp macro="" textlink="">
      <xdr:nvSpPr>
        <xdr:cNvPr id="450" name="公債費以外該当値テキスト"/>
        <xdr:cNvSpPr txBox="1"/>
      </xdr:nvSpPr>
      <xdr:spPr>
        <a:xfrm>
          <a:off x="16598900" y="1323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52" name="テキスト ボックス 451"/>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3" name="楕円 452"/>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4" name="テキスト ボックス 453"/>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5" name="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6" name="テキスト ボックス 455"/>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7" name="楕円 456"/>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8" name="テキスト ボックス 457"/>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1597</xdr:rowOff>
    </xdr:from>
    <xdr:to>
      <xdr:col>29</xdr:col>
      <xdr:colOff>127000</xdr:colOff>
      <xdr:row>12</xdr:row>
      <xdr:rowOff>14300</xdr:rowOff>
    </xdr:to>
    <xdr:cxnSp macro="">
      <xdr:nvCxnSpPr>
        <xdr:cNvPr id="52" name="直線コネクタ 51"/>
        <xdr:cNvCxnSpPr/>
      </xdr:nvCxnSpPr>
      <xdr:spPr bwMode="auto">
        <a:xfrm flipV="1">
          <a:off x="5003800" y="2106622"/>
          <a:ext cx="647700" cy="1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14300</xdr:rowOff>
    </xdr:from>
    <xdr:to>
      <xdr:col>26</xdr:col>
      <xdr:colOff>50800</xdr:colOff>
      <xdr:row>12</xdr:row>
      <xdr:rowOff>31587</xdr:rowOff>
    </xdr:to>
    <xdr:cxnSp macro="">
      <xdr:nvCxnSpPr>
        <xdr:cNvPr id="55" name="直線コネクタ 54"/>
        <xdr:cNvCxnSpPr/>
      </xdr:nvCxnSpPr>
      <xdr:spPr bwMode="auto">
        <a:xfrm flipV="1">
          <a:off x="4305300" y="2119325"/>
          <a:ext cx="698500" cy="1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31587</xdr:rowOff>
    </xdr:from>
    <xdr:to>
      <xdr:col>22</xdr:col>
      <xdr:colOff>114300</xdr:colOff>
      <xdr:row>12</xdr:row>
      <xdr:rowOff>74117</xdr:rowOff>
    </xdr:to>
    <xdr:cxnSp macro="">
      <xdr:nvCxnSpPr>
        <xdr:cNvPr id="58" name="直線コネクタ 57"/>
        <xdr:cNvCxnSpPr/>
      </xdr:nvCxnSpPr>
      <xdr:spPr bwMode="auto">
        <a:xfrm flipV="1">
          <a:off x="3606800" y="2136612"/>
          <a:ext cx="698500" cy="4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43833</xdr:rowOff>
    </xdr:from>
    <xdr:to>
      <xdr:col>18</xdr:col>
      <xdr:colOff>177800</xdr:colOff>
      <xdr:row>12</xdr:row>
      <xdr:rowOff>74117</xdr:rowOff>
    </xdr:to>
    <xdr:cxnSp macro="">
      <xdr:nvCxnSpPr>
        <xdr:cNvPr id="61" name="直線コネクタ 60"/>
        <xdr:cNvCxnSpPr/>
      </xdr:nvCxnSpPr>
      <xdr:spPr bwMode="auto">
        <a:xfrm>
          <a:off x="2908300" y="2148858"/>
          <a:ext cx="698500" cy="3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122247</xdr:rowOff>
    </xdr:from>
    <xdr:to>
      <xdr:col>29</xdr:col>
      <xdr:colOff>177800</xdr:colOff>
      <xdr:row>12</xdr:row>
      <xdr:rowOff>52397</xdr:rowOff>
    </xdr:to>
    <xdr:sp macro="" textlink="">
      <xdr:nvSpPr>
        <xdr:cNvPr id="71" name="楕円 70"/>
        <xdr:cNvSpPr/>
      </xdr:nvSpPr>
      <xdr:spPr bwMode="auto">
        <a:xfrm>
          <a:off x="5600700" y="205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68924</xdr:rowOff>
    </xdr:from>
    <xdr:ext cx="762000" cy="259045"/>
    <xdr:sp macro="" textlink="">
      <xdr:nvSpPr>
        <xdr:cNvPr id="72" name="人口1人当たり決算額の推移該当値テキスト130"/>
        <xdr:cNvSpPr txBox="1"/>
      </xdr:nvSpPr>
      <xdr:spPr>
        <a:xfrm>
          <a:off x="5740400" y="20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134950</xdr:rowOff>
    </xdr:from>
    <xdr:to>
      <xdr:col>26</xdr:col>
      <xdr:colOff>101600</xdr:colOff>
      <xdr:row>12</xdr:row>
      <xdr:rowOff>65100</xdr:rowOff>
    </xdr:to>
    <xdr:sp macro="" textlink="">
      <xdr:nvSpPr>
        <xdr:cNvPr id="73" name="楕円 72"/>
        <xdr:cNvSpPr/>
      </xdr:nvSpPr>
      <xdr:spPr bwMode="auto">
        <a:xfrm>
          <a:off x="4953000" y="206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75277</xdr:rowOff>
    </xdr:from>
    <xdr:ext cx="736600" cy="259045"/>
    <xdr:sp macro="" textlink="">
      <xdr:nvSpPr>
        <xdr:cNvPr id="74" name="テキスト ボックス 73"/>
        <xdr:cNvSpPr txBox="1"/>
      </xdr:nvSpPr>
      <xdr:spPr>
        <a:xfrm>
          <a:off x="4622800" y="183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152237</xdr:rowOff>
    </xdr:from>
    <xdr:to>
      <xdr:col>22</xdr:col>
      <xdr:colOff>165100</xdr:colOff>
      <xdr:row>12</xdr:row>
      <xdr:rowOff>82387</xdr:rowOff>
    </xdr:to>
    <xdr:sp macro="" textlink="">
      <xdr:nvSpPr>
        <xdr:cNvPr id="75" name="楕円 74"/>
        <xdr:cNvSpPr/>
      </xdr:nvSpPr>
      <xdr:spPr bwMode="auto">
        <a:xfrm>
          <a:off x="4254500" y="208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92564</xdr:rowOff>
    </xdr:from>
    <xdr:ext cx="762000" cy="259045"/>
    <xdr:sp macro="" textlink="">
      <xdr:nvSpPr>
        <xdr:cNvPr id="76" name="テキスト ボックス 75"/>
        <xdr:cNvSpPr txBox="1"/>
      </xdr:nvSpPr>
      <xdr:spPr>
        <a:xfrm>
          <a:off x="3924300" y="185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23317</xdr:rowOff>
    </xdr:from>
    <xdr:to>
      <xdr:col>19</xdr:col>
      <xdr:colOff>38100</xdr:colOff>
      <xdr:row>12</xdr:row>
      <xdr:rowOff>124917</xdr:rowOff>
    </xdr:to>
    <xdr:sp macro="" textlink="">
      <xdr:nvSpPr>
        <xdr:cNvPr id="77" name="楕円 76"/>
        <xdr:cNvSpPr/>
      </xdr:nvSpPr>
      <xdr:spPr bwMode="auto">
        <a:xfrm>
          <a:off x="3556000" y="212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135094</xdr:rowOff>
    </xdr:from>
    <xdr:ext cx="762000" cy="259045"/>
    <xdr:sp macro="" textlink="">
      <xdr:nvSpPr>
        <xdr:cNvPr id="78" name="テキスト ボックス 77"/>
        <xdr:cNvSpPr txBox="1"/>
      </xdr:nvSpPr>
      <xdr:spPr>
        <a:xfrm>
          <a:off x="3225800" y="18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164483</xdr:rowOff>
    </xdr:from>
    <xdr:to>
      <xdr:col>15</xdr:col>
      <xdr:colOff>101600</xdr:colOff>
      <xdr:row>12</xdr:row>
      <xdr:rowOff>94633</xdr:rowOff>
    </xdr:to>
    <xdr:sp macro="" textlink="">
      <xdr:nvSpPr>
        <xdr:cNvPr id="79" name="楕円 78"/>
        <xdr:cNvSpPr/>
      </xdr:nvSpPr>
      <xdr:spPr bwMode="auto">
        <a:xfrm>
          <a:off x="2857500" y="209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104810</xdr:rowOff>
    </xdr:from>
    <xdr:ext cx="762000" cy="259045"/>
    <xdr:sp macro="" textlink="">
      <xdr:nvSpPr>
        <xdr:cNvPr id="80" name="テキスト ボックス 79"/>
        <xdr:cNvSpPr txBox="1"/>
      </xdr:nvSpPr>
      <xdr:spPr>
        <a:xfrm>
          <a:off x="2527300" y="186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311061</xdr:rowOff>
    </xdr:from>
    <xdr:to>
      <xdr:col>29</xdr:col>
      <xdr:colOff>127000</xdr:colOff>
      <xdr:row>34</xdr:row>
      <xdr:rowOff>1765</xdr:rowOff>
    </xdr:to>
    <xdr:cxnSp macro="">
      <xdr:nvCxnSpPr>
        <xdr:cNvPr id="114" name="直線コネクタ 113"/>
        <xdr:cNvCxnSpPr/>
      </xdr:nvCxnSpPr>
      <xdr:spPr bwMode="auto">
        <a:xfrm>
          <a:off x="5003800" y="6235611"/>
          <a:ext cx="6477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311061</xdr:rowOff>
    </xdr:from>
    <xdr:to>
      <xdr:col>26</xdr:col>
      <xdr:colOff>50800</xdr:colOff>
      <xdr:row>33</xdr:row>
      <xdr:rowOff>312357</xdr:rowOff>
    </xdr:to>
    <xdr:cxnSp macro="">
      <xdr:nvCxnSpPr>
        <xdr:cNvPr id="117" name="直線コネクタ 116"/>
        <xdr:cNvCxnSpPr/>
      </xdr:nvCxnSpPr>
      <xdr:spPr bwMode="auto">
        <a:xfrm flipV="1">
          <a:off x="4305300" y="6235611"/>
          <a:ext cx="6985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135306</xdr:rowOff>
    </xdr:from>
    <xdr:to>
      <xdr:col>22</xdr:col>
      <xdr:colOff>114300</xdr:colOff>
      <xdr:row>33</xdr:row>
      <xdr:rowOff>312357</xdr:rowOff>
    </xdr:to>
    <xdr:cxnSp macro="">
      <xdr:nvCxnSpPr>
        <xdr:cNvPr id="120" name="直線コネクタ 119"/>
        <xdr:cNvCxnSpPr/>
      </xdr:nvCxnSpPr>
      <xdr:spPr bwMode="auto">
        <a:xfrm>
          <a:off x="3606800" y="6059856"/>
          <a:ext cx="698500" cy="17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43561</xdr:rowOff>
    </xdr:from>
    <xdr:to>
      <xdr:col>18</xdr:col>
      <xdr:colOff>177800</xdr:colOff>
      <xdr:row>33</xdr:row>
      <xdr:rowOff>135306</xdr:rowOff>
    </xdr:to>
    <xdr:cxnSp macro="">
      <xdr:nvCxnSpPr>
        <xdr:cNvPr id="123" name="直線コネクタ 122"/>
        <xdr:cNvCxnSpPr/>
      </xdr:nvCxnSpPr>
      <xdr:spPr bwMode="auto">
        <a:xfrm>
          <a:off x="2908300" y="5968111"/>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293865</xdr:rowOff>
    </xdr:from>
    <xdr:to>
      <xdr:col>29</xdr:col>
      <xdr:colOff>177800</xdr:colOff>
      <xdr:row>34</xdr:row>
      <xdr:rowOff>52565</xdr:rowOff>
    </xdr:to>
    <xdr:sp macro="" textlink="">
      <xdr:nvSpPr>
        <xdr:cNvPr id="133" name="楕円 132"/>
        <xdr:cNvSpPr/>
      </xdr:nvSpPr>
      <xdr:spPr bwMode="auto">
        <a:xfrm>
          <a:off x="5600700" y="62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240542</xdr:rowOff>
    </xdr:from>
    <xdr:ext cx="762000" cy="259045"/>
    <xdr:sp macro="" textlink="">
      <xdr:nvSpPr>
        <xdr:cNvPr id="134" name="人口1人当たり決算額の推移該当値テキスト445"/>
        <xdr:cNvSpPr txBox="1"/>
      </xdr:nvSpPr>
      <xdr:spPr>
        <a:xfrm>
          <a:off x="5740400" y="616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260261</xdr:rowOff>
    </xdr:from>
    <xdr:to>
      <xdr:col>26</xdr:col>
      <xdr:colOff>101600</xdr:colOff>
      <xdr:row>34</xdr:row>
      <xdr:rowOff>18961</xdr:rowOff>
    </xdr:to>
    <xdr:sp macro="" textlink="">
      <xdr:nvSpPr>
        <xdr:cNvPr id="135" name="楕円 134"/>
        <xdr:cNvSpPr/>
      </xdr:nvSpPr>
      <xdr:spPr bwMode="auto">
        <a:xfrm>
          <a:off x="4953000" y="618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29138</xdr:rowOff>
    </xdr:from>
    <xdr:ext cx="736600" cy="259045"/>
    <xdr:sp macro="" textlink="">
      <xdr:nvSpPr>
        <xdr:cNvPr id="136" name="テキスト ボックス 135"/>
        <xdr:cNvSpPr txBox="1"/>
      </xdr:nvSpPr>
      <xdr:spPr>
        <a:xfrm>
          <a:off x="4622800" y="5953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261557</xdr:rowOff>
    </xdr:from>
    <xdr:to>
      <xdr:col>22</xdr:col>
      <xdr:colOff>165100</xdr:colOff>
      <xdr:row>34</xdr:row>
      <xdr:rowOff>20257</xdr:rowOff>
    </xdr:to>
    <xdr:sp macro="" textlink="">
      <xdr:nvSpPr>
        <xdr:cNvPr id="137" name="楕円 136"/>
        <xdr:cNvSpPr/>
      </xdr:nvSpPr>
      <xdr:spPr bwMode="auto">
        <a:xfrm>
          <a:off x="4254500" y="618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30434</xdr:rowOff>
    </xdr:from>
    <xdr:ext cx="762000" cy="259045"/>
    <xdr:sp macro="" textlink="">
      <xdr:nvSpPr>
        <xdr:cNvPr id="138" name="テキスト ボックス 137"/>
        <xdr:cNvSpPr txBox="1"/>
      </xdr:nvSpPr>
      <xdr:spPr>
        <a:xfrm>
          <a:off x="3924300" y="595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84506</xdr:rowOff>
    </xdr:from>
    <xdr:to>
      <xdr:col>19</xdr:col>
      <xdr:colOff>38100</xdr:colOff>
      <xdr:row>33</xdr:row>
      <xdr:rowOff>186106</xdr:rowOff>
    </xdr:to>
    <xdr:sp macro="" textlink="">
      <xdr:nvSpPr>
        <xdr:cNvPr id="139" name="楕円 138"/>
        <xdr:cNvSpPr/>
      </xdr:nvSpPr>
      <xdr:spPr bwMode="auto">
        <a:xfrm>
          <a:off x="3556000" y="600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24833</xdr:rowOff>
    </xdr:from>
    <xdr:ext cx="762000" cy="259045"/>
    <xdr:sp macro="" textlink="">
      <xdr:nvSpPr>
        <xdr:cNvPr id="140" name="テキスト ボックス 139"/>
        <xdr:cNvSpPr txBox="1"/>
      </xdr:nvSpPr>
      <xdr:spPr>
        <a:xfrm>
          <a:off x="3225800" y="57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164211</xdr:rowOff>
    </xdr:from>
    <xdr:to>
      <xdr:col>15</xdr:col>
      <xdr:colOff>101600</xdr:colOff>
      <xdr:row>33</xdr:row>
      <xdr:rowOff>94361</xdr:rowOff>
    </xdr:to>
    <xdr:sp macro="" textlink="">
      <xdr:nvSpPr>
        <xdr:cNvPr id="141" name="楕円 140"/>
        <xdr:cNvSpPr/>
      </xdr:nvSpPr>
      <xdr:spPr bwMode="auto">
        <a:xfrm>
          <a:off x="2857500" y="59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275988</xdr:rowOff>
    </xdr:from>
    <xdr:ext cx="762000" cy="259045"/>
    <xdr:sp macro="" textlink="">
      <xdr:nvSpPr>
        <xdr:cNvPr id="142" name="テキスト ボックス 141"/>
        <xdr:cNvSpPr txBox="1"/>
      </xdr:nvSpPr>
      <xdr:spPr>
        <a:xfrm>
          <a:off x="2527300" y="568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119828</xdr:rowOff>
    </xdr:from>
    <xdr:to>
      <xdr:col>24</xdr:col>
      <xdr:colOff>63500</xdr:colOff>
      <xdr:row>30</xdr:row>
      <xdr:rowOff>89914</xdr:rowOff>
    </xdr:to>
    <xdr:cxnSp macro="">
      <xdr:nvCxnSpPr>
        <xdr:cNvPr id="63" name="直線コネクタ 62"/>
        <xdr:cNvCxnSpPr/>
      </xdr:nvCxnSpPr>
      <xdr:spPr>
        <a:xfrm flipV="1">
          <a:off x="3797300" y="5091878"/>
          <a:ext cx="838200" cy="1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89914</xdr:rowOff>
    </xdr:from>
    <xdr:to>
      <xdr:col>19</xdr:col>
      <xdr:colOff>177800</xdr:colOff>
      <xdr:row>31</xdr:row>
      <xdr:rowOff>19375</xdr:rowOff>
    </xdr:to>
    <xdr:cxnSp macro="">
      <xdr:nvCxnSpPr>
        <xdr:cNvPr id="66" name="直線コネクタ 65"/>
        <xdr:cNvCxnSpPr/>
      </xdr:nvCxnSpPr>
      <xdr:spPr>
        <a:xfrm flipV="1">
          <a:off x="2908300" y="5233414"/>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19375</xdr:rowOff>
    </xdr:from>
    <xdr:to>
      <xdr:col>15</xdr:col>
      <xdr:colOff>50800</xdr:colOff>
      <xdr:row>31</xdr:row>
      <xdr:rowOff>79660</xdr:rowOff>
    </xdr:to>
    <xdr:cxnSp macro="">
      <xdr:nvCxnSpPr>
        <xdr:cNvPr id="69" name="直線コネクタ 68"/>
        <xdr:cNvCxnSpPr/>
      </xdr:nvCxnSpPr>
      <xdr:spPr>
        <a:xfrm flipV="1">
          <a:off x="2019300" y="5334325"/>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70646</xdr:rowOff>
    </xdr:from>
    <xdr:to>
      <xdr:col>10</xdr:col>
      <xdr:colOff>114300</xdr:colOff>
      <xdr:row>31</xdr:row>
      <xdr:rowOff>79660</xdr:rowOff>
    </xdr:to>
    <xdr:cxnSp macro="">
      <xdr:nvCxnSpPr>
        <xdr:cNvPr id="72" name="直線コネクタ 71"/>
        <xdr:cNvCxnSpPr/>
      </xdr:nvCxnSpPr>
      <xdr:spPr>
        <a:xfrm>
          <a:off x="1130300" y="538559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69028</xdr:rowOff>
    </xdr:from>
    <xdr:to>
      <xdr:col>24</xdr:col>
      <xdr:colOff>114300</xdr:colOff>
      <xdr:row>29</xdr:row>
      <xdr:rowOff>170628</xdr:rowOff>
    </xdr:to>
    <xdr:sp macro="" textlink="">
      <xdr:nvSpPr>
        <xdr:cNvPr id="82" name="楕円 81"/>
        <xdr:cNvSpPr/>
      </xdr:nvSpPr>
      <xdr:spPr>
        <a:xfrm>
          <a:off x="4584700" y="50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22055</xdr:rowOff>
    </xdr:from>
    <xdr:ext cx="599010" cy="259045"/>
    <xdr:sp macro="" textlink="">
      <xdr:nvSpPr>
        <xdr:cNvPr id="83" name="人件費該当値テキスト"/>
        <xdr:cNvSpPr txBox="1"/>
      </xdr:nvSpPr>
      <xdr:spPr>
        <a:xfrm>
          <a:off x="4686300" y="499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39114</xdr:rowOff>
    </xdr:from>
    <xdr:to>
      <xdr:col>20</xdr:col>
      <xdr:colOff>38100</xdr:colOff>
      <xdr:row>30</xdr:row>
      <xdr:rowOff>140714</xdr:rowOff>
    </xdr:to>
    <xdr:sp macro="" textlink="">
      <xdr:nvSpPr>
        <xdr:cNvPr id="84" name="楕円 83"/>
        <xdr:cNvSpPr/>
      </xdr:nvSpPr>
      <xdr:spPr>
        <a:xfrm>
          <a:off x="3746500" y="5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157241</xdr:rowOff>
    </xdr:from>
    <xdr:ext cx="599010" cy="259045"/>
    <xdr:sp macro="" textlink="">
      <xdr:nvSpPr>
        <xdr:cNvPr id="85" name="テキスト ボックス 84"/>
        <xdr:cNvSpPr txBox="1"/>
      </xdr:nvSpPr>
      <xdr:spPr>
        <a:xfrm>
          <a:off x="3497795" y="49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140025</xdr:rowOff>
    </xdr:from>
    <xdr:to>
      <xdr:col>15</xdr:col>
      <xdr:colOff>101600</xdr:colOff>
      <xdr:row>31</xdr:row>
      <xdr:rowOff>70175</xdr:rowOff>
    </xdr:to>
    <xdr:sp macro="" textlink="">
      <xdr:nvSpPr>
        <xdr:cNvPr id="86" name="楕円 85"/>
        <xdr:cNvSpPr/>
      </xdr:nvSpPr>
      <xdr:spPr>
        <a:xfrm>
          <a:off x="2857500" y="5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86702</xdr:rowOff>
    </xdr:from>
    <xdr:ext cx="599010" cy="259045"/>
    <xdr:sp macro="" textlink="">
      <xdr:nvSpPr>
        <xdr:cNvPr id="87" name="テキスト ボックス 86"/>
        <xdr:cNvSpPr txBox="1"/>
      </xdr:nvSpPr>
      <xdr:spPr>
        <a:xfrm>
          <a:off x="2608795" y="505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28860</xdr:rowOff>
    </xdr:from>
    <xdr:to>
      <xdr:col>10</xdr:col>
      <xdr:colOff>165100</xdr:colOff>
      <xdr:row>31</xdr:row>
      <xdr:rowOff>130460</xdr:rowOff>
    </xdr:to>
    <xdr:sp macro="" textlink="">
      <xdr:nvSpPr>
        <xdr:cNvPr id="88" name="楕円 87"/>
        <xdr:cNvSpPr/>
      </xdr:nvSpPr>
      <xdr:spPr>
        <a:xfrm>
          <a:off x="1968500" y="53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146987</xdr:rowOff>
    </xdr:from>
    <xdr:ext cx="599010" cy="259045"/>
    <xdr:sp macro="" textlink="">
      <xdr:nvSpPr>
        <xdr:cNvPr id="89" name="テキスト ボックス 88"/>
        <xdr:cNvSpPr txBox="1"/>
      </xdr:nvSpPr>
      <xdr:spPr>
        <a:xfrm>
          <a:off x="1719795" y="511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19846</xdr:rowOff>
    </xdr:from>
    <xdr:to>
      <xdr:col>6</xdr:col>
      <xdr:colOff>38100</xdr:colOff>
      <xdr:row>31</xdr:row>
      <xdr:rowOff>121446</xdr:rowOff>
    </xdr:to>
    <xdr:sp macro="" textlink="">
      <xdr:nvSpPr>
        <xdr:cNvPr id="90" name="楕円 89"/>
        <xdr:cNvSpPr/>
      </xdr:nvSpPr>
      <xdr:spPr>
        <a:xfrm>
          <a:off x="1079500" y="53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137973</xdr:rowOff>
    </xdr:from>
    <xdr:ext cx="599010" cy="259045"/>
    <xdr:sp macro="" textlink="">
      <xdr:nvSpPr>
        <xdr:cNvPr id="91" name="テキスト ボックス 90"/>
        <xdr:cNvSpPr txBox="1"/>
      </xdr:nvSpPr>
      <xdr:spPr>
        <a:xfrm>
          <a:off x="830795" y="51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4003</xdr:rowOff>
    </xdr:from>
    <xdr:to>
      <xdr:col>24</xdr:col>
      <xdr:colOff>63500</xdr:colOff>
      <xdr:row>56</xdr:row>
      <xdr:rowOff>22398</xdr:rowOff>
    </xdr:to>
    <xdr:cxnSp macro="">
      <xdr:nvCxnSpPr>
        <xdr:cNvPr id="120" name="直線コネクタ 119"/>
        <xdr:cNvCxnSpPr/>
      </xdr:nvCxnSpPr>
      <xdr:spPr>
        <a:xfrm flipV="1">
          <a:off x="3797300" y="9605203"/>
          <a:ext cx="8382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22398</xdr:rowOff>
    </xdr:from>
    <xdr:to>
      <xdr:col>19</xdr:col>
      <xdr:colOff>177800</xdr:colOff>
      <xdr:row>56</xdr:row>
      <xdr:rowOff>30045</xdr:rowOff>
    </xdr:to>
    <xdr:cxnSp macro="">
      <xdr:nvCxnSpPr>
        <xdr:cNvPr id="123" name="直線コネクタ 122"/>
        <xdr:cNvCxnSpPr/>
      </xdr:nvCxnSpPr>
      <xdr:spPr>
        <a:xfrm flipV="1">
          <a:off x="2908300" y="9623598"/>
          <a:ext cx="8890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30045</xdr:rowOff>
    </xdr:from>
    <xdr:to>
      <xdr:col>15</xdr:col>
      <xdr:colOff>50800</xdr:colOff>
      <xdr:row>56</xdr:row>
      <xdr:rowOff>61344</xdr:rowOff>
    </xdr:to>
    <xdr:cxnSp macro="">
      <xdr:nvCxnSpPr>
        <xdr:cNvPr id="126" name="直線コネクタ 125"/>
        <xdr:cNvCxnSpPr/>
      </xdr:nvCxnSpPr>
      <xdr:spPr>
        <a:xfrm flipV="1">
          <a:off x="2019300" y="9631245"/>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61344</xdr:rowOff>
    </xdr:from>
    <xdr:to>
      <xdr:col>10</xdr:col>
      <xdr:colOff>114300</xdr:colOff>
      <xdr:row>56</xdr:row>
      <xdr:rowOff>96788</xdr:rowOff>
    </xdr:to>
    <xdr:cxnSp macro="">
      <xdr:nvCxnSpPr>
        <xdr:cNvPr id="129" name="直線コネクタ 128"/>
        <xdr:cNvCxnSpPr/>
      </xdr:nvCxnSpPr>
      <xdr:spPr>
        <a:xfrm flipV="1">
          <a:off x="1130300" y="9662544"/>
          <a:ext cx="8890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3" name="テキスト ボックス 132"/>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124653</xdr:rowOff>
    </xdr:from>
    <xdr:to>
      <xdr:col>24</xdr:col>
      <xdr:colOff>114300</xdr:colOff>
      <xdr:row>56</xdr:row>
      <xdr:rowOff>54803</xdr:rowOff>
    </xdr:to>
    <xdr:sp macro="" textlink="">
      <xdr:nvSpPr>
        <xdr:cNvPr id="139" name="楕円 138"/>
        <xdr:cNvSpPr/>
      </xdr:nvSpPr>
      <xdr:spPr>
        <a:xfrm>
          <a:off x="4584700" y="955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147530</xdr:rowOff>
    </xdr:from>
    <xdr:ext cx="599010" cy="259045"/>
    <xdr:sp macro="" textlink="">
      <xdr:nvSpPr>
        <xdr:cNvPr id="140" name="物件費該当値テキスト"/>
        <xdr:cNvSpPr txBox="1"/>
      </xdr:nvSpPr>
      <xdr:spPr>
        <a:xfrm>
          <a:off x="4686300" y="94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143048</xdr:rowOff>
    </xdr:from>
    <xdr:to>
      <xdr:col>20</xdr:col>
      <xdr:colOff>38100</xdr:colOff>
      <xdr:row>56</xdr:row>
      <xdr:rowOff>73198</xdr:rowOff>
    </xdr:to>
    <xdr:sp macro="" textlink="">
      <xdr:nvSpPr>
        <xdr:cNvPr id="141" name="楕円 140"/>
        <xdr:cNvSpPr/>
      </xdr:nvSpPr>
      <xdr:spPr>
        <a:xfrm>
          <a:off x="3746500" y="95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89725</xdr:rowOff>
    </xdr:from>
    <xdr:ext cx="599010" cy="259045"/>
    <xdr:sp macro="" textlink="">
      <xdr:nvSpPr>
        <xdr:cNvPr id="142" name="テキスト ボックス 141"/>
        <xdr:cNvSpPr txBox="1"/>
      </xdr:nvSpPr>
      <xdr:spPr>
        <a:xfrm>
          <a:off x="3497795" y="934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150695</xdr:rowOff>
    </xdr:from>
    <xdr:to>
      <xdr:col>15</xdr:col>
      <xdr:colOff>101600</xdr:colOff>
      <xdr:row>56</xdr:row>
      <xdr:rowOff>80845</xdr:rowOff>
    </xdr:to>
    <xdr:sp macro="" textlink="">
      <xdr:nvSpPr>
        <xdr:cNvPr id="143" name="楕円 142"/>
        <xdr:cNvSpPr/>
      </xdr:nvSpPr>
      <xdr:spPr>
        <a:xfrm>
          <a:off x="2857500" y="95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97372</xdr:rowOff>
    </xdr:from>
    <xdr:ext cx="599010" cy="259045"/>
    <xdr:sp macro="" textlink="">
      <xdr:nvSpPr>
        <xdr:cNvPr id="144" name="テキスト ボックス 143"/>
        <xdr:cNvSpPr txBox="1"/>
      </xdr:nvSpPr>
      <xdr:spPr>
        <a:xfrm>
          <a:off x="2608795" y="935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10544</xdr:rowOff>
    </xdr:from>
    <xdr:to>
      <xdr:col>10</xdr:col>
      <xdr:colOff>165100</xdr:colOff>
      <xdr:row>56</xdr:row>
      <xdr:rowOff>112144</xdr:rowOff>
    </xdr:to>
    <xdr:sp macro="" textlink="">
      <xdr:nvSpPr>
        <xdr:cNvPr id="145" name="楕円 144"/>
        <xdr:cNvSpPr/>
      </xdr:nvSpPr>
      <xdr:spPr>
        <a:xfrm>
          <a:off x="1968500" y="96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128671</xdr:rowOff>
    </xdr:from>
    <xdr:ext cx="599010" cy="259045"/>
    <xdr:sp macro="" textlink="">
      <xdr:nvSpPr>
        <xdr:cNvPr id="146" name="テキスト ボックス 145"/>
        <xdr:cNvSpPr txBox="1"/>
      </xdr:nvSpPr>
      <xdr:spPr>
        <a:xfrm>
          <a:off x="1719795" y="938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45988</xdr:rowOff>
    </xdr:from>
    <xdr:to>
      <xdr:col>6</xdr:col>
      <xdr:colOff>38100</xdr:colOff>
      <xdr:row>56</xdr:row>
      <xdr:rowOff>147588</xdr:rowOff>
    </xdr:to>
    <xdr:sp macro="" textlink="">
      <xdr:nvSpPr>
        <xdr:cNvPr id="147" name="楕円 146"/>
        <xdr:cNvSpPr/>
      </xdr:nvSpPr>
      <xdr:spPr>
        <a:xfrm>
          <a:off x="1079500" y="96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164115</xdr:rowOff>
    </xdr:from>
    <xdr:ext cx="599010" cy="259045"/>
    <xdr:sp macro="" textlink="">
      <xdr:nvSpPr>
        <xdr:cNvPr id="148" name="テキスト ボックス 147"/>
        <xdr:cNvSpPr txBox="1"/>
      </xdr:nvSpPr>
      <xdr:spPr>
        <a:xfrm>
          <a:off x="830795" y="9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85522</xdr:rowOff>
    </xdr:from>
    <xdr:to>
      <xdr:col>24</xdr:col>
      <xdr:colOff>63500</xdr:colOff>
      <xdr:row>75</xdr:row>
      <xdr:rowOff>132232</xdr:rowOff>
    </xdr:to>
    <xdr:cxnSp macro="">
      <xdr:nvCxnSpPr>
        <xdr:cNvPr id="177" name="直線コネクタ 176"/>
        <xdr:cNvCxnSpPr/>
      </xdr:nvCxnSpPr>
      <xdr:spPr>
        <a:xfrm flipV="1">
          <a:off x="3797300" y="12601372"/>
          <a:ext cx="838200" cy="3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66510</xdr:rowOff>
    </xdr:from>
    <xdr:to>
      <xdr:col>19</xdr:col>
      <xdr:colOff>177800</xdr:colOff>
      <xdr:row>75</xdr:row>
      <xdr:rowOff>132232</xdr:rowOff>
    </xdr:to>
    <xdr:cxnSp macro="">
      <xdr:nvCxnSpPr>
        <xdr:cNvPr id="180" name="直線コネクタ 179"/>
        <xdr:cNvCxnSpPr/>
      </xdr:nvCxnSpPr>
      <xdr:spPr>
        <a:xfrm>
          <a:off x="2908300" y="1292526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66510</xdr:rowOff>
    </xdr:from>
    <xdr:to>
      <xdr:col>15</xdr:col>
      <xdr:colOff>50800</xdr:colOff>
      <xdr:row>76</xdr:row>
      <xdr:rowOff>57595</xdr:rowOff>
    </xdr:to>
    <xdr:cxnSp macro="">
      <xdr:nvCxnSpPr>
        <xdr:cNvPr id="183" name="直線コネクタ 182"/>
        <xdr:cNvCxnSpPr/>
      </xdr:nvCxnSpPr>
      <xdr:spPr>
        <a:xfrm flipV="1">
          <a:off x="2019300" y="12925260"/>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70244</xdr:rowOff>
    </xdr:from>
    <xdr:to>
      <xdr:col>10</xdr:col>
      <xdr:colOff>114300</xdr:colOff>
      <xdr:row>76</xdr:row>
      <xdr:rowOff>57595</xdr:rowOff>
    </xdr:to>
    <xdr:cxnSp macro="">
      <xdr:nvCxnSpPr>
        <xdr:cNvPr id="186" name="直線コネクタ 185"/>
        <xdr:cNvCxnSpPr/>
      </xdr:nvCxnSpPr>
      <xdr:spPr>
        <a:xfrm>
          <a:off x="1130300" y="12928994"/>
          <a:ext cx="889000" cy="1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34722</xdr:rowOff>
    </xdr:from>
    <xdr:to>
      <xdr:col>24</xdr:col>
      <xdr:colOff>114300</xdr:colOff>
      <xdr:row>73</xdr:row>
      <xdr:rowOff>136322</xdr:rowOff>
    </xdr:to>
    <xdr:sp macro="" textlink="">
      <xdr:nvSpPr>
        <xdr:cNvPr id="196" name="楕円 195"/>
        <xdr:cNvSpPr/>
      </xdr:nvSpPr>
      <xdr:spPr>
        <a:xfrm>
          <a:off x="4584700" y="125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57599</xdr:rowOff>
    </xdr:from>
    <xdr:ext cx="534377" cy="259045"/>
    <xdr:sp macro="" textlink="">
      <xdr:nvSpPr>
        <xdr:cNvPr id="197" name="維持補修費該当値テキスト"/>
        <xdr:cNvSpPr txBox="1"/>
      </xdr:nvSpPr>
      <xdr:spPr>
        <a:xfrm>
          <a:off x="4686300" y="12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81432</xdr:rowOff>
    </xdr:from>
    <xdr:to>
      <xdr:col>20</xdr:col>
      <xdr:colOff>38100</xdr:colOff>
      <xdr:row>76</xdr:row>
      <xdr:rowOff>11582</xdr:rowOff>
    </xdr:to>
    <xdr:sp macro="" textlink="">
      <xdr:nvSpPr>
        <xdr:cNvPr id="198" name="楕円 197"/>
        <xdr:cNvSpPr/>
      </xdr:nvSpPr>
      <xdr:spPr>
        <a:xfrm>
          <a:off x="37465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28109</xdr:rowOff>
    </xdr:from>
    <xdr:ext cx="534377" cy="259045"/>
    <xdr:sp macro="" textlink="">
      <xdr:nvSpPr>
        <xdr:cNvPr id="199" name="テキスト ボックス 198"/>
        <xdr:cNvSpPr txBox="1"/>
      </xdr:nvSpPr>
      <xdr:spPr>
        <a:xfrm>
          <a:off x="3530111" y="127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15710</xdr:rowOff>
    </xdr:from>
    <xdr:to>
      <xdr:col>15</xdr:col>
      <xdr:colOff>101600</xdr:colOff>
      <xdr:row>75</xdr:row>
      <xdr:rowOff>117310</xdr:rowOff>
    </xdr:to>
    <xdr:sp macro="" textlink="">
      <xdr:nvSpPr>
        <xdr:cNvPr id="200" name="楕円 199"/>
        <xdr:cNvSpPr/>
      </xdr:nvSpPr>
      <xdr:spPr>
        <a:xfrm>
          <a:off x="2857500" y="12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133837</xdr:rowOff>
    </xdr:from>
    <xdr:ext cx="534377" cy="259045"/>
    <xdr:sp macro="" textlink="">
      <xdr:nvSpPr>
        <xdr:cNvPr id="201" name="テキスト ボックス 200"/>
        <xdr:cNvSpPr txBox="1"/>
      </xdr:nvSpPr>
      <xdr:spPr>
        <a:xfrm>
          <a:off x="2641111" y="126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6795</xdr:rowOff>
    </xdr:from>
    <xdr:to>
      <xdr:col>10</xdr:col>
      <xdr:colOff>165100</xdr:colOff>
      <xdr:row>76</xdr:row>
      <xdr:rowOff>108395</xdr:rowOff>
    </xdr:to>
    <xdr:sp macro="" textlink="">
      <xdr:nvSpPr>
        <xdr:cNvPr id="202" name="楕円 201"/>
        <xdr:cNvSpPr/>
      </xdr:nvSpPr>
      <xdr:spPr>
        <a:xfrm>
          <a:off x="1968500" y="130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124921</xdr:rowOff>
    </xdr:from>
    <xdr:ext cx="534377" cy="259045"/>
    <xdr:sp macro="" textlink="">
      <xdr:nvSpPr>
        <xdr:cNvPr id="203" name="テキスト ボックス 202"/>
        <xdr:cNvSpPr txBox="1"/>
      </xdr:nvSpPr>
      <xdr:spPr>
        <a:xfrm>
          <a:off x="1752111" y="12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19444</xdr:rowOff>
    </xdr:from>
    <xdr:to>
      <xdr:col>6</xdr:col>
      <xdr:colOff>38100</xdr:colOff>
      <xdr:row>75</xdr:row>
      <xdr:rowOff>121044</xdr:rowOff>
    </xdr:to>
    <xdr:sp macro="" textlink="">
      <xdr:nvSpPr>
        <xdr:cNvPr id="204" name="楕円 203"/>
        <xdr:cNvSpPr/>
      </xdr:nvSpPr>
      <xdr:spPr>
        <a:xfrm>
          <a:off x="1079500" y="128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137571</xdr:rowOff>
    </xdr:from>
    <xdr:ext cx="534377" cy="259045"/>
    <xdr:sp macro="" textlink="">
      <xdr:nvSpPr>
        <xdr:cNvPr id="205" name="テキスト ボックス 204"/>
        <xdr:cNvSpPr txBox="1"/>
      </xdr:nvSpPr>
      <xdr:spPr>
        <a:xfrm>
          <a:off x="863111" y="126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133071</xdr:rowOff>
    </xdr:from>
    <xdr:to>
      <xdr:col>24</xdr:col>
      <xdr:colOff>63500</xdr:colOff>
      <xdr:row>93</xdr:row>
      <xdr:rowOff>169253</xdr:rowOff>
    </xdr:to>
    <xdr:cxnSp macro="">
      <xdr:nvCxnSpPr>
        <xdr:cNvPr id="235" name="直線コネクタ 234"/>
        <xdr:cNvCxnSpPr/>
      </xdr:nvCxnSpPr>
      <xdr:spPr>
        <a:xfrm>
          <a:off x="3797300" y="15906471"/>
          <a:ext cx="838200" cy="2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133071</xdr:rowOff>
    </xdr:from>
    <xdr:to>
      <xdr:col>19</xdr:col>
      <xdr:colOff>177800</xdr:colOff>
      <xdr:row>94</xdr:row>
      <xdr:rowOff>38164</xdr:rowOff>
    </xdr:to>
    <xdr:cxnSp macro="">
      <xdr:nvCxnSpPr>
        <xdr:cNvPr id="238" name="直線コネクタ 237"/>
        <xdr:cNvCxnSpPr/>
      </xdr:nvCxnSpPr>
      <xdr:spPr>
        <a:xfrm flipV="1">
          <a:off x="2908300" y="15906471"/>
          <a:ext cx="8890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38164</xdr:rowOff>
    </xdr:from>
    <xdr:to>
      <xdr:col>15</xdr:col>
      <xdr:colOff>50800</xdr:colOff>
      <xdr:row>94</xdr:row>
      <xdr:rowOff>41390</xdr:rowOff>
    </xdr:to>
    <xdr:cxnSp macro="">
      <xdr:nvCxnSpPr>
        <xdr:cNvPr id="241" name="直線コネクタ 240"/>
        <xdr:cNvCxnSpPr/>
      </xdr:nvCxnSpPr>
      <xdr:spPr>
        <a:xfrm flipV="1">
          <a:off x="2019300" y="16154464"/>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41390</xdr:rowOff>
    </xdr:from>
    <xdr:to>
      <xdr:col>10</xdr:col>
      <xdr:colOff>114300</xdr:colOff>
      <xdr:row>94</xdr:row>
      <xdr:rowOff>155994</xdr:rowOff>
    </xdr:to>
    <xdr:cxnSp macro="">
      <xdr:nvCxnSpPr>
        <xdr:cNvPr id="244" name="直線コネクタ 243"/>
        <xdr:cNvCxnSpPr/>
      </xdr:nvCxnSpPr>
      <xdr:spPr>
        <a:xfrm flipV="1">
          <a:off x="1130300" y="16157690"/>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118453</xdr:rowOff>
    </xdr:from>
    <xdr:to>
      <xdr:col>24</xdr:col>
      <xdr:colOff>114300</xdr:colOff>
      <xdr:row>94</xdr:row>
      <xdr:rowOff>48603</xdr:rowOff>
    </xdr:to>
    <xdr:sp macro="" textlink="">
      <xdr:nvSpPr>
        <xdr:cNvPr id="254" name="楕円 253"/>
        <xdr:cNvSpPr/>
      </xdr:nvSpPr>
      <xdr:spPr>
        <a:xfrm>
          <a:off x="4584700" y="160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141330</xdr:rowOff>
    </xdr:from>
    <xdr:ext cx="599010" cy="259045"/>
    <xdr:sp macro="" textlink="">
      <xdr:nvSpPr>
        <xdr:cNvPr id="255" name="扶助費該当値テキスト"/>
        <xdr:cNvSpPr txBox="1"/>
      </xdr:nvSpPr>
      <xdr:spPr>
        <a:xfrm>
          <a:off x="4686300" y="1591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82271</xdr:rowOff>
    </xdr:from>
    <xdr:to>
      <xdr:col>20</xdr:col>
      <xdr:colOff>38100</xdr:colOff>
      <xdr:row>93</xdr:row>
      <xdr:rowOff>12421</xdr:rowOff>
    </xdr:to>
    <xdr:sp macro="" textlink="">
      <xdr:nvSpPr>
        <xdr:cNvPr id="256" name="楕円 255"/>
        <xdr:cNvSpPr/>
      </xdr:nvSpPr>
      <xdr:spPr>
        <a:xfrm>
          <a:off x="3746500" y="158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28948</xdr:rowOff>
    </xdr:from>
    <xdr:ext cx="599010" cy="259045"/>
    <xdr:sp macro="" textlink="">
      <xdr:nvSpPr>
        <xdr:cNvPr id="257" name="テキスト ボックス 256"/>
        <xdr:cNvSpPr txBox="1"/>
      </xdr:nvSpPr>
      <xdr:spPr>
        <a:xfrm>
          <a:off x="3497795" y="1563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158814</xdr:rowOff>
    </xdr:from>
    <xdr:to>
      <xdr:col>15</xdr:col>
      <xdr:colOff>101600</xdr:colOff>
      <xdr:row>94</xdr:row>
      <xdr:rowOff>88964</xdr:rowOff>
    </xdr:to>
    <xdr:sp macro="" textlink="">
      <xdr:nvSpPr>
        <xdr:cNvPr id="258" name="楕円 257"/>
        <xdr:cNvSpPr/>
      </xdr:nvSpPr>
      <xdr:spPr>
        <a:xfrm>
          <a:off x="2857500" y="161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105491</xdr:rowOff>
    </xdr:from>
    <xdr:ext cx="534377" cy="259045"/>
    <xdr:sp macro="" textlink="">
      <xdr:nvSpPr>
        <xdr:cNvPr id="259" name="テキスト ボックス 258"/>
        <xdr:cNvSpPr txBox="1"/>
      </xdr:nvSpPr>
      <xdr:spPr>
        <a:xfrm>
          <a:off x="2641111" y="158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162040</xdr:rowOff>
    </xdr:from>
    <xdr:to>
      <xdr:col>10</xdr:col>
      <xdr:colOff>165100</xdr:colOff>
      <xdr:row>94</xdr:row>
      <xdr:rowOff>92190</xdr:rowOff>
    </xdr:to>
    <xdr:sp macro="" textlink="">
      <xdr:nvSpPr>
        <xdr:cNvPr id="260" name="楕円 259"/>
        <xdr:cNvSpPr/>
      </xdr:nvSpPr>
      <xdr:spPr>
        <a:xfrm>
          <a:off x="1968500" y="161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108717</xdr:rowOff>
    </xdr:from>
    <xdr:ext cx="534377" cy="259045"/>
    <xdr:sp macro="" textlink="">
      <xdr:nvSpPr>
        <xdr:cNvPr id="261" name="テキスト ボックス 260"/>
        <xdr:cNvSpPr txBox="1"/>
      </xdr:nvSpPr>
      <xdr:spPr>
        <a:xfrm>
          <a:off x="1752111" y="158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105194</xdr:rowOff>
    </xdr:from>
    <xdr:to>
      <xdr:col>6</xdr:col>
      <xdr:colOff>38100</xdr:colOff>
      <xdr:row>95</xdr:row>
      <xdr:rowOff>35344</xdr:rowOff>
    </xdr:to>
    <xdr:sp macro="" textlink="">
      <xdr:nvSpPr>
        <xdr:cNvPr id="262" name="楕円 261"/>
        <xdr:cNvSpPr/>
      </xdr:nvSpPr>
      <xdr:spPr>
        <a:xfrm>
          <a:off x="1079500" y="162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51871</xdr:rowOff>
    </xdr:from>
    <xdr:ext cx="534377" cy="259045"/>
    <xdr:sp macro="" textlink="">
      <xdr:nvSpPr>
        <xdr:cNvPr id="263" name="テキスト ボックス 262"/>
        <xdr:cNvSpPr txBox="1"/>
      </xdr:nvSpPr>
      <xdr:spPr>
        <a:xfrm>
          <a:off x="863111" y="1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158164</xdr:rowOff>
    </xdr:from>
    <xdr:to>
      <xdr:col>55</xdr:col>
      <xdr:colOff>0</xdr:colOff>
      <xdr:row>36</xdr:row>
      <xdr:rowOff>51943</xdr:rowOff>
    </xdr:to>
    <xdr:cxnSp macro="">
      <xdr:nvCxnSpPr>
        <xdr:cNvPr id="290" name="直線コネクタ 289"/>
        <xdr:cNvCxnSpPr/>
      </xdr:nvCxnSpPr>
      <xdr:spPr>
        <a:xfrm flipV="1">
          <a:off x="9639300" y="6158914"/>
          <a:ext cx="838200" cy="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109314</xdr:rowOff>
    </xdr:from>
    <xdr:ext cx="599010" cy="259045"/>
    <xdr:sp macro="" textlink="">
      <xdr:nvSpPr>
        <xdr:cNvPr id="291" name="補助費等平均値テキスト"/>
        <xdr:cNvSpPr txBox="1"/>
      </xdr:nvSpPr>
      <xdr:spPr>
        <a:xfrm>
          <a:off x="10528300" y="6281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48859</xdr:rowOff>
    </xdr:from>
    <xdr:to>
      <xdr:col>50</xdr:col>
      <xdr:colOff>114300</xdr:colOff>
      <xdr:row>36</xdr:row>
      <xdr:rowOff>51943</xdr:rowOff>
    </xdr:to>
    <xdr:cxnSp macro="">
      <xdr:nvCxnSpPr>
        <xdr:cNvPr id="293" name="直線コネクタ 292"/>
        <xdr:cNvCxnSpPr/>
      </xdr:nvCxnSpPr>
      <xdr:spPr>
        <a:xfrm>
          <a:off x="8750300" y="6221059"/>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48859</xdr:rowOff>
    </xdr:from>
    <xdr:to>
      <xdr:col>45</xdr:col>
      <xdr:colOff>177800</xdr:colOff>
      <xdr:row>36</xdr:row>
      <xdr:rowOff>89424</xdr:rowOff>
    </xdr:to>
    <xdr:cxnSp macro="">
      <xdr:nvCxnSpPr>
        <xdr:cNvPr id="296" name="直線コネクタ 295"/>
        <xdr:cNvCxnSpPr/>
      </xdr:nvCxnSpPr>
      <xdr:spPr>
        <a:xfrm flipV="1">
          <a:off x="7861300" y="6221059"/>
          <a:ext cx="8890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89424</xdr:rowOff>
    </xdr:from>
    <xdr:to>
      <xdr:col>41</xdr:col>
      <xdr:colOff>50800</xdr:colOff>
      <xdr:row>36</xdr:row>
      <xdr:rowOff>102987</xdr:rowOff>
    </xdr:to>
    <xdr:cxnSp macro="">
      <xdr:nvCxnSpPr>
        <xdr:cNvPr id="299" name="直線コネクタ 298"/>
        <xdr:cNvCxnSpPr/>
      </xdr:nvCxnSpPr>
      <xdr:spPr>
        <a:xfrm flipV="1">
          <a:off x="6972300" y="6261624"/>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107364</xdr:rowOff>
    </xdr:from>
    <xdr:to>
      <xdr:col>55</xdr:col>
      <xdr:colOff>50800</xdr:colOff>
      <xdr:row>36</xdr:row>
      <xdr:rowOff>37514</xdr:rowOff>
    </xdr:to>
    <xdr:sp macro="" textlink="">
      <xdr:nvSpPr>
        <xdr:cNvPr id="309" name="楕円 308"/>
        <xdr:cNvSpPr/>
      </xdr:nvSpPr>
      <xdr:spPr>
        <a:xfrm>
          <a:off x="10426700" y="61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130241</xdr:rowOff>
    </xdr:from>
    <xdr:ext cx="599010" cy="259045"/>
    <xdr:sp macro="" textlink="">
      <xdr:nvSpPr>
        <xdr:cNvPr id="310" name="補助費等該当値テキスト"/>
        <xdr:cNvSpPr txBox="1"/>
      </xdr:nvSpPr>
      <xdr:spPr>
        <a:xfrm>
          <a:off x="10528300" y="595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1143</xdr:rowOff>
    </xdr:from>
    <xdr:to>
      <xdr:col>50</xdr:col>
      <xdr:colOff>165100</xdr:colOff>
      <xdr:row>36</xdr:row>
      <xdr:rowOff>102743</xdr:rowOff>
    </xdr:to>
    <xdr:sp macro="" textlink="">
      <xdr:nvSpPr>
        <xdr:cNvPr id="311" name="楕円 310"/>
        <xdr:cNvSpPr/>
      </xdr:nvSpPr>
      <xdr:spPr>
        <a:xfrm>
          <a:off x="9588500" y="61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119270</xdr:rowOff>
    </xdr:from>
    <xdr:ext cx="599010" cy="259045"/>
    <xdr:sp macro="" textlink="">
      <xdr:nvSpPr>
        <xdr:cNvPr id="312" name="テキスト ボックス 311"/>
        <xdr:cNvSpPr txBox="1"/>
      </xdr:nvSpPr>
      <xdr:spPr>
        <a:xfrm>
          <a:off x="9339795" y="594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169509</xdr:rowOff>
    </xdr:from>
    <xdr:to>
      <xdr:col>46</xdr:col>
      <xdr:colOff>38100</xdr:colOff>
      <xdr:row>36</xdr:row>
      <xdr:rowOff>99659</xdr:rowOff>
    </xdr:to>
    <xdr:sp macro="" textlink="">
      <xdr:nvSpPr>
        <xdr:cNvPr id="313" name="楕円 312"/>
        <xdr:cNvSpPr/>
      </xdr:nvSpPr>
      <xdr:spPr>
        <a:xfrm>
          <a:off x="8699500" y="61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116186</xdr:rowOff>
    </xdr:from>
    <xdr:ext cx="599010" cy="259045"/>
    <xdr:sp macro="" textlink="">
      <xdr:nvSpPr>
        <xdr:cNvPr id="314" name="テキスト ボックス 313"/>
        <xdr:cNvSpPr txBox="1"/>
      </xdr:nvSpPr>
      <xdr:spPr>
        <a:xfrm>
          <a:off x="8450795" y="594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38624</xdr:rowOff>
    </xdr:from>
    <xdr:to>
      <xdr:col>41</xdr:col>
      <xdr:colOff>101600</xdr:colOff>
      <xdr:row>36</xdr:row>
      <xdr:rowOff>140224</xdr:rowOff>
    </xdr:to>
    <xdr:sp macro="" textlink="">
      <xdr:nvSpPr>
        <xdr:cNvPr id="315" name="楕円 314"/>
        <xdr:cNvSpPr/>
      </xdr:nvSpPr>
      <xdr:spPr>
        <a:xfrm>
          <a:off x="7810500" y="62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156751</xdr:rowOff>
    </xdr:from>
    <xdr:ext cx="599010" cy="259045"/>
    <xdr:sp macro="" textlink="">
      <xdr:nvSpPr>
        <xdr:cNvPr id="316" name="テキスト ボックス 315"/>
        <xdr:cNvSpPr txBox="1"/>
      </xdr:nvSpPr>
      <xdr:spPr>
        <a:xfrm>
          <a:off x="7561795" y="598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52187</xdr:rowOff>
    </xdr:from>
    <xdr:to>
      <xdr:col>36</xdr:col>
      <xdr:colOff>165100</xdr:colOff>
      <xdr:row>36</xdr:row>
      <xdr:rowOff>153787</xdr:rowOff>
    </xdr:to>
    <xdr:sp macro="" textlink="">
      <xdr:nvSpPr>
        <xdr:cNvPr id="317" name="楕円 316"/>
        <xdr:cNvSpPr/>
      </xdr:nvSpPr>
      <xdr:spPr>
        <a:xfrm>
          <a:off x="6921500" y="6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170314</xdr:rowOff>
    </xdr:from>
    <xdr:ext cx="599010" cy="259045"/>
    <xdr:sp macro="" textlink="">
      <xdr:nvSpPr>
        <xdr:cNvPr id="318" name="テキスト ボックス 317"/>
        <xdr:cNvSpPr txBox="1"/>
      </xdr:nvSpPr>
      <xdr:spPr>
        <a:xfrm>
          <a:off x="6672795" y="59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104803</xdr:rowOff>
    </xdr:from>
    <xdr:to>
      <xdr:col>55</xdr:col>
      <xdr:colOff>0</xdr:colOff>
      <xdr:row>58</xdr:row>
      <xdr:rowOff>124106</xdr:rowOff>
    </xdr:to>
    <xdr:cxnSp macro="">
      <xdr:nvCxnSpPr>
        <xdr:cNvPr id="349" name="直線コネクタ 348"/>
        <xdr:cNvCxnSpPr/>
      </xdr:nvCxnSpPr>
      <xdr:spPr>
        <a:xfrm>
          <a:off x="9639300" y="10048903"/>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15887</xdr:rowOff>
    </xdr:from>
    <xdr:to>
      <xdr:col>50</xdr:col>
      <xdr:colOff>114300</xdr:colOff>
      <xdr:row>58</xdr:row>
      <xdr:rowOff>104803</xdr:rowOff>
    </xdr:to>
    <xdr:cxnSp macro="">
      <xdr:nvCxnSpPr>
        <xdr:cNvPr id="352" name="直線コネクタ 351"/>
        <xdr:cNvCxnSpPr/>
      </xdr:nvCxnSpPr>
      <xdr:spPr>
        <a:xfrm>
          <a:off x="8750300" y="9959987"/>
          <a:ext cx="889000" cy="8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5297</xdr:rowOff>
    </xdr:from>
    <xdr:to>
      <xdr:col>45</xdr:col>
      <xdr:colOff>177800</xdr:colOff>
      <xdr:row>58</xdr:row>
      <xdr:rowOff>15887</xdr:rowOff>
    </xdr:to>
    <xdr:cxnSp macro="">
      <xdr:nvCxnSpPr>
        <xdr:cNvPr id="355" name="直線コネクタ 354"/>
        <xdr:cNvCxnSpPr/>
      </xdr:nvCxnSpPr>
      <xdr:spPr>
        <a:xfrm>
          <a:off x="7861300" y="9949397"/>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5297</xdr:rowOff>
    </xdr:from>
    <xdr:to>
      <xdr:col>41</xdr:col>
      <xdr:colOff>50800</xdr:colOff>
      <xdr:row>58</xdr:row>
      <xdr:rowOff>15002</xdr:rowOff>
    </xdr:to>
    <xdr:cxnSp macro="">
      <xdr:nvCxnSpPr>
        <xdr:cNvPr id="358" name="直線コネクタ 357"/>
        <xdr:cNvCxnSpPr/>
      </xdr:nvCxnSpPr>
      <xdr:spPr>
        <a:xfrm flipV="1">
          <a:off x="6972300" y="9949397"/>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73306</xdr:rowOff>
    </xdr:from>
    <xdr:to>
      <xdr:col>55</xdr:col>
      <xdr:colOff>50800</xdr:colOff>
      <xdr:row>59</xdr:row>
      <xdr:rowOff>3456</xdr:rowOff>
    </xdr:to>
    <xdr:sp macro="" textlink="">
      <xdr:nvSpPr>
        <xdr:cNvPr id="368" name="楕円 367"/>
        <xdr:cNvSpPr/>
      </xdr:nvSpPr>
      <xdr:spPr>
        <a:xfrm>
          <a:off x="10426700" y="100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11952</xdr:rowOff>
    </xdr:from>
    <xdr:ext cx="534377" cy="259045"/>
    <xdr:sp macro="" textlink="">
      <xdr:nvSpPr>
        <xdr:cNvPr id="369" name="普通建設事業費該当値テキスト"/>
        <xdr:cNvSpPr txBox="1"/>
      </xdr:nvSpPr>
      <xdr:spPr>
        <a:xfrm>
          <a:off x="10528300" y="99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54003</xdr:rowOff>
    </xdr:from>
    <xdr:to>
      <xdr:col>50</xdr:col>
      <xdr:colOff>165100</xdr:colOff>
      <xdr:row>58</xdr:row>
      <xdr:rowOff>155603</xdr:rowOff>
    </xdr:to>
    <xdr:sp macro="" textlink="">
      <xdr:nvSpPr>
        <xdr:cNvPr id="370" name="楕円 369"/>
        <xdr:cNvSpPr/>
      </xdr:nvSpPr>
      <xdr:spPr>
        <a:xfrm>
          <a:off x="9588500" y="99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146730</xdr:rowOff>
    </xdr:from>
    <xdr:ext cx="599010" cy="259045"/>
    <xdr:sp macro="" textlink="">
      <xdr:nvSpPr>
        <xdr:cNvPr id="371" name="テキスト ボックス 370"/>
        <xdr:cNvSpPr txBox="1"/>
      </xdr:nvSpPr>
      <xdr:spPr>
        <a:xfrm>
          <a:off x="9339795" y="100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136537</xdr:rowOff>
    </xdr:from>
    <xdr:to>
      <xdr:col>46</xdr:col>
      <xdr:colOff>38100</xdr:colOff>
      <xdr:row>58</xdr:row>
      <xdr:rowOff>66687</xdr:rowOff>
    </xdr:to>
    <xdr:sp macro="" textlink="">
      <xdr:nvSpPr>
        <xdr:cNvPr id="372" name="楕円 371"/>
        <xdr:cNvSpPr/>
      </xdr:nvSpPr>
      <xdr:spPr>
        <a:xfrm>
          <a:off x="8699500" y="99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83214</xdr:rowOff>
    </xdr:from>
    <xdr:ext cx="599010" cy="259045"/>
    <xdr:sp macro="" textlink="">
      <xdr:nvSpPr>
        <xdr:cNvPr id="373" name="テキスト ボックス 372"/>
        <xdr:cNvSpPr txBox="1"/>
      </xdr:nvSpPr>
      <xdr:spPr>
        <a:xfrm>
          <a:off x="8450795" y="968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125947</xdr:rowOff>
    </xdr:from>
    <xdr:to>
      <xdr:col>41</xdr:col>
      <xdr:colOff>101600</xdr:colOff>
      <xdr:row>58</xdr:row>
      <xdr:rowOff>56097</xdr:rowOff>
    </xdr:to>
    <xdr:sp macro="" textlink="">
      <xdr:nvSpPr>
        <xdr:cNvPr id="374" name="楕円 373"/>
        <xdr:cNvSpPr/>
      </xdr:nvSpPr>
      <xdr:spPr>
        <a:xfrm>
          <a:off x="7810500" y="98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72624</xdr:rowOff>
    </xdr:from>
    <xdr:ext cx="599010" cy="259045"/>
    <xdr:sp macro="" textlink="">
      <xdr:nvSpPr>
        <xdr:cNvPr id="375" name="テキスト ボックス 374"/>
        <xdr:cNvSpPr txBox="1"/>
      </xdr:nvSpPr>
      <xdr:spPr>
        <a:xfrm>
          <a:off x="7561795" y="967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135652</xdr:rowOff>
    </xdr:from>
    <xdr:to>
      <xdr:col>36</xdr:col>
      <xdr:colOff>165100</xdr:colOff>
      <xdr:row>58</xdr:row>
      <xdr:rowOff>65802</xdr:rowOff>
    </xdr:to>
    <xdr:sp macro="" textlink="">
      <xdr:nvSpPr>
        <xdr:cNvPr id="376" name="楕円 375"/>
        <xdr:cNvSpPr/>
      </xdr:nvSpPr>
      <xdr:spPr>
        <a:xfrm>
          <a:off x="6921500" y="99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82329</xdr:rowOff>
    </xdr:from>
    <xdr:ext cx="599010" cy="259045"/>
    <xdr:sp macro="" textlink="">
      <xdr:nvSpPr>
        <xdr:cNvPr id="377" name="テキスト ボックス 376"/>
        <xdr:cNvSpPr txBox="1"/>
      </xdr:nvSpPr>
      <xdr:spPr>
        <a:xfrm>
          <a:off x="6672795" y="968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15646</xdr:rowOff>
    </xdr:from>
    <xdr:to>
      <xdr:col>55</xdr:col>
      <xdr:colOff>0</xdr:colOff>
      <xdr:row>78</xdr:row>
      <xdr:rowOff>54062</xdr:rowOff>
    </xdr:to>
    <xdr:cxnSp macro="">
      <xdr:nvCxnSpPr>
        <xdr:cNvPr id="404" name="直線コネクタ 403"/>
        <xdr:cNvCxnSpPr/>
      </xdr:nvCxnSpPr>
      <xdr:spPr>
        <a:xfrm flipV="1">
          <a:off x="9639300" y="13388746"/>
          <a:ext cx="838200" cy="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164753</xdr:rowOff>
    </xdr:from>
    <xdr:to>
      <xdr:col>50</xdr:col>
      <xdr:colOff>114300</xdr:colOff>
      <xdr:row>78</xdr:row>
      <xdr:rowOff>54062</xdr:rowOff>
    </xdr:to>
    <xdr:cxnSp macro="">
      <xdr:nvCxnSpPr>
        <xdr:cNvPr id="407" name="直線コネクタ 406"/>
        <xdr:cNvCxnSpPr/>
      </xdr:nvCxnSpPr>
      <xdr:spPr>
        <a:xfrm>
          <a:off x="8750300" y="13366403"/>
          <a:ext cx="889000" cy="6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98938</xdr:rowOff>
    </xdr:from>
    <xdr:to>
      <xdr:col>45</xdr:col>
      <xdr:colOff>177800</xdr:colOff>
      <xdr:row>77</xdr:row>
      <xdr:rowOff>164753</xdr:rowOff>
    </xdr:to>
    <xdr:cxnSp macro="">
      <xdr:nvCxnSpPr>
        <xdr:cNvPr id="410" name="直線コネクタ 409"/>
        <xdr:cNvCxnSpPr/>
      </xdr:nvCxnSpPr>
      <xdr:spPr>
        <a:xfrm>
          <a:off x="7861300" y="13300588"/>
          <a:ext cx="889000" cy="6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35771</xdr:rowOff>
    </xdr:from>
    <xdr:ext cx="534377" cy="259045"/>
    <xdr:sp macro="" textlink="">
      <xdr:nvSpPr>
        <xdr:cNvPr id="414" name="テキスト ボックス 413"/>
        <xdr:cNvSpPr txBox="1"/>
      </xdr:nvSpPr>
      <xdr:spPr>
        <a:xfrm>
          <a:off x="7594111" y="134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136296</xdr:rowOff>
    </xdr:from>
    <xdr:to>
      <xdr:col>55</xdr:col>
      <xdr:colOff>50800</xdr:colOff>
      <xdr:row>78</xdr:row>
      <xdr:rowOff>66446</xdr:rowOff>
    </xdr:to>
    <xdr:sp macro="" textlink="">
      <xdr:nvSpPr>
        <xdr:cNvPr id="420" name="楕円 419"/>
        <xdr:cNvSpPr/>
      </xdr:nvSpPr>
      <xdr:spPr>
        <a:xfrm>
          <a:off x="10426700" y="133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95673</xdr:rowOff>
    </xdr:from>
    <xdr:ext cx="534377" cy="259045"/>
    <xdr:sp macro="" textlink="">
      <xdr:nvSpPr>
        <xdr:cNvPr id="421" name="普通建設事業費 （ うち新規整備　）該当値テキスト"/>
        <xdr:cNvSpPr txBox="1"/>
      </xdr:nvSpPr>
      <xdr:spPr>
        <a:xfrm>
          <a:off x="10528300" y="131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3262</xdr:rowOff>
    </xdr:from>
    <xdr:to>
      <xdr:col>50</xdr:col>
      <xdr:colOff>165100</xdr:colOff>
      <xdr:row>78</xdr:row>
      <xdr:rowOff>104862</xdr:rowOff>
    </xdr:to>
    <xdr:sp macro="" textlink="">
      <xdr:nvSpPr>
        <xdr:cNvPr id="422" name="楕円 421"/>
        <xdr:cNvSpPr/>
      </xdr:nvSpPr>
      <xdr:spPr>
        <a:xfrm>
          <a:off x="9588500" y="133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121389</xdr:rowOff>
    </xdr:from>
    <xdr:ext cx="534377" cy="259045"/>
    <xdr:sp macro="" textlink="">
      <xdr:nvSpPr>
        <xdr:cNvPr id="423" name="テキスト ボックス 422"/>
        <xdr:cNvSpPr txBox="1"/>
      </xdr:nvSpPr>
      <xdr:spPr>
        <a:xfrm>
          <a:off x="9372111" y="131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113953</xdr:rowOff>
    </xdr:from>
    <xdr:to>
      <xdr:col>46</xdr:col>
      <xdr:colOff>38100</xdr:colOff>
      <xdr:row>78</xdr:row>
      <xdr:rowOff>44103</xdr:rowOff>
    </xdr:to>
    <xdr:sp macro="" textlink="">
      <xdr:nvSpPr>
        <xdr:cNvPr id="424" name="楕円 423"/>
        <xdr:cNvSpPr/>
      </xdr:nvSpPr>
      <xdr:spPr>
        <a:xfrm>
          <a:off x="8699500" y="133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60630</xdr:rowOff>
    </xdr:from>
    <xdr:ext cx="534377" cy="259045"/>
    <xdr:sp macro="" textlink="">
      <xdr:nvSpPr>
        <xdr:cNvPr id="425" name="テキスト ボックス 424"/>
        <xdr:cNvSpPr txBox="1"/>
      </xdr:nvSpPr>
      <xdr:spPr>
        <a:xfrm>
          <a:off x="8483111" y="130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48138</xdr:rowOff>
    </xdr:from>
    <xdr:to>
      <xdr:col>41</xdr:col>
      <xdr:colOff>101600</xdr:colOff>
      <xdr:row>77</xdr:row>
      <xdr:rowOff>149738</xdr:rowOff>
    </xdr:to>
    <xdr:sp macro="" textlink="">
      <xdr:nvSpPr>
        <xdr:cNvPr id="426" name="楕円 425"/>
        <xdr:cNvSpPr/>
      </xdr:nvSpPr>
      <xdr:spPr>
        <a:xfrm>
          <a:off x="7810500" y="132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166265</xdr:rowOff>
    </xdr:from>
    <xdr:ext cx="534377" cy="259045"/>
    <xdr:sp macro="" textlink="">
      <xdr:nvSpPr>
        <xdr:cNvPr id="427" name="テキスト ボックス 426"/>
        <xdr:cNvSpPr txBox="1"/>
      </xdr:nvSpPr>
      <xdr:spPr>
        <a:xfrm>
          <a:off x="7594111" y="130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20988</xdr:rowOff>
    </xdr:from>
    <xdr:to>
      <xdr:col>55</xdr:col>
      <xdr:colOff>0</xdr:colOff>
      <xdr:row>98</xdr:row>
      <xdr:rowOff>22611</xdr:rowOff>
    </xdr:to>
    <xdr:cxnSp macro="">
      <xdr:nvCxnSpPr>
        <xdr:cNvPr id="456" name="直線コネクタ 455"/>
        <xdr:cNvCxnSpPr/>
      </xdr:nvCxnSpPr>
      <xdr:spPr>
        <a:xfrm>
          <a:off x="9639300" y="16651638"/>
          <a:ext cx="838200" cy="1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14092</xdr:rowOff>
    </xdr:from>
    <xdr:to>
      <xdr:col>50</xdr:col>
      <xdr:colOff>114300</xdr:colOff>
      <xdr:row>97</xdr:row>
      <xdr:rowOff>20988</xdr:rowOff>
    </xdr:to>
    <xdr:cxnSp macro="">
      <xdr:nvCxnSpPr>
        <xdr:cNvPr id="459" name="直線コネクタ 458"/>
        <xdr:cNvCxnSpPr/>
      </xdr:nvCxnSpPr>
      <xdr:spPr>
        <a:xfrm>
          <a:off x="8750300" y="16473292"/>
          <a:ext cx="889000" cy="17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14092</xdr:rowOff>
    </xdr:from>
    <xdr:to>
      <xdr:col>45</xdr:col>
      <xdr:colOff>177800</xdr:colOff>
      <xdr:row>97</xdr:row>
      <xdr:rowOff>111423</xdr:rowOff>
    </xdr:to>
    <xdr:cxnSp macro="">
      <xdr:nvCxnSpPr>
        <xdr:cNvPr id="462" name="直線コネクタ 461"/>
        <xdr:cNvCxnSpPr/>
      </xdr:nvCxnSpPr>
      <xdr:spPr>
        <a:xfrm flipV="1">
          <a:off x="7861300" y="16473292"/>
          <a:ext cx="889000" cy="2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143261</xdr:rowOff>
    </xdr:from>
    <xdr:to>
      <xdr:col>55</xdr:col>
      <xdr:colOff>50800</xdr:colOff>
      <xdr:row>98</xdr:row>
      <xdr:rowOff>73411</xdr:rowOff>
    </xdr:to>
    <xdr:sp macro="" textlink="">
      <xdr:nvSpPr>
        <xdr:cNvPr id="472" name="楕円 471"/>
        <xdr:cNvSpPr/>
      </xdr:nvSpPr>
      <xdr:spPr>
        <a:xfrm>
          <a:off x="10426700" y="16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121688</xdr:rowOff>
    </xdr:from>
    <xdr:ext cx="534377" cy="259045"/>
    <xdr:sp macro="" textlink="">
      <xdr:nvSpPr>
        <xdr:cNvPr id="473" name="普通建設事業費 （ うち更新整備　）該当値テキスト"/>
        <xdr:cNvSpPr txBox="1"/>
      </xdr:nvSpPr>
      <xdr:spPr>
        <a:xfrm>
          <a:off x="10528300" y="1675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141638</xdr:rowOff>
    </xdr:from>
    <xdr:to>
      <xdr:col>50</xdr:col>
      <xdr:colOff>165100</xdr:colOff>
      <xdr:row>97</xdr:row>
      <xdr:rowOff>71788</xdr:rowOff>
    </xdr:to>
    <xdr:sp macro="" textlink="">
      <xdr:nvSpPr>
        <xdr:cNvPr id="474" name="楕円 473"/>
        <xdr:cNvSpPr/>
      </xdr:nvSpPr>
      <xdr:spPr>
        <a:xfrm>
          <a:off x="9588500" y="166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62915</xdr:rowOff>
    </xdr:from>
    <xdr:ext cx="534377" cy="259045"/>
    <xdr:sp macro="" textlink="">
      <xdr:nvSpPr>
        <xdr:cNvPr id="475" name="テキスト ボックス 474"/>
        <xdr:cNvSpPr txBox="1"/>
      </xdr:nvSpPr>
      <xdr:spPr>
        <a:xfrm>
          <a:off x="9372111" y="166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134742</xdr:rowOff>
    </xdr:from>
    <xdr:to>
      <xdr:col>46</xdr:col>
      <xdr:colOff>38100</xdr:colOff>
      <xdr:row>96</xdr:row>
      <xdr:rowOff>64892</xdr:rowOff>
    </xdr:to>
    <xdr:sp macro="" textlink="">
      <xdr:nvSpPr>
        <xdr:cNvPr id="476" name="楕円 475"/>
        <xdr:cNvSpPr/>
      </xdr:nvSpPr>
      <xdr:spPr>
        <a:xfrm>
          <a:off x="8699500" y="164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81419</xdr:rowOff>
    </xdr:from>
    <xdr:ext cx="534377" cy="259045"/>
    <xdr:sp macro="" textlink="">
      <xdr:nvSpPr>
        <xdr:cNvPr id="477" name="テキスト ボックス 476"/>
        <xdr:cNvSpPr txBox="1"/>
      </xdr:nvSpPr>
      <xdr:spPr>
        <a:xfrm>
          <a:off x="8483111" y="1619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60623</xdr:rowOff>
    </xdr:from>
    <xdr:to>
      <xdr:col>41</xdr:col>
      <xdr:colOff>101600</xdr:colOff>
      <xdr:row>97</xdr:row>
      <xdr:rowOff>162223</xdr:rowOff>
    </xdr:to>
    <xdr:sp macro="" textlink="">
      <xdr:nvSpPr>
        <xdr:cNvPr id="478" name="楕円 477"/>
        <xdr:cNvSpPr/>
      </xdr:nvSpPr>
      <xdr:spPr>
        <a:xfrm>
          <a:off x="7810500" y="166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153350</xdr:rowOff>
    </xdr:from>
    <xdr:ext cx="534377" cy="259045"/>
    <xdr:sp macro="" textlink="">
      <xdr:nvSpPr>
        <xdr:cNvPr id="479" name="テキスト ボックス 478"/>
        <xdr:cNvSpPr txBox="1"/>
      </xdr:nvSpPr>
      <xdr:spPr>
        <a:xfrm>
          <a:off x="7594111" y="167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72452</xdr:rowOff>
    </xdr:from>
    <xdr:to>
      <xdr:col>85</xdr:col>
      <xdr:colOff>127000</xdr:colOff>
      <xdr:row>39</xdr:row>
      <xdr:rowOff>86338</xdr:rowOff>
    </xdr:to>
    <xdr:cxnSp macro="">
      <xdr:nvCxnSpPr>
        <xdr:cNvPr id="510" name="直線コネクタ 509"/>
        <xdr:cNvCxnSpPr/>
      </xdr:nvCxnSpPr>
      <xdr:spPr>
        <a:xfrm flipV="1">
          <a:off x="15481300" y="6759002"/>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54769</xdr:rowOff>
    </xdr:from>
    <xdr:to>
      <xdr:col>81</xdr:col>
      <xdr:colOff>50800</xdr:colOff>
      <xdr:row>39</xdr:row>
      <xdr:rowOff>86338</xdr:rowOff>
    </xdr:to>
    <xdr:cxnSp macro="">
      <xdr:nvCxnSpPr>
        <xdr:cNvPr id="513" name="直線コネクタ 512"/>
        <xdr:cNvCxnSpPr/>
      </xdr:nvCxnSpPr>
      <xdr:spPr>
        <a:xfrm>
          <a:off x="14592300" y="6398419"/>
          <a:ext cx="889000" cy="37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26801</xdr:rowOff>
    </xdr:from>
    <xdr:to>
      <xdr:col>76</xdr:col>
      <xdr:colOff>114300</xdr:colOff>
      <xdr:row>37</xdr:row>
      <xdr:rowOff>54769</xdr:rowOff>
    </xdr:to>
    <xdr:cxnSp macro="">
      <xdr:nvCxnSpPr>
        <xdr:cNvPr id="516" name="直線コネクタ 515"/>
        <xdr:cNvCxnSpPr/>
      </xdr:nvCxnSpPr>
      <xdr:spPr>
        <a:xfrm>
          <a:off x="13703300" y="6199001"/>
          <a:ext cx="889000" cy="19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121769</xdr:rowOff>
    </xdr:from>
    <xdr:ext cx="469744" cy="259045"/>
    <xdr:sp macro="" textlink="">
      <xdr:nvSpPr>
        <xdr:cNvPr id="518" name="テキスト ボックス 517"/>
        <xdr:cNvSpPr txBox="1"/>
      </xdr:nvSpPr>
      <xdr:spPr>
        <a:xfrm>
          <a:off x="14357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26801</xdr:rowOff>
    </xdr:from>
    <xdr:to>
      <xdr:col>71</xdr:col>
      <xdr:colOff>177800</xdr:colOff>
      <xdr:row>38</xdr:row>
      <xdr:rowOff>40465</xdr:rowOff>
    </xdr:to>
    <xdr:cxnSp macro="">
      <xdr:nvCxnSpPr>
        <xdr:cNvPr id="519" name="直線コネクタ 518"/>
        <xdr:cNvCxnSpPr/>
      </xdr:nvCxnSpPr>
      <xdr:spPr>
        <a:xfrm flipV="1">
          <a:off x="12814300" y="6199001"/>
          <a:ext cx="889000" cy="35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90765</xdr:rowOff>
    </xdr:from>
    <xdr:ext cx="534377" cy="259045"/>
    <xdr:sp macro="" textlink="">
      <xdr:nvSpPr>
        <xdr:cNvPr id="521" name="テキスト ボックス 520"/>
        <xdr:cNvSpPr txBox="1"/>
      </xdr:nvSpPr>
      <xdr:spPr>
        <a:xfrm>
          <a:off x="13436111" y="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95393</xdr:rowOff>
    </xdr:from>
    <xdr:ext cx="534377" cy="259045"/>
    <xdr:sp macro="" textlink="">
      <xdr:nvSpPr>
        <xdr:cNvPr id="523" name="テキスト ボックス 522"/>
        <xdr:cNvSpPr txBox="1"/>
      </xdr:nvSpPr>
      <xdr:spPr>
        <a:xfrm>
          <a:off x="12547111" y="6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21652</xdr:rowOff>
    </xdr:from>
    <xdr:to>
      <xdr:col>85</xdr:col>
      <xdr:colOff>177800</xdr:colOff>
      <xdr:row>39</xdr:row>
      <xdr:rowOff>123252</xdr:rowOff>
    </xdr:to>
    <xdr:sp macro="" textlink="">
      <xdr:nvSpPr>
        <xdr:cNvPr id="529" name="楕円 528"/>
        <xdr:cNvSpPr/>
      </xdr:nvSpPr>
      <xdr:spPr>
        <a:xfrm>
          <a:off x="16268700" y="67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469744" cy="259045"/>
    <xdr:sp macro="" textlink="">
      <xdr:nvSpPr>
        <xdr:cNvPr id="530" name="災害復旧事業費該当値テキスト"/>
        <xdr:cNvSpPr txBox="1"/>
      </xdr:nvSpPr>
      <xdr:spPr>
        <a:xfrm>
          <a:off x="16370300" y="666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35538</xdr:rowOff>
    </xdr:from>
    <xdr:to>
      <xdr:col>81</xdr:col>
      <xdr:colOff>101600</xdr:colOff>
      <xdr:row>39</xdr:row>
      <xdr:rowOff>137138</xdr:rowOff>
    </xdr:to>
    <xdr:sp macro="" textlink="">
      <xdr:nvSpPr>
        <xdr:cNvPr id="531" name="楕円 530"/>
        <xdr:cNvSpPr/>
      </xdr:nvSpPr>
      <xdr:spPr>
        <a:xfrm>
          <a:off x="15430500" y="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128265</xdr:rowOff>
    </xdr:from>
    <xdr:ext cx="469744" cy="259045"/>
    <xdr:sp macro="" textlink="">
      <xdr:nvSpPr>
        <xdr:cNvPr id="532" name="テキスト ボックス 531"/>
        <xdr:cNvSpPr txBox="1"/>
      </xdr:nvSpPr>
      <xdr:spPr>
        <a:xfrm>
          <a:off x="15246428" y="681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3969</xdr:rowOff>
    </xdr:from>
    <xdr:to>
      <xdr:col>76</xdr:col>
      <xdr:colOff>165100</xdr:colOff>
      <xdr:row>37</xdr:row>
      <xdr:rowOff>105569</xdr:rowOff>
    </xdr:to>
    <xdr:sp macro="" textlink="">
      <xdr:nvSpPr>
        <xdr:cNvPr id="533" name="楕円 532"/>
        <xdr:cNvSpPr/>
      </xdr:nvSpPr>
      <xdr:spPr>
        <a:xfrm>
          <a:off x="14541500" y="63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122096</xdr:rowOff>
    </xdr:from>
    <xdr:ext cx="599010" cy="259045"/>
    <xdr:sp macro="" textlink="">
      <xdr:nvSpPr>
        <xdr:cNvPr id="534" name="テキスト ボックス 533"/>
        <xdr:cNvSpPr txBox="1"/>
      </xdr:nvSpPr>
      <xdr:spPr>
        <a:xfrm>
          <a:off x="14292795" y="612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147451</xdr:rowOff>
    </xdr:from>
    <xdr:to>
      <xdr:col>72</xdr:col>
      <xdr:colOff>38100</xdr:colOff>
      <xdr:row>36</xdr:row>
      <xdr:rowOff>77601</xdr:rowOff>
    </xdr:to>
    <xdr:sp macro="" textlink="">
      <xdr:nvSpPr>
        <xdr:cNvPr id="535" name="楕円 534"/>
        <xdr:cNvSpPr/>
      </xdr:nvSpPr>
      <xdr:spPr>
        <a:xfrm>
          <a:off x="13652500" y="61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94128</xdr:rowOff>
    </xdr:from>
    <xdr:ext cx="599010" cy="259045"/>
    <xdr:sp macro="" textlink="">
      <xdr:nvSpPr>
        <xdr:cNvPr id="536" name="テキスト ボックス 535"/>
        <xdr:cNvSpPr txBox="1"/>
      </xdr:nvSpPr>
      <xdr:spPr>
        <a:xfrm>
          <a:off x="13403795" y="592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161115</xdr:rowOff>
    </xdr:from>
    <xdr:to>
      <xdr:col>67</xdr:col>
      <xdr:colOff>101600</xdr:colOff>
      <xdr:row>38</xdr:row>
      <xdr:rowOff>91265</xdr:rowOff>
    </xdr:to>
    <xdr:sp macro="" textlink="">
      <xdr:nvSpPr>
        <xdr:cNvPr id="537" name="楕円 536"/>
        <xdr:cNvSpPr/>
      </xdr:nvSpPr>
      <xdr:spPr>
        <a:xfrm>
          <a:off x="12763500" y="65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107792</xdr:rowOff>
    </xdr:from>
    <xdr:ext cx="534377" cy="259045"/>
    <xdr:sp macro="" textlink="">
      <xdr:nvSpPr>
        <xdr:cNvPr id="538" name="テキスト ボックス 537"/>
        <xdr:cNvSpPr txBox="1"/>
      </xdr:nvSpPr>
      <xdr:spPr>
        <a:xfrm>
          <a:off x="12547111" y="62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37561</xdr:rowOff>
    </xdr:from>
    <xdr:to>
      <xdr:col>85</xdr:col>
      <xdr:colOff>127000</xdr:colOff>
      <xdr:row>72</xdr:row>
      <xdr:rowOff>52952</xdr:rowOff>
    </xdr:to>
    <xdr:cxnSp macro="">
      <xdr:nvCxnSpPr>
        <xdr:cNvPr id="612" name="直線コネクタ 611"/>
        <xdr:cNvCxnSpPr/>
      </xdr:nvCxnSpPr>
      <xdr:spPr>
        <a:xfrm>
          <a:off x="15481300" y="12381961"/>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103250</xdr:rowOff>
    </xdr:from>
    <xdr:to>
      <xdr:col>81</xdr:col>
      <xdr:colOff>50800</xdr:colOff>
      <xdr:row>72</xdr:row>
      <xdr:rowOff>37561</xdr:rowOff>
    </xdr:to>
    <xdr:cxnSp macro="">
      <xdr:nvCxnSpPr>
        <xdr:cNvPr id="615" name="直線コネクタ 614"/>
        <xdr:cNvCxnSpPr/>
      </xdr:nvCxnSpPr>
      <xdr:spPr>
        <a:xfrm>
          <a:off x="14592300" y="12276200"/>
          <a:ext cx="889000" cy="10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103250</xdr:rowOff>
    </xdr:from>
    <xdr:to>
      <xdr:col>76</xdr:col>
      <xdr:colOff>114300</xdr:colOff>
      <xdr:row>71</xdr:row>
      <xdr:rowOff>112165</xdr:rowOff>
    </xdr:to>
    <xdr:cxnSp macro="">
      <xdr:nvCxnSpPr>
        <xdr:cNvPr id="618" name="直線コネクタ 617"/>
        <xdr:cNvCxnSpPr/>
      </xdr:nvCxnSpPr>
      <xdr:spPr>
        <a:xfrm flipV="1">
          <a:off x="13703300" y="1227620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96683</xdr:rowOff>
    </xdr:from>
    <xdr:to>
      <xdr:col>71</xdr:col>
      <xdr:colOff>177800</xdr:colOff>
      <xdr:row>71</xdr:row>
      <xdr:rowOff>112165</xdr:rowOff>
    </xdr:to>
    <xdr:cxnSp macro="">
      <xdr:nvCxnSpPr>
        <xdr:cNvPr id="621" name="直線コネクタ 620"/>
        <xdr:cNvCxnSpPr/>
      </xdr:nvCxnSpPr>
      <xdr:spPr>
        <a:xfrm>
          <a:off x="12814300" y="12269633"/>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2152</xdr:rowOff>
    </xdr:from>
    <xdr:to>
      <xdr:col>85</xdr:col>
      <xdr:colOff>177800</xdr:colOff>
      <xdr:row>72</xdr:row>
      <xdr:rowOff>103752</xdr:rowOff>
    </xdr:to>
    <xdr:sp macro="" textlink="">
      <xdr:nvSpPr>
        <xdr:cNvPr id="631" name="楕円 630"/>
        <xdr:cNvSpPr/>
      </xdr:nvSpPr>
      <xdr:spPr>
        <a:xfrm>
          <a:off x="16268700" y="123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25029</xdr:rowOff>
    </xdr:from>
    <xdr:ext cx="599010" cy="259045"/>
    <xdr:sp macro="" textlink="">
      <xdr:nvSpPr>
        <xdr:cNvPr id="632" name="公債費該当値テキスト"/>
        <xdr:cNvSpPr txBox="1"/>
      </xdr:nvSpPr>
      <xdr:spPr>
        <a:xfrm>
          <a:off x="16370300" y="1219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158211</xdr:rowOff>
    </xdr:from>
    <xdr:to>
      <xdr:col>81</xdr:col>
      <xdr:colOff>101600</xdr:colOff>
      <xdr:row>72</xdr:row>
      <xdr:rowOff>88361</xdr:rowOff>
    </xdr:to>
    <xdr:sp macro="" textlink="">
      <xdr:nvSpPr>
        <xdr:cNvPr id="633" name="楕円 632"/>
        <xdr:cNvSpPr/>
      </xdr:nvSpPr>
      <xdr:spPr>
        <a:xfrm>
          <a:off x="15430500" y="123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104888</xdr:rowOff>
    </xdr:from>
    <xdr:ext cx="599010" cy="259045"/>
    <xdr:sp macro="" textlink="">
      <xdr:nvSpPr>
        <xdr:cNvPr id="634" name="テキスト ボックス 633"/>
        <xdr:cNvSpPr txBox="1"/>
      </xdr:nvSpPr>
      <xdr:spPr>
        <a:xfrm>
          <a:off x="15181795" y="1210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52450</xdr:rowOff>
    </xdr:from>
    <xdr:to>
      <xdr:col>76</xdr:col>
      <xdr:colOff>165100</xdr:colOff>
      <xdr:row>71</xdr:row>
      <xdr:rowOff>154050</xdr:rowOff>
    </xdr:to>
    <xdr:sp macro="" textlink="">
      <xdr:nvSpPr>
        <xdr:cNvPr id="635" name="楕円 634"/>
        <xdr:cNvSpPr/>
      </xdr:nvSpPr>
      <xdr:spPr>
        <a:xfrm>
          <a:off x="14541500" y="122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170577</xdr:rowOff>
    </xdr:from>
    <xdr:ext cx="599010" cy="259045"/>
    <xdr:sp macro="" textlink="">
      <xdr:nvSpPr>
        <xdr:cNvPr id="636" name="テキスト ボックス 635"/>
        <xdr:cNvSpPr txBox="1"/>
      </xdr:nvSpPr>
      <xdr:spPr>
        <a:xfrm>
          <a:off x="14292795" y="1200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61365</xdr:rowOff>
    </xdr:from>
    <xdr:to>
      <xdr:col>72</xdr:col>
      <xdr:colOff>38100</xdr:colOff>
      <xdr:row>71</xdr:row>
      <xdr:rowOff>162965</xdr:rowOff>
    </xdr:to>
    <xdr:sp macro="" textlink="">
      <xdr:nvSpPr>
        <xdr:cNvPr id="637" name="楕円 636"/>
        <xdr:cNvSpPr/>
      </xdr:nvSpPr>
      <xdr:spPr>
        <a:xfrm>
          <a:off x="13652500" y="12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8042</xdr:rowOff>
    </xdr:from>
    <xdr:ext cx="599010" cy="259045"/>
    <xdr:sp macro="" textlink="">
      <xdr:nvSpPr>
        <xdr:cNvPr id="638" name="テキスト ボックス 637"/>
        <xdr:cNvSpPr txBox="1"/>
      </xdr:nvSpPr>
      <xdr:spPr>
        <a:xfrm>
          <a:off x="13403795" y="1200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45883</xdr:rowOff>
    </xdr:from>
    <xdr:to>
      <xdr:col>67</xdr:col>
      <xdr:colOff>101600</xdr:colOff>
      <xdr:row>71</xdr:row>
      <xdr:rowOff>147483</xdr:rowOff>
    </xdr:to>
    <xdr:sp macro="" textlink="">
      <xdr:nvSpPr>
        <xdr:cNvPr id="639" name="楕円 638"/>
        <xdr:cNvSpPr/>
      </xdr:nvSpPr>
      <xdr:spPr>
        <a:xfrm>
          <a:off x="12763500" y="122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164010</xdr:rowOff>
    </xdr:from>
    <xdr:ext cx="599010" cy="259045"/>
    <xdr:sp macro="" textlink="">
      <xdr:nvSpPr>
        <xdr:cNvPr id="640" name="テキスト ボックス 639"/>
        <xdr:cNvSpPr txBox="1"/>
      </xdr:nvSpPr>
      <xdr:spPr>
        <a:xfrm>
          <a:off x="12514795" y="1199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150834</xdr:rowOff>
    </xdr:from>
    <xdr:to>
      <xdr:col>85</xdr:col>
      <xdr:colOff>127000</xdr:colOff>
      <xdr:row>98</xdr:row>
      <xdr:rowOff>151791</xdr:rowOff>
    </xdr:to>
    <xdr:cxnSp macro="">
      <xdr:nvCxnSpPr>
        <xdr:cNvPr id="669" name="直線コネクタ 668"/>
        <xdr:cNvCxnSpPr/>
      </xdr:nvCxnSpPr>
      <xdr:spPr>
        <a:xfrm>
          <a:off x="15481300" y="16952934"/>
          <a:ext cx="8382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74521</xdr:rowOff>
    </xdr:from>
    <xdr:to>
      <xdr:col>81</xdr:col>
      <xdr:colOff>50800</xdr:colOff>
      <xdr:row>98</xdr:row>
      <xdr:rowOff>150834</xdr:rowOff>
    </xdr:to>
    <xdr:cxnSp macro="">
      <xdr:nvCxnSpPr>
        <xdr:cNvPr id="672" name="直線コネクタ 671"/>
        <xdr:cNvCxnSpPr/>
      </xdr:nvCxnSpPr>
      <xdr:spPr>
        <a:xfrm>
          <a:off x="14592300" y="16876621"/>
          <a:ext cx="889000" cy="7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74521</xdr:rowOff>
    </xdr:from>
    <xdr:to>
      <xdr:col>76</xdr:col>
      <xdr:colOff>114300</xdr:colOff>
      <xdr:row>98</xdr:row>
      <xdr:rowOff>165838</xdr:rowOff>
    </xdr:to>
    <xdr:cxnSp macro="">
      <xdr:nvCxnSpPr>
        <xdr:cNvPr id="675" name="直線コネクタ 674"/>
        <xdr:cNvCxnSpPr/>
      </xdr:nvCxnSpPr>
      <xdr:spPr>
        <a:xfrm flipV="1">
          <a:off x="13703300" y="16876621"/>
          <a:ext cx="889000" cy="9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7" name="テキスト ボックス 676"/>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164568</xdr:rowOff>
    </xdr:from>
    <xdr:to>
      <xdr:col>71</xdr:col>
      <xdr:colOff>177800</xdr:colOff>
      <xdr:row>98</xdr:row>
      <xdr:rowOff>165838</xdr:rowOff>
    </xdr:to>
    <xdr:cxnSp macro="">
      <xdr:nvCxnSpPr>
        <xdr:cNvPr id="678" name="直線コネクタ 677"/>
        <xdr:cNvCxnSpPr/>
      </xdr:nvCxnSpPr>
      <xdr:spPr>
        <a:xfrm>
          <a:off x="12814300" y="1696666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100991</xdr:rowOff>
    </xdr:from>
    <xdr:to>
      <xdr:col>85</xdr:col>
      <xdr:colOff>177800</xdr:colOff>
      <xdr:row>99</xdr:row>
      <xdr:rowOff>31141</xdr:rowOff>
    </xdr:to>
    <xdr:sp macro="" textlink="">
      <xdr:nvSpPr>
        <xdr:cNvPr id="688" name="楕円 687"/>
        <xdr:cNvSpPr/>
      </xdr:nvSpPr>
      <xdr:spPr>
        <a:xfrm>
          <a:off x="16268700" y="169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100034</xdr:rowOff>
    </xdr:from>
    <xdr:to>
      <xdr:col>81</xdr:col>
      <xdr:colOff>101600</xdr:colOff>
      <xdr:row>99</xdr:row>
      <xdr:rowOff>30184</xdr:rowOff>
    </xdr:to>
    <xdr:sp macro="" textlink="">
      <xdr:nvSpPr>
        <xdr:cNvPr id="690" name="楕円 689"/>
        <xdr:cNvSpPr/>
      </xdr:nvSpPr>
      <xdr:spPr>
        <a:xfrm>
          <a:off x="15430500" y="169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21311</xdr:rowOff>
    </xdr:from>
    <xdr:ext cx="534377" cy="259045"/>
    <xdr:sp macro="" textlink="">
      <xdr:nvSpPr>
        <xdr:cNvPr id="691" name="テキスト ボックス 690"/>
        <xdr:cNvSpPr txBox="1"/>
      </xdr:nvSpPr>
      <xdr:spPr>
        <a:xfrm>
          <a:off x="15214111" y="169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23721</xdr:rowOff>
    </xdr:from>
    <xdr:to>
      <xdr:col>76</xdr:col>
      <xdr:colOff>165100</xdr:colOff>
      <xdr:row>98</xdr:row>
      <xdr:rowOff>125321</xdr:rowOff>
    </xdr:to>
    <xdr:sp macro="" textlink="">
      <xdr:nvSpPr>
        <xdr:cNvPr id="692" name="楕円 691"/>
        <xdr:cNvSpPr/>
      </xdr:nvSpPr>
      <xdr:spPr>
        <a:xfrm>
          <a:off x="14541500" y="168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141848</xdr:rowOff>
    </xdr:from>
    <xdr:ext cx="534377" cy="259045"/>
    <xdr:sp macro="" textlink="">
      <xdr:nvSpPr>
        <xdr:cNvPr id="693" name="テキスト ボックス 692"/>
        <xdr:cNvSpPr txBox="1"/>
      </xdr:nvSpPr>
      <xdr:spPr>
        <a:xfrm>
          <a:off x="14325111" y="166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115038</xdr:rowOff>
    </xdr:from>
    <xdr:to>
      <xdr:col>72</xdr:col>
      <xdr:colOff>38100</xdr:colOff>
      <xdr:row>99</xdr:row>
      <xdr:rowOff>45188</xdr:rowOff>
    </xdr:to>
    <xdr:sp macro="" textlink="">
      <xdr:nvSpPr>
        <xdr:cNvPr id="694" name="楕円 693"/>
        <xdr:cNvSpPr/>
      </xdr:nvSpPr>
      <xdr:spPr>
        <a:xfrm>
          <a:off x="13652500" y="169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36315</xdr:rowOff>
    </xdr:from>
    <xdr:ext cx="534377" cy="259045"/>
    <xdr:sp macro="" textlink="">
      <xdr:nvSpPr>
        <xdr:cNvPr id="695" name="テキスト ボックス 694"/>
        <xdr:cNvSpPr txBox="1"/>
      </xdr:nvSpPr>
      <xdr:spPr>
        <a:xfrm>
          <a:off x="13436111" y="170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113768</xdr:rowOff>
    </xdr:from>
    <xdr:to>
      <xdr:col>67</xdr:col>
      <xdr:colOff>101600</xdr:colOff>
      <xdr:row>99</xdr:row>
      <xdr:rowOff>43918</xdr:rowOff>
    </xdr:to>
    <xdr:sp macro="" textlink="">
      <xdr:nvSpPr>
        <xdr:cNvPr id="696" name="楕円 695"/>
        <xdr:cNvSpPr/>
      </xdr:nvSpPr>
      <xdr:spPr>
        <a:xfrm>
          <a:off x="12763500" y="16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35045</xdr:rowOff>
    </xdr:from>
    <xdr:ext cx="534377" cy="259045"/>
    <xdr:sp macro="" textlink="">
      <xdr:nvSpPr>
        <xdr:cNvPr id="697" name="テキスト ボックス 696"/>
        <xdr:cNvSpPr txBox="1"/>
      </xdr:nvSpPr>
      <xdr:spPr>
        <a:xfrm>
          <a:off x="12547111" y="170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139700</xdr:rowOff>
    </xdr:from>
    <xdr:to>
      <xdr:col>116</xdr:col>
      <xdr:colOff>63500</xdr:colOff>
      <xdr:row>39</xdr:row>
      <xdr:rowOff>6159</xdr:rowOff>
    </xdr:to>
    <xdr:cxnSp macro="">
      <xdr:nvCxnSpPr>
        <xdr:cNvPr id="726" name="直線コネクタ 725"/>
        <xdr:cNvCxnSpPr/>
      </xdr:nvCxnSpPr>
      <xdr:spPr>
        <a:xfrm flipV="1">
          <a:off x="21323300" y="5969000"/>
          <a:ext cx="838200" cy="7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111713</xdr:rowOff>
    </xdr:from>
    <xdr:ext cx="469744" cy="259045"/>
    <xdr:sp macro="" textlink="">
      <xdr:nvSpPr>
        <xdr:cNvPr id="727" name="投資及び出資金平均値テキスト"/>
        <xdr:cNvSpPr txBox="1"/>
      </xdr:nvSpPr>
      <xdr:spPr>
        <a:xfrm>
          <a:off x="22212300" y="6455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xdr:rowOff>
    </xdr:from>
    <xdr:to>
      <xdr:col>111</xdr:col>
      <xdr:colOff>177800</xdr:colOff>
      <xdr:row>39</xdr:row>
      <xdr:rowOff>6159</xdr:rowOff>
    </xdr:to>
    <xdr:cxnSp macro="">
      <xdr:nvCxnSpPr>
        <xdr:cNvPr id="729" name="直線コネクタ 728"/>
        <xdr:cNvCxnSpPr/>
      </xdr:nvCxnSpPr>
      <xdr:spPr>
        <a:xfrm>
          <a:off x="20434300" y="669023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xdr:rowOff>
    </xdr:from>
    <xdr:to>
      <xdr:col>107</xdr:col>
      <xdr:colOff>50800</xdr:colOff>
      <xdr:row>39</xdr:row>
      <xdr:rowOff>22923</xdr:rowOff>
    </xdr:to>
    <xdr:cxnSp macro="">
      <xdr:nvCxnSpPr>
        <xdr:cNvPr id="732" name="直線コネクタ 731"/>
        <xdr:cNvCxnSpPr/>
      </xdr:nvCxnSpPr>
      <xdr:spPr>
        <a:xfrm flipV="1">
          <a:off x="19545300" y="669023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79121</xdr:rowOff>
    </xdr:from>
    <xdr:to>
      <xdr:col>102</xdr:col>
      <xdr:colOff>114300</xdr:colOff>
      <xdr:row>39</xdr:row>
      <xdr:rowOff>22923</xdr:rowOff>
    </xdr:to>
    <xdr:cxnSp macro="">
      <xdr:nvCxnSpPr>
        <xdr:cNvPr id="735" name="直線コネクタ 734"/>
        <xdr:cNvCxnSpPr/>
      </xdr:nvCxnSpPr>
      <xdr:spPr>
        <a:xfrm>
          <a:off x="18656300" y="5394071"/>
          <a:ext cx="889000" cy="13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139907</xdr:rowOff>
    </xdr:from>
    <xdr:ext cx="469744" cy="259045"/>
    <xdr:sp macro="" textlink="">
      <xdr:nvSpPr>
        <xdr:cNvPr id="739" name="テキスト ボックス 738"/>
        <xdr:cNvSpPr txBox="1"/>
      </xdr:nvSpPr>
      <xdr:spPr>
        <a:xfrm>
          <a:off x="18421428" y="631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88900</xdr:rowOff>
    </xdr:from>
    <xdr:to>
      <xdr:col>116</xdr:col>
      <xdr:colOff>114300</xdr:colOff>
      <xdr:row>35</xdr:row>
      <xdr:rowOff>19050</xdr:rowOff>
    </xdr:to>
    <xdr:sp macro="" textlink="">
      <xdr:nvSpPr>
        <xdr:cNvPr id="745" name="楕円 744"/>
        <xdr:cNvSpPr/>
      </xdr:nvSpPr>
      <xdr:spPr>
        <a:xfrm>
          <a:off x="22110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111777</xdr:rowOff>
    </xdr:from>
    <xdr:ext cx="469744" cy="259045"/>
    <xdr:sp macro="" textlink="">
      <xdr:nvSpPr>
        <xdr:cNvPr id="746" name="投資及び出資金該当値テキスト"/>
        <xdr:cNvSpPr txBox="1"/>
      </xdr:nvSpPr>
      <xdr:spPr>
        <a:xfrm>
          <a:off x="222123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126809</xdr:rowOff>
    </xdr:from>
    <xdr:to>
      <xdr:col>112</xdr:col>
      <xdr:colOff>38100</xdr:colOff>
      <xdr:row>39</xdr:row>
      <xdr:rowOff>56959</xdr:rowOff>
    </xdr:to>
    <xdr:sp macro="" textlink="">
      <xdr:nvSpPr>
        <xdr:cNvPr id="747" name="楕円 746"/>
        <xdr:cNvSpPr/>
      </xdr:nvSpPr>
      <xdr:spPr>
        <a:xfrm>
          <a:off x="21272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48086</xdr:rowOff>
    </xdr:from>
    <xdr:ext cx="378565" cy="259045"/>
    <xdr:sp macro="" textlink="">
      <xdr:nvSpPr>
        <xdr:cNvPr id="748" name="テキスト ボックス 747"/>
        <xdr:cNvSpPr txBox="1"/>
      </xdr:nvSpPr>
      <xdr:spPr>
        <a:xfrm>
          <a:off x="21134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124333</xdr:rowOff>
    </xdr:from>
    <xdr:to>
      <xdr:col>107</xdr:col>
      <xdr:colOff>101600</xdr:colOff>
      <xdr:row>39</xdr:row>
      <xdr:rowOff>54483</xdr:rowOff>
    </xdr:to>
    <xdr:sp macro="" textlink="">
      <xdr:nvSpPr>
        <xdr:cNvPr id="749" name="楕円 748"/>
        <xdr:cNvSpPr/>
      </xdr:nvSpPr>
      <xdr:spPr>
        <a:xfrm>
          <a:off x="20383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45610</xdr:rowOff>
    </xdr:from>
    <xdr:ext cx="378565" cy="259045"/>
    <xdr:sp macro="" textlink="">
      <xdr:nvSpPr>
        <xdr:cNvPr id="750" name="テキスト ボックス 749"/>
        <xdr:cNvSpPr txBox="1"/>
      </xdr:nvSpPr>
      <xdr:spPr>
        <a:xfrm>
          <a:off x="20245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143573</xdr:rowOff>
    </xdr:from>
    <xdr:to>
      <xdr:col>102</xdr:col>
      <xdr:colOff>165100</xdr:colOff>
      <xdr:row>39</xdr:row>
      <xdr:rowOff>73723</xdr:rowOff>
    </xdr:to>
    <xdr:sp macro="" textlink="">
      <xdr:nvSpPr>
        <xdr:cNvPr id="751" name="楕円 750"/>
        <xdr:cNvSpPr/>
      </xdr:nvSpPr>
      <xdr:spPr>
        <a:xfrm>
          <a:off x="194945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64850</xdr:rowOff>
    </xdr:from>
    <xdr:ext cx="378565" cy="259045"/>
    <xdr:sp macro="" textlink="">
      <xdr:nvSpPr>
        <xdr:cNvPr id="752" name="テキスト ボックス 751"/>
        <xdr:cNvSpPr txBox="1"/>
      </xdr:nvSpPr>
      <xdr:spPr>
        <a:xfrm>
          <a:off x="19356017" y="675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28321</xdr:rowOff>
    </xdr:from>
    <xdr:to>
      <xdr:col>98</xdr:col>
      <xdr:colOff>38100</xdr:colOff>
      <xdr:row>31</xdr:row>
      <xdr:rowOff>129921</xdr:rowOff>
    </xdr:to>
    <xdr:sp macro="" textlink="">
      <xdr:nvSpPr>
        <xdr:cNvPr id="753" name="楕円 752"/>
        <xdr:cNvSpPr/>
      </xdr:nvSpPr>
      <xdr:spPr>
        <a:xfrm>
          <a:off x="18605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146448</xdr:rowOff>
    </xdr:from>
    <xdr:ext cx="469744" cy="259045"/>
    <xdr:sp macro="" textlink="">
      <xdr:nvSpPr>
        <xdr:cNvPr id="754" name="テキスト ボックス 753"/>
        <xdr:cNvSpPr txBox="1"/>
      </xdr:nvSpPr>
      <xdr:spPr>
        <a:xfrm>
          <a:off x="18421428"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135540</xdr:rowOff>
    </xdr:from>
    <xdr:to>
      <xdr:col>116</xdr:col>
      <xdr:colOff>63500</xdr:colOff>
      <xdr:row>58</xdr:row>
      <xdr:rowOff>135631</xdr:rowOff>
    </xdr:to>
    <xdr:cxnSp macro="">
      <xdr:nvCxnSpPr>
        <xdr:cNvPr id="781" name="直線コネクタ 780"/>
        <xdr:cNvCxnSpPr/>
      </xdr:nvCxnSpPr>
      <xdr:spPr>
        <a:xfrm flipV="1">
          <a:off x="21323300" y="1007964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135631</xdr:rowOff>
    </xdr:from>
    <xdr:to>
      <xdr:col>111</xdr:col>
      <xdr:colOff>177800</xdr:colOff>
      <xdr:row>58</xdr:row>
      <xdr:rowOff>135677</xdr:rowOff>
    </xdr:to>
    <xdr:cxnSp macro="">
      <xdr:nvCxnSpPr>
        <xdr:cNvPr id="784" name="直線コネクタ 783"/>
        <xdr:cNvCxnSpPr/>
      </xdr:nvCxnSpPr>
      <xdr:spPr>
        <a:xfrm flipV="1">
          <a:off x="20434300" y="1007973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135677</xdr:rowOff>
    </xdr:from>
    <xdr:to>
      <xdr:col>107</xdr:col>
      <xdr:colOff>50800</xdr:colOff>
      <xdr:row>58</xdr:row>
      <xdr:rowOff>135723</xdr:rowOff>
    </xdr:to>
    <xdr:cxnSp macro="">
      <xdr:nvCxnSpPr>
        <xdr:cNvPr id="787" name="直線コネクタ 786"/>
        <xdr:cNvCxnSpPr/>
      </xdr:nvCxnSpPr>
      <xdr:spPr>
        <a:xfrm flipV="1">
          <a:off x="19545300" y="100797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135723</xdr:rowOff>
    </xdr:from>
    <xdr:to>
      <xdr:col>102</xdr:col>
      <xdr:colOff>114300</xdr:colOff>
      <xdr:row>58</xdr:row>
      <xdr:rowOff>135768</xdr:rowOff>
    </xdr:to>
    <xdr:cxnSp macro="">
      <xdr:nvCxnSpPr>
        <xdr:cNvPr id="790" name="直線コネクタ 789"/>
        <xdr:cNvCxnSpPr/>
      </xdr:nvCxnSpPr>
      <xdr:spPr>
        <a:xfrm flipV="1">
          <a:off x="18656300" y="1007982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84740</xdr:rowOff>
    </xdr:from>
    <xdr:to>
      <xdr:col>116</xdr:col>
      <xdr:colOff>114300</xdr:colOff>
      <xdr:row>59</xdr:row>
      <xdr:rowOff>14890</xdr:rowOff>
    </xdr:to>
    <xdr:sp macro="" textlink="">
      <xdr:nvSpPr>
        <xdr:cNvPr id="800" name="楕円 799"/>
        <xdr:cNvSpPr/>
      </xdr:nvSpPr>
      <xdr:spPr>
        <a:xfrm>
          <a:off x="221107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171117</xdr:rowOff>
    </xdr:from>
    <xdr:ext cx="378565" cy="259045"/>
    <xdr:sp macro="" textlink="">
      <xdr:nvSpPr>
        <xdr:cNvPr id="801" name="貸付金該当値テキスト"/>
        <xdr:cNvSpPr txBox="1"/>
      </xdr:nvSpPr>
      <xdr:spPr>
        <a:xfrm>
          <a:off x="22212300" y="9943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84831</xdr:rowOff>
    </xdr:from>
    <xdr:to>
      <xdr:col>112</xdr:col>
      <xdr:colOff>38100</xdr:colOff>
      <xdr:row>59</xdr:row>
      <xdr:rowOff>14981</xdr:rowOff>
    </xdr:to>
    <xdr:sp macro="" textlink="">
      <xdr:nvSpPr>
        <xdr:cNvPr id="802" name="楕円 801"/>
        <xdr:cNvSpPr/>
      </xdr:nvSpPr>
      <xdr:spPr>
        <a:xfrm>
          <a:off x="21272500" y="100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6108</xdr:rowOff>
    </xdr:from>
    <xdr:ext cx="378565" cy="259045"/>
    <xdr:sp macro="" textlink="">
      <xdr:nvSpPr>
        <xdr:cNvPr id="803" name="テキスト ボックス 802"/>
        <xdr:cNvSpPr txBox="1"/>
      </xdr:nvSpPr>
      <xdr:spPr>
        <a:xfrm>
          <a:off x="21134017" y="1012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84877</xdr:rowOff>
    </xdr:from>
    <xdr:to>
      <xdr:col>107</xdr:col>
      <xdr:colOff>101600</xdr:colOff>
      <xdr:row>59</xdr:row>
      <xdr:rowOff>15027</xdr:rowOff>
    </xdr:to>
    <xdr:sp macro="" textlink="">
      <xdr:nvSpPr>
        <xdr:cNvPr id="804" name="楕円 803"/>
        <xdr:cNvSpPr/>
      </xdr:nvSpPr>
      <xdr:spPr>
        <a:xfrm>
          <a:off x="20383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6154</xdr:rowOff>
    </xdr:from>
    <xdr:ext cx="378565" cy="259045"/>
    <xdr:sp macro="" textlink="">
      <xdr:nvSpPr>
        <xdr:cNvPr id="805" name="テキスト ボックス 804"/>
        <xdr:cNvSpPr txBox="1"/>
      </xdr:nvSpPr>
      <xdr:spPr>
        <a:xfrm>
          <a:off x="20245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84923</xdr:rowOff>
    </xdr:from>
    <xdr:to>
      <xdr:col>102</xdr:col>
      <xdr:colOff>165100</xdr:colOff>
      <xdr:row>59</xdr:row>
      <xdr:rowOff>15073</xdr:rowOff>
    </xdr:to>
    <xdr:sp macro="" textlink="">
      <xdr:nvSpPr>
        <xdr:cNvPr id="806" name="楕円 805"/>
        <xdr:cNvSpPr/>
      </xdr:nvSpPr>
      <xdr:spPr>
        <a:xfrm>
          <a:off x="19494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6200</xdr:rowOff>
    </xdr:from>
    <xdr:ext cx="378565" cy="259045"/>
    <xdr:sp macro="" textlink="">
      <xdr:nvSpPr>
        <xdr:cNvPr id="807" name="テキスト ボックス 806"/>
        <xdr:cNvSpPr txBox="1"/>
      </xdr:nvSpPr>
      <xdr:spPr>
        <a:xfrm>
          <a:off x="19356017" y="1012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84968</xdr:rowOff>
    </xdr:from>
    <xdr:to>
      <xdr:col>98</xdr:col>
      <xdr:colOff>38100</xdr:colOff>
      <xdr:row>59</xdr:row>
      <xdr:rowOff>15118</xdr:rowOff>
    </xdr:to>
    <xdr:sp macro="" textlink="">
      <xdr:nvSpPr>
        <xdr:cNvPr id="808" name="楕円 807"/>
        <xdr:cNvSpPr/>
      </xdr:nvSpPr>
      <xdr:spPr>
        <a:xfrm>
          <a:off x="18605500" y="100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6245</xdr:rowOff>
    </xdr:from>
    <xdr:ext cx="378565" cy="259045"/>
    <xdr:sp macro="" textlink="">
      <xdr:nvSpPr>
        <xdr:cNvPr id="809" name="テキスト ボックス 808"/>
        <xdr:cNvSpPr txBox="1"/>
      </xdr:nvSpPr>
      <xdr:spPr>
        <a:xfrm>
          <a:off x="18467017" y="1012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142171</xdr:rowOff>
    </xdr:from>
    <xdr:to>
      <xdr:col>116</xdr:col>
      <xdr:colOff>62864</xdr:colOff>
      <xdr:row>78</xdr:row>
      <xdr:rowOff>42588</xdr:rowOff>
    </xdr:to>
    <xdr:cxnSp macro="">
      <xdr:nvCxnSpPr>
        <xdr:cNvPr id="835" name="直線コネクタ 834"/>
        <xdr:cNvCxnSpPr/>
      </xdr:nvCxnSpPr>
      <xdr:spPr>
        <a:xfrm flipV="1">
          <a:off x="22159595" y="12315121"/>
          <a:ext cx="1269" cy="1100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46415</xdr:rowOff>
    </xdr:from>
    <xdr:ext cx="534377" cy="259045"/>
    <xdr:sp macro="" textlink="">
      <xdr:nvSpPr>
        <xdr:cNvPr id="836" name="繰出金最小値テキスト"/>
        <xdr:cNvSpPr txBox="1"/>
      </xdr:nvSpPr>
      <xdr:spPr>
        <a:xfrm>
          <a:off x="22212300" y="134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42588</xdr:rowOff>
    </xdr:from>
    <xdr:to>
      <xdr:col>116</xdr:col>
      <xdr:colOff>152400</xdr:colOff>
      <xdr:row>78</xdr:row>
      <xdr:rowOff>42588</xdr:rowOff>
    </xdr:to>
    <xdr:cxnSp macro="">
      <xdr:nvCxnSpPr>
        <xdr:cNvPr id="837" name="直線コネクタ 836"/>
        <xdr:cNvCxnSpPr/>
      </xdr:nvCxnSpPr>
      <xdr:spPr>
        <a:xfrm>
          <a:off x="22072600" y="1341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88848</xdr:rowOff>
    </xdr:from>
    <xdr:ext cx="599010" cy="259045"/>
    <xdr:sp macro="" textlink="">
      <xdr:nvSpPr>
        <xdr:cNvPr id="838" name="繰出金最大値テキスト"/>
        <xdr:cNvSpPr txBox="1"/>
      </xdr:nvSpPr>
      <xdr:spPr>
        <a:xfrm>
          <a:off x="22212300" y="120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142171</xdr:rowOff>
    </xdr:from>
    <xdr:to>
      <xdr:col>116</xdr:col>
      <xdr:colOff>152400</xdr:colOff>
      <xdr:row>71</xdr:row>
      <xdr:rowOff>142171</xdr:rowOff>
    </xdr:to>
    <xdr:cxnSp macro="">
      <xdr:nvCxnSpPr>
        <xdr:cNvPr id="839" name="直線コネクタ 838"/>
        <xdr:cNvCxnSpPr/>
      </xdr:nvCxnSpPr>
      <xdr:spPr>
        <a:xfrm>
          <a:off x="22072600" y="1231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154232</xdr:rowOff>
    </xdr:from>
    <xdr:to>
      <xdr:col>116</xdr:col>
      <xdr:colOff>63500</xdr:colOff>
      <xdr:row>71</xdr:row>
      <xdr:rowOff>142171</xdr:rowOff>
    </xdr:to>
    <xdr:cxnSp macro="">
      <xdr:nvCxnSpPr>
        <xdr:cNvPr id="840" name="直線コネクタ 839"/>
        <xdr:cNvCxnSpPr/>
      </xdr:nvCxnSpPr>
      <xdr:spPr>
        <a:xfrm>
          <a:off x="21323300" y="12155732"/>
          <a:ext cx="838200" cy="15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87748</xdr:rowOff>
    </xdr:from>
    <xdr:ext cx="534377" cy="259045"/>
    <xdr:sp macro="" textlink="">
      <xdr:nvSpPr>
        <xdr:cNvPr id="841" name="繰出金平均値テキスト"/>
        <xdr:cNvSpPr txBox="1"/>
      </xdr:nvSpPr>
      <xdr:spPr>
        <a:xfrm>
          <a:off x="22212300" y="12775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109321</xdr:rowOff>
    </xdr:from>
    <xdr:to>
      <xdr:col>116</xdr:col>
      <xdr:colOff>114300</xdr:colOff>
      <xdr:row>75</xdr:row>
      <xdr:rowOff>39471</xdr:rowOff>
    </xdr:to>
    <xdr:sp macro="" textlink="">
      <xdr:nvSpPr>
        <xdr:cNvPr id="842" name="フローチャート: 判断 841"/>
        <xdr:cNvSpPr/>
      </xdr:nvSpPr>
      <xdr:spPr>
        <a:xfrm>
          <a:off x="22110700" y="12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74778</xdr:rowOff>
    </xdr:from>
    <xdr:to>
      <xdr:col>111</xdr:col>
      <xdr:colOff>177800</xdr:colOff>
      <xdr:row>70</xdr:row>
      <xdr:rowOff>154232</xdr:rowOff>
    </xdr:to>
    <xdr:cxnSp macro="">
      <xdr:nvCxnSpPr>
        <xdr:cNvPr id="843" name="直線コネクタ 842"/>
        <xdr:cNvCxnSpPr/>
      </xdr:nvCxnSpPr>
      <xdr:spPr>
        <a:xfrm>
          <a:off x="20434300" y="12076278"/>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95932</xdr:rowOff>
    </xdr:from>
    <xdr:to>
      <xdr:col>112</xdr:col>
      <xdr:colOff>38100</xdr:colOff>
      <xdr:row>75</xdr:row>
      <xdr:rowOff>26082</xdr:rowOff>
    </xdr:to>
    <xdr:sp macro="" textlink="">
      <xdr:nvSpPr>
        <xdr:cNvPr id="844" name="フローチャート: 判断 843"/>
        <xdr:cNvSpPr/>
      </xdr:nvSpPr>
      <xdr:spPr>
        <a:xfrm>
          <a:off x="21272500" y="12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17209</xdr:rowOff>
    </xdr:from>
    <xdr:ext cx="534377" cy="259045"/>
    <xdr:sp macro="" textlink="">
      <xdr:nvSpPr>
        <xdr:cNvPr id="845" name="テキスト ボックス 844"/>
        <xdr:cNvSpPr txBox="1"/>
      </xdr:nvSpPr>
      <xdr:spPr>
        <a:xfrm>
          <a:off x="21056111" y="128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74778</xdr:rowOff>
    </xdr:from>
    <xdr:to>
      <xdr:col>107</xdr:col>
      <xdr:colOff>50800</xdr:colOff>
      <xdr:row>71</xdr:row>
      <xdr:rowOff>18161</xdr:rowOff>
    </xdr:to>
    <xdr:cxnSp macro="">
      <xdr:nvCxnSpPr>
        <xdr:cNvPr id="846" name="直線コネクタ 845"/>
        <xdr:cNvCxnSpPr/>
      </xdr:nvCxnSpPr>
      <xdr:spPr>
        <a:xfrm flipV="1">
          <a:off x="19545300" y="12076278"/>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107090</xdr:rowOff>
    </xdr:from>
    <xdr:to>
      <xdr:col>107</xdr:col>
      <xdr:colOff>101600</xdr:colOff>
      <xdr:row>75</xdr:row>
      <xdr:rowOff>37240</xdr:rowOff>
    </xdr:to>
    <xdr:sp macro="" textlink="">
      <xdr:nvSpPr>
        <xdr:cNvPr id="847" name="フローチャート: 判断 846"/>
        <xdr:cNvSpPr/>
      </xdr:nvSpPr>
      <xdr:spPr>
        <a:xfrm>
          <a:off x="20383500" y="1279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28367</xdr:rowOff>
    </xdr:from>
    <xdr:ext cx="534377" cy="259045"/>
    <xdr:sp macro="" textlink="">
      <xdr:nvSpPr>
        <xdr:cNvPr id="848" name="テキスト ボックス 847"/>
        <xdr:cNvSpPr txBox="1"/>
      </xdr:nvSpPr>
      <xdr:spPr>
        <a:xfrm>
          <a:off x="20167111" y="128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16495</xdr:rowOff>
    </xdr:from>
    <xdr:to>
      <xdr:col>102</xdr:col>
      <xdr:colOff>114300</xdr:colOff>
      <xdr:row>71</xdr:row>
      <xdr:rowOff>18161</xdr:rowOff>
    </xdr:to>
    <xdr:cxnSp macro="">
      <xdr:nvCxnSpPr>
        <xdr:cNvPr id="849" name="直線コネクタ 848"/>
        <xdr:cNvCxnSpPr/>
      </xdr:nvCxnSpPr>
      <xdr:spPr>
        <a:xfrm>
          <a:off x="18656300" y="12189445"/>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0" name="フローチャート: 判断 849"/>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1" name="テキスト ボックス 850"/>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52" name="フローチャート: 判断 851"/>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53" name="テキスト ボックス 852"/>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91371</xdr:rowOff>
    </xdr:from>
    <xdr:to>
      <xdr:col>116</xdr:col>
      <xdr:colOff>114300</xdr:colOff>
      <xdr:row>72</xdr:row>
      <xdr:rowOff>21521</xdr:rowOff>
    </xdr:to>
    <xdr:sp macro="" textlink="">
      <xdr:nvSpPr>
        <xdr:cNvPr id="859" name="楕円 858"/>
        <xdr:cNvSpPr/>
      </xdr:nvSpPr>
      <xdr:spPr>
        <a:xfrm>
          <a:off x="22110700" y="122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44398</xdr:rowOff>
    </xdr:from>
    <xdr:ext cx="599010" cy="259045"/>
    <xdr:sp macro="" textlink="">
      <xdr:nvSpPr>
        <xdr:cNvPr id="860" name="繰出金該当値テキスト"/>
        <xdr:cNvSpPr txBox="1"/>
      </xdr:nvSpPr>
      <xdr:spPr>
        <a:xfrm>
          <a:off x="22212300" y="1221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103432</xdr:rowOff>
    </xdr:from>
    <xdr:to>
      <xdr:col>112</xdr:col>
      <xdr:colOff>38100</xdr:colOff>
      <xdr:row>71</xdr:row>
      <xdr:rowOff>33582</xdr:rowOff>
    </xdr:to>
    <xdr:sp macro="" textlink="">
      <xdr:nvSpPr>
        <xdr:cNvPr id="861" name="楕円 860"/>
        <xdr:cNvSpPr/>
      </xdr:nvSpPr>
      <xdr:spPr>
        <a:xfrm>
          <a:off x="21272500" y="121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50109</xdr:rowOff>
    </xdr:from>
    <xdr:ext cx="599010" cy="259045"/>
    <xdr:sp macro="" textlink="">
      <xdr:nvSpPr>
        <xdr:cNvPr id="862" name="テキスト ボックス 861"/>
        <xdr:cNvSpPr txBox="1"/>
      </xdr:nvSpPr>
      <xdr:spPr>
        <a:xfrm>
          <a:off x="21023795" y="1188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23978</xdr:rowOff>
    </xdr:from>
    <xdr:to>
      <xdr:col>107</xdr:col>
      <xdr:colOff>101600</xdr:colOff>
      <xdr:row>70</xdr:row>
      <xdr:rowOff>125578</xdr:rowOff>
    </xdr:to>
    <xdr:sp macro="" textlink="">
      <xdr:nvSpPr>
        <xdr:cNvPr id="863" name="楕円 862"/>
        <xdr:cNvSpPr/>
      </xdr:nvSpPr>
      <xdr:spPr>
        <a:xfrm>
          <a:off x="20383500" y="120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142105</xdr:rowOff>
    </xdr:from>
    <xdr:ext cx="599010" cy="259045"/>
    <xdr:sp macro="" textlink="">
      <xdr:nvSpPr>
        <xdr:cNvPr id="864" name="テキスト ボックス 863"/>
        <xdr:cNvSpPr txBox="1"/>
      </xdr:nvSpPr>
      <xdr:spPr>
        <a:xfrm>
          <a:off x="20134795" y="1180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138811</xdr:rowOff>
    </xdr:from>
    <xdr:to>
      <xdr:col>102</xdr:col>
      <xdr:colOff>165100</xdr:colOff>
      <xdr:row>71</xdr:row>
      <xdr:rowOff>68961</xdr:rowOff>
    </xdr:to>
    <xdr:sp macro="" textlink="">
      <xdr:nvSpPr>
        <xdr:cNvPr id="865" name="楕円 864"/>
        <xdr:cNvSpPr/>
      </xdr:nvSpPr>
      <xdr:spPr>
        <a:xfrm>
          <a:off x="19494500" y="121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85488</xdr:rowOff>
    </xdr:from>
    <xdr:ext cx="599010" cy="259045"/>
    <xdr:sp macro="" textlink="">
      <xdr:nvSpPr>
        <xdr:cNvPr id="866" name="テキスト ボックス 865"/>
        <xdr:cNvSpPr txBox="1"/>
      </xdr:nvSpPr>
      <xdr:spPr>
        <a:xfrm>
          <a:off x="19245795" y="1191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137145</xdr:rowOff>
    </xdr:from>
    <xdr:to>
      <xdr:col>98</xdr:col>
      <xdr:colOff>38100</xdr:colOff>
      <xdr:row>71</xdr:row>
      <xdr:rowOff>67295</xdr:rowOff>
    </xdr:to>
    <xdr:sp macro="" textlink="">
      <xdr:nvSpPr>
        <xdr:cNvPr id="867" name="楕円 866"/>
        <xdr:cNvSpPr/>
      </xdr:nvSpPr>
      <xdr:spPr>
        <a:xfrm>
          <a:off x="18605500" y="12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83822</xdr:rowOff>
    </xdr:from>
    <xdr:ext cx="599010" cy="259045"/>
    <xdr:sp macro="" textlink="">
      <xdr:nvSpPr>
        <xdr:cNvPr id="868" name="テキスト ボックス 867"/>
        <xdr:cNvSpPr txBox="1"/>
      </xdr:nvSpPr>
      <xdr:spPr>
        <a:xfrm>
          <a:off x="18356795" y="1191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１，０６６，０３０千円</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最も高額な項目である補助費については、住民一人当たり</a:t>
          </a:r>
          <a:r>
            <a:rPr kumimoji="1" lang="ja-JP" altLang="en-US" sz="1100">
              <a:solidFill>
                <a:schemeClr val="dk1"/>
              </a:solidFill>
              <a:effectLst/>
              <a:latin typeface="+mn-lt"/>
              <a:ea typeface="+mn-ea"/>
              <a:cs typeface="+mn-cs"/>
            </a:rPr>
            <a:t>２１６，９２３</a:t>
          </a:r>
          <a:r>
            <a:rPr kumimoji="1" lang="ja-JP" altLang="ja-JP" sz="1100">
              <a:solidFill>
                <a:schemeClr val="dk1"/>
              </a:solidFill>
              <a:effectLst/>
              <a:latin typeface="+mn-lt"/>
              <a:ea typeface="+mn-ea"/>
              <a:cs typeface="+mn-cs"/>
            </a:rPr>
            <a:t>円となっており、類似団体と比較して高い水準にある。これは、一部事務組合への負担金が多額であるほか、学校給食会にかかる経費を補助金にしていることが要因の一つである。また、</a:t>
          </a:r>
          <a:r>
            <a:rPr kumimoji="1" lang="ja-JP" altLang="en-US" sz="1100">
              <a:solidFill>
                <a:schemeClr val="dk1"/>
              </a:solidFill>
              <a:effectLst/>
              <a:latin typeface="+mn-lt"/>
              <a:ea typeface="+mn-ea"/>
              <a:cs typeface="+mn-cs"/>
            </a:rPr>
            <a:t>平成２８年度から</a:t>
          </a:r>
          <a:r>
            <a:rPr kumimoji="1" lang="ja-JP" altLang="ja-JP" sz="1100">
              <a:solidFill>
                <a:schemeClr val="dk1"/>
              </a:solidFill>
              <a:effectLst/>
              <a:latin typeface="+mn-lt"/>
              <a:ea typeface="+mn-ea"/>
              <a:cs typeface="+mn-cs"/>
            </a:rPr>
            <a:t>平成２９年度</a:t>
          </a:r>
          <a:r>
            <a:rPr kumimoji="1" lang="ja-JP" altLang="en-US" sz="1100">
              <a:solidFill>
                <a:schemeClr val="dk1"/>
              </a:solidFill>
              <a:effectLst/>
              <a:latin typeface="+mn-lt"/>
              <a:ea typeface="+mn-ea"/>
              <a:cs typeface="+mn-cs"/>
            </a:rPr>
            <a:t>に大きく上昇した要因は、平成２９年度に簡易水</a:t>
          </a:r>
          <a:r>
            <a:rPr kumimoji="1" lang="ja-JP" altLang="ja-JP" sz="1100">
              <a:solidFill>
                <a:schemeClr val="dk1"/>
              </a:solidFill>
              <a:effectLst/>
              <a:latin typeface="+mn-lt"/>
              <a:ea typeface="+mn-ea"/>
              <a:cs typeface="+mn-cs"/>
            </a:rPr>
            <a:t>道事業が上水道事業に移行したことに伴い、平成２９年度決算から</a:t>
          </a:r>
          <a:r>
            <a:rPr kumimoji="1" lang="ja-JP" altLang="en-US" sz="1100">
              <a:solidFill>
                <a:schemeClr val="dk1"/>
              </a:solidFill>
              <a:effectLst/>
              <a:latin typeface="+mn-lt"/>
              <a:ea typeface="+mn-ea"/>
              <a:cs typeface="+mn-cs"/>
            </a:rPr>
            <a:t>繰出金が</a:t>
          </a:r>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に変更となったため</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続いて高額な項目である公債費については、住民一人当たり１７</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１７９</a:t>
          </a:r>
          <a:r>
            <a:rPr kumimoji="1" lang="ja-JP" altLang="ja-JP" sz="1100">
              <a:solidFill>
                <a:schemeClr val="dk1"/>
              </a:solidFill>
              <a:effectLst/>
              <a:latin typeface="+mn-lt"/>
              <a:ea typeface="+mn-ea"/>
              <a:cs typeface="+mn-cs"/>
            </a:rPr>
            <a:t>円、前年度比▲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％となっており、依然として類似団体と比較して高い水準にある。これは、</a:t>
          </a:r>
          <a:r>
            <a:rPr kumimoji="1" lang="ja-JP" altLang="en-US" sz="1100">
              <a:solidFill>
                <a:schemeClr val="dk1"/>
              </a:solidFill>
              <a:effectLst/>
              <a:latin typeface="+mn-lt"/>
              <a:ea typeface="+mn-ea"/>
              <a:cs typeface="+mn-cs"/>
            </a:rPr>
            <a:t>町村</a:t>
          </a:r>
          <a:r>
            <a:rPr kumimoji="1" lang="ja-JP" altLang="ja-JP" sz="1100">
              <a:solidFill>
                <a:schemeClr val="dk1"/>
              </a:solidFill>
              <a:effectLst/>
              <a:latin typeface="+mn-lt"/>
              <a:ea typeface="+mn-ea"/>
              <a:cs typeface="+mn-cs"/>
            </a:rPr>
            <a:t>合併前</a:t>
          </a:r>
          <a:r>
            <a:rPr kumimoji="1" lang="ja-JP" altLang="en-US" sz="1100">
              <a:solidFill>
                <a:schemeClr val="dk1"/>
              </a:solidFill>
              <a:effectLst/>
              <a:latin typeface="+mn-lt"/>
              <a:ea typeface="+mn-ea"/>
              <a:cs typeface="+mn-cs"/>
            </a:rPr>
            <a:t>後</a:t>
          </a:r>
          <a:r>
            <a:rPr kumimoji="1" lang="ja-JP" altLang="ja-JP" sz="1100">
              <a:solidFill>
                <a:schemeClr val="dk1"/>
              </a:solidFill>
              <a:effectLst/>
              <a:latin typeface="+mn-lt"/>
              <a:ea typeface="+mn-ea"/>
              <a:cs typeface="+mn-cs"/>
            </a:rPr>
            <a:t>の大型建設事業が影響しているが、これらの事業も償還終了を迎え始めたことや、普通建設事業への起債の充当を制限していることで減少しており今後も減少を見込んでいる。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人件費については、住民一人当たり</a:t>
          </a:r>
          <a:r>
            <a:rPr kumimoji="1" lang="ja-JP" altLang="en-US" sz="1100">
              <a:solidFill>
                <a:schemeClr val="dk1"/>
              </a:solidFill>
              <a:effectLst/>
              <a:latin typeface="+mn-lt"/>
              <a:ea typeface="+mn-ea"/>
              <a:cs typeface="+mn-cs"/>
            </a:rPr>
            <a:t>１４３，７１７円、前年度比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６．４％</a:t>
          </a:r>
          <a:r>
            <a:rPr kumimoji="1" lang="ja-JP" altLang="ja-JP" sz="1100">
              <a:solidFill>
                <a:schemeClr val="dk1"/>
              </a:solidFill>
              <a:effectLst/>
              <a:latin typeface="+mn-lt"/>
              <a:ea typeface="+mn-ea"/>
              <a:cs typeface="+mn-cs"/>
            </a:rPr>
            <a:t>で類似団対内で最も高い値である。これは、町内１２公民館、２支所に職員をそれぞれ配置し、地域振興や地域密着型業務など、地域毎の専門的な仕事に従事していることにより、職員削減を行っていないこと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11,005
10,911
419.29
12,002,427
11,731,658
218,567
7,232,551
13,762,455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13317</xdr:rowOff>
    </xdr:from>
    <xdr:to>
      <xdr:col>24</xdr:col>
      <xdr:colOff>63500</xdr:colOff>
      <xdr:row>32</xdr:row>
      <xdr:rowOff>21808</xdr:rowOff>
    </xdr:to>
    <xdr:cxnSp macro="">
      <xdr:nvCxnSpPr>
        <xdr:cNvPr id="63" name="直線コネクタ 62"/>
        <xdr:cNvCxnSpPr/>
      </xdr:nvCxnSpPr>
      <xdr:spPr>
        <a:xfrm flipV="1">
          <a:off x="3797300" y="5499717"/>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31931</xdr:rowOff>
    </xdr:from>
    <xdr:to>
      <xdr:col>19</xdr:col>
      <xdr:colOff>177800</xdr:colOff>
      <xdr:row>32</xdr:row>
      <xdr:rowOff>21808</xdr:rowOff>
    </xdr:to>
    <xdr:cxnSp macro="">
      <xdr:nvCxnSpPr>
        <xdr:cNvPr id="66" name="直線コネクタ 65"/>
        <xdr:cNvCxnSpPr/>
      </xdr:nvCxnSpPr>
      <xdr:spPr>
        <a:xfrm>
          <a:off x="2908300" y="5346881"/>
          <a:ext cx="8890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31931</xdr:rowOff>
    </xdr:from>
    <xdr:to>
      <xdr:col>15</xdr:col>
      <xdr:colOff>50800</xdr:colOff>
      <xdr:row>32</xdr:row>
      <xdr:rowOff>8418</xdr:rowOff>
    </xdr:to>
    <xdr:cxnSp macro="">
      <xdr:nvCxnSpPr>
        <xdr:cNvPr id="69" name="直線コネクタ 68"/>
        <xdr:cNvCxnSpPr/>
      </xdr:nvCxnSpPr>
      <xdr:spPr>
        <a:xfrm flipV="1">
          <a:off x="2019300" y="5346881"/>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8418</xdr:rowOff>
    </xdr:from>
    <xdr:to>
      <xdr:col>10</xdr:col>
      <xdr:colOff>114300</xdr:colOff>
      <xdr:row>32</xdr:row>
      <xdr:rowOff>113248</xdr:rowOff>
    </xdr:to>
    <xdr:cxnSp macro="">
      <xdr:nvCxnSpPr>
        <xdr:cNvPr id="72" name="直線コネクタ 71"/>
        <xdr:cNvCxnSpPr/>
      </xdr:nvCxnSpPr>
      <xdr:spPr>
        <a:xfrm flipV="1">
          <a:off x="1130300" y="5494818"/>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133967</xdr:rowOff>
    </xdr:from>
    <xdr:to>
      <xdr:col>24</xdr:col>
      <xdr:colOff>114300</xdr:colOff>
      <xdr:row>32</xdr:row>
      <xdr:rowOff>64117</xdr:rowOff>
    </xdr:to>
    <xdr:sp macro="" textlink="">
      <xdr:nvSpPr>
        <xdr:cNvPr id="82" name="楕円 81"/>
        <xdr:cNvSpPr/>
      </xdr:nvSpPr>
      <xdr:spPr>
        <a:xfrm>
          <a:off x="4584700" y="54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156844</xdr:rowOff>
    </xdr:from>
    <xdr:ext cx="469744" cy="259045"/>
    <xdr:sp macro="" textlink="">
      <xdr:nvSpPr>
        <xdr:cNvPr id="83" name="議会費該当値テキスト"/>
        <xdr:cNvSpPr txBox="1"/>
      </xdr:nvSpPr>
      <xdr:spPr>
        <a:xfrm>
          <a:off x="4686300" y="530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142458</xdr:rowOff>
    </xdr:from>
    <xdr:to>
      <xdr:col>20</xdr:col>
      <xdr:colOff>38100</xdr:colOff>
      <xdr:row>32</xdr:row>
      <xdr:rowOff>72608</xdr:rowOff>
    </xdr:to>
    <xdr:sp macro="" textlink="">
      <xdr:nvSpPr>
        <xdr:cNvPr id="84" name="楕円 83"/>
        <xdr:cNvSpPr/>
      </xdr:nvSpPr>
      <xdr:spPr>
        <a:xfrm>
          <a:off x="3746500" y="5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89135</xdr:rowOff>
    </xdr:from>
    <xdr:ext cx="469744" cy="259045"/>
    <xdr:sp macro="" textlink="">
      <xdr:nvSpPr>
        <xdr:cNvPr id="85" name="テキスト ボックス 84"/>
        <xdr:cNvSpPr txBox="1"/>
      </xdr:nvSpPr>
      <xdr:spPr>
        <a:xfrm>
          <a:off x="3562428" y="52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152581</xdr:rowOff>
    </xdr:from>
    <xdr:to>
      <xdr:col>15</xdr:col>
      <xdr:colOff>101600</xdr:colOff>
      <xdr:row>31</xdr:row>
      <xdr:rowOff>82731</xdr:rowOff>
    </xdr:to>
    <xdr:sp macro="" textlink="">
      <xdr:nvSpPr>
        <xdr:cNvPr id="86" name="楕円 85"/>
        <xdr:cNvSpPr/>
      </xdr:nvSpPr>
      <xdr:spPr>
        <a:xfrm>
          <a:off x="2857500" y="52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99258</xdr:rowOff>
    </xdr:from>
    <xdr:ext cx="469744" cy="259045"/>
    <xdr:sp macro="" textlink="">
      <xdr:nvSpPr>
        <xdr:cNvPr id="87" name="テキスト ボックス 86"/>
        <xdr:cNvSpPr txBox="1"/>
      </xdr:nvSpPr>
      <xdr:spPr>
        <a:xfrm>
          <a:off x="2673428" y="50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129068</xdr:rowOff>
    </xdr:from>
    <xdr:to>
      <xdr:col>10</xdr:col>
      <xdr:colOff>165100</xdr:colOff>
      <xdr:row>32</xdr:row>
      <xdr:rowOff>59218</xdr:rowOff>
    </xdr:to>
    <xdr:sp macro="" textlink="">
      <xdr:nvSpPr>
        <xdr:cNvPr id="88" name="楕円 87"/>
        <xdr:cNvSpPr/>
      </xdr:nvSpPr>
      <xdr:spPr>
        <a:xfrm>
          <a:off x="1968500" y="5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75745</xdr:rowOff>
    </xdr:from>
    <xdr:ext cx="469744" cy="259045"/>
    <xdr:sp macro="" textlink="">
      <xdr:nvSpPr>
        <xdr:cNvPr id="89" name="テキスト ボックス 88"/>
        <xdr:cNvSpPr txBox="1"/>
      </xdr:nvSpPr>
      <xdr:spPr>
        <a:xfrm>
          <a:off x="1784428" y="52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62448</xdr:rowOff>
    </xdr:from>
    <xdr:to>
      <xdr:col>6</xdr:col>
      <xdr:colOff>38100</xdr:colOff>
      <xdr:row>32</xdr:row>
      <xdr:rowOff>164048</xdr:rowOff>
    </xdr:to>
    <xdr:sp macro="" textlink="">
      <xdr:nvSpPr>
        <xdr:cNvPr id="90" name="楕円 89"/>
        <xdr:cNvSpPr/>
      </xdr:nvSpPr>
      <xdr:spPr>
        <a:xfrm>
          <a:off x="1079500" y="55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9125</xdr:rowOff>
    </xdr:from>
    <xdr:ext cx="469744" cy="259045"/>
    <xdr:sp macro="" textlink="">
      <xdr:nvSpPr>
        <xdr:cNvPr id="91" name="テキスト ボックス 90"/>
        <xdr:cNvSpPr txBox="1"/>
      </xdr:nvSpPr>
      <xdr:spPr>
        <a:xfrm>
          <a:off x="895428" y="53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80978</xdr:rowOff>
    </xdr:from>
    <xdr:to>
      <xdr:col>24</xdr:col>
      <xdr:colOff>63500</xdr:colOff>
      <xdr:row>58</xdr:row>
      <xdr:rowOff>81957</xdr:rowOff>
    </xdr:to>
    <xdr:cxnSp macro="">
      <xdr:nvCxnSpPr>
        <xdr:cNvPr id="122" name="直線コネクタ 121"/>
        <xdr:cNvCxnSpPr/>
      </xdr:nvCxnSpPr>
      <xdr:spPr>
        <a:xfrm flipV="1">
          <a:off x="3797300" y="1002507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47847</xdr:rowOff>
    </xdr:from>
    <xdr:to>
      <xdr:col>19</xdr:col>
      <xdr:colOff>177800</xdr:colOff>
      <xdr:row>58</xdr:row>
      <xdr:rowOff>81957</xdr:rowOff>
    </xdr:to>
    <xdr:cxnSp macro="">
      <xdr:nvCxnSpPr>
        <xdr:cNvPr id="125" name="直線コネクタ 124"/>
        <xdr:cNvCxnSpPr/>
      </xdr:nvCxnSpPr>
      <xdr:spPr>
        <a:xfrm>
          <a:off x="2908300" y="9991947"/>
          <a:ext cx="8890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47847</xdr:rowOff>
    </xdr:from>
    <xdr:to>
      <xdr:col>15</xdr:col>
      <xdr:colOff>50800</xdr:colOff>
      <xdr:row>58</xdr:row>
      <xdr:rowOff>108400</xdr:rowOff>
    </xdr:to>
    <xdr:cxnSp macro="">
      <xdr:nvCxnSpPr>
        <xdr:cNvPr id="128" name="直線コネクタ 127"/>
        <xdr:cNvCxnSpPr/>
      </xdr:nvCxnSpPr>
      <xdr:spPr>
        <a:xfrm flipV="1">
          <a:off x="2019300" y="9991947"/>
          <a:ext cx="889000" cy="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108400</xdr:rowOff>
    </xdr:from>
    <xdr:to>
      <xdr:col>10</xdr:col>
      <xdr:colOff>114300</xdr:colOff>
      <xdr:row>58</xdr:row>
      <xdr:rowOff>115326</xdr:rowOff>
    </xdr:to>
    <xdr:cxnSp macro="">
      <xdr:nvCxnSpPr>
        <xdr:cNvPr id="131" name="直線コネクタ 130"/>
        <xdr:cNvCxnSpPr/>
      </xdr:nvCxnSpPr>
      <xdr:spPr>
        <a:xfrm flipV="1">
          <a:off x="1130300" y="10052500"/>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19769</xdr:rowOff>
    </xdr:from>
    <xdr:ext cx="599010" cy="259045"/>
    <xdr:sp macro="" textlink="">
      <xdr:nvSpPr>
        <xdr:cNvPr id="133" name="テキスト ボックス 132"/>
        <xdr:cNvSpPr txBox="1"/>
      </xdr:nvSpPr>
      <xdr:spPr>
        <a:xfrm>
          <a:off x="1719795" y="10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17109</xdr:rowOff>
    </xdr:from>
    <xdr:ext cx="599010" cy="259045"/>
    <xdr:sp macro="" textlink="">
      <xdr:nvSpPr>
        <xdr:cNvPr id="135" name="テキスト ボックス 134"/>
        <xdr:cNvSpPr txBox="1"/>
      </xdr:nvSpPr>
      <xdr:spPr>
        <a:xfrm>
          <a:off x="830795" y="101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30178</xdr:rowOff>
    </xdr:from>
    <xdr:to>
      <xdr:col>24</xdr:col>
      <xdr:colOff>114300</xdr:colOff>
      <xdr:row>58</xdr:row>
      <xdr:rowOff>131778</xdr:rowOff>
    </xdr:to>
    <xdr:sp macro="" textlink="">
      <xdr:nvSpPr>
        <xdr:cNvPr id="141" name="楕円 140"/>
        <xdr:cNvSpPr/>
      </xdr:nvSpPr>
      <xdr:spPr>
        <a:xfrm>
          <a:off x="4584700" y="99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53055</xdr:rowOff>
    </xdr:from>
    <xdr:ext cx="599010" cy="259045"/>
    <xdr:sp macro="" textlink="">
      <xdr:nvSpPr>
        <xdr:cNvPr id="142" name="総務費該当値テキスト"/>
        <xdr:cNvSpPr txBox="1"/>
      </xdr:nvSpPr>
      <xdr:spPr>
        <a:xfrm>
          <a:off x="4686300" y="982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31157</xdr:rowOff>
    </xdr:from>
    <xdr:to>
      <xdr:col>20</xdr:col>
      <xdr:colOff>38100</xdr:colOff>
      <xdr:row>58</xdr:row>
      <xdr:rowOff>132757</xdr:rowOff>
    </xdr:to>
    <xdr:sp macro="" textlink="">
      <xdr:nvSpPr>
        <xdr:cNvPr id="143" name="楕円 142"/>
        <xdr:cNvSpPr/>
      </xdr:nvSpPr>
      <xdr:spPr>
        <a:xfrm>
          <a:off x="3746500" y="99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149284</xdr:rowOff>
    </xdr:from>
    <xdr:ext cx="599010" cy="259045"/>
    <xdr:sp macro="" textlink="">
      <xdr:nvSpPr>
        <xdr:cNvPr id="144" name="テキスト ボックス 143"/>
        <xdr:cNvSpPr txBox="1"/>
      </xdr:nvSpPr>
      <xdr:spPr>
        <a:xfrm>
          <a:off x="3497795" y="975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168497</xdr:rowOff>
    </xdr:from>
    <xdr:to>
      <xdr:col>15</xdr:col>
      <xdr:colOff>101600</xdr:colOff>
      <xdr:row>58</xdr:row>
      <xdr:rowOff>98647</xdr:rowOff>
    </xdr:to>
    <xdr:sp macro="" textlink="">
      <xdr:nvSpPr>
        <xdr:cNvPr id="145" name="楕円 144"/>
        <xdr:cNvSpPr/>
      </xdr:nvSpPr>
      <xdr:spPr>
        <a:xfrm>
          <a:off x="2857500" y="99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115174</xdr:rowOff>
    </xdr:from>
    <xdr:ext cx="599010" cy="259045"/>
    <xdr:sp macro="" textlink="">
      <xdr:nvSpPr>
        <xdr:cNvPr id="146" name="テキスト ボックス 145"/>
        <xdr:cNvSpPr txBox="1"/>
      </xdr:nvSpPr>
      <xdr:spPr>
        <a:xfrm>
          <a:off x="2608795" y="97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57600</xdr:rowOff>
    </xdr:from>
    <xdr:to>
      <xdr:col>10</xdr:col>
      <xdr:colOff>165100</xdr:colOff>
      <xdr:row>58</xdr:row>
      <xdr:rowOff>159200</xdr:rowOff>
    </xdr:to>
    <xdr:sp macro="" textlink="">
      <xdr:nvSpPr>
        <xdr:cNvPr id="147" name="楕円 146"/>
        <xdr:cNvSpPr/>
      </xdr:nvSpPr>
      <xdr:spPr>
        <a:xfrm>
          <a:off x="1968500" y="100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4277</xdr:rowOff>
    </xdr:from>
    <xdr:ext cx="599010" cy="259045"/>
    <xdr:sp macro="" textlink="">
      <xdr:nvSpPr>
        <xdr:cNvPr id="148" name="テキスト ボックス 147"/>
        <xdr:cNvSpPr txBox="1"/>
      </xdr:nvSpPr>
      <xdr:spPr>
        <a:xfrm>
          <a:off x="1719795" y="977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64526</xdr:rowOff>
    </xdr:from>
    <xdr:to>
      <xdr:col>6</xdr:col>
      <xdr:colOff>38100</xdr:colOff>
      <xdr:row>58</xdr:row>
      <xdr:rowOff>166126</xdr:rowOff>
    </xdr:to>
    <xdr:sp macro="" textlink="">
      <xdr:nvSpPr>
        <xdr:cNvPr id="149" name="楕円 148"/>
        <xdr:cNvSpPr/>
      </xdr:nvSpPr>
      <xdr:spPr>
        <a:xfrm>
          <a:off x="1079500" y="100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11203</xdr:rowOff>
    </xdr:from>
    <xdr:ext cx="599010" cy="259045"/>
    <xdr:sp macro="" textlink="">
      <xdr:nvSpPr>
        <xdr:cNvPr id="150" name="テキスト ボックス 149"/>
        <xdr:cNvSpPr txBox="1"/>
      </xdr:nvSpPr>
      <xdr:spPr>
        <a:xfrm>
          <a:off x="830795" y="97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44176</xdr:rowOff>
    </xdr:from>
    <xdr:to>
      <xdr:col>24</xdr:col>
      <xdr:colOff>63500</xdr:colOff>
      <xdr:row>73</xdr:row>
      <xdr:rowOff>45944</xdr:rowOff>
    </xdr:to>
    <xdr:cxnSp macro="">
      <xdr:nvCxnSpPr>
        <xdr:cNvPr id="180" name="直線コネクタ 179"/>
        <xdr:cNvCxnSpPr/>
      </xdr:nvCxnSpPr>
      <xdr:spPr>
        <a:xfrm>
          <a:off x="3797300" y="12560026"/>
          <a:ext cx="8382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44176</xdr:rowOff>
    </xdr:from>
    <xdr:to>
      <xdr:col>19</xdr:col>
      <xdr:colOff>177800</xdr:colOff>
      <xdr:row>73</xdr:row>
      <xdr:rowOff>72743</xdr:rowOff>
    </xdr:to>
    <xdr:cxnSp macro="">
      <xdr:nvCxnSpPr>
        <xdr:cNvPr id="183" name="直線コネクタ 182"/>
        <xdr:cNvCxnSpPr/>
      </xdr:nvCxnSpPr>
      <xdr:spPr>
        <a:xfrm flipV="1">
          <a:off x="2908300" y="12560026"/>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72743</xdr:rowOff>
    </xdr:from>
    <xdr:to>
      <xdr:col>15</xdr:col>
      <xdr:colOff>50800</xdr:colOff>
      <xdr:row>73</xdr:row>
      <xdr:rowOff>110775</xdr:rowOff>
    </xdr:to>
    <xdr:cxnSp macro="">
      <xdr:nvCxnSpPr>
        <xdr:cNvPr id="186" name="直線コネクタ 185"/>
        <xdr:cNvCxnSpPr/>
      </xdr:nvCxnSpPr>
      <xdr:spPr>
        <a:xfrm flipV="1">
          <a:off x="2019300" y="12588593"/>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110775</xdr:rowOff>
    </xdr:from>
    <xdr:to>
      <xdr:col>10</xdr:col>
      <xdr:colOff>114300</xdr:colOff>
      <xdr:row>73</xdr:row>
      <xdr:rowOff>128354</xdr:rowOff>
    </xdr:to>
    <xdr:cxnSp macro="">
      <xdr:nvCxnSpPr>
        <xdr:cNvPr id="189" name="直線コネクタ 188"/>
        <xdr:cNvCxnSpPr/>
      </xdr:nvCxnSpPr>
      <xdr:spPr>
        <a:xfrm flipV="1">
          <a:off x="1130300" y="12626625"/>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78734</xdr:rowOff>
    </xdr:from>
    <xdr:ext cx="599010" cy="259045"/>
    <xdr:sp macro="" textlink="">
      <xdr:nvSpPr>
        <xdr:cNvPr id="193" name="テキスト ボックス 192"/>
        <xdr:cNvSpPr txBox="1"/>
      </xdr:nvSpPr>
      <xdr:spPr>
        <a:xfrm>
          <a:off x="830795" y="13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166594</xdr:rowOff>
    </xdr:from>
    <xdr:to>
      <xdr:col>24</xdr:col>
      <xdr:colOff>114300</xdr:colOff>
      <xdr:row>73</xdr:row>
      <xdr:rowOff>96744</xdr:rowOff>
    </xdr:to>
    <xdr:sp macro="" textlink="">
      <xdr:nvSpPr>
        <xdr:cNvPr id="199" name="楕円 198"/>
        <xdr:cNvSpPr/>
      </xdr:nvSpPr>
      <xdr:spPr>
        <a:xfrm>
          <a:off x="4584700" y="125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18021</xdr:rowOff>
    </xdr:from>
    <xdr:ext cx="599010" cy="259045"/>
    <xdr:sp macro="" textlink="">
      <xdr:nvSpPr>
        <xdr:cNvPr id="200" name="民生費該当値テキスト"/>
        <xdr:cNvSpPr txBox="1"/>
      </xdr:nvSpPr>
      <xdr:spPr>
        <a:xfrm>
          <a:off x="4686300" y="1236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164826</xdr:rowOff>
    </xdr:from>
    <xdr:to>
      <xdr:col>20</xdr:col>
      <xdr:colOff>38100</xdr:colOff>
      <xdr:row>73</xdr:row>
      <xdr:rowOff>94976</xdr:rowOff>
    </xdr:to>
    <xdr:sp macro="" textlink="">
      <xdr:nvSpPr>
        <xdr:cNvPr id="201" name="楕円 200"/>
        <xdr:cNvSpPr/>
      </xdr:nvSpPr>
      <xdr:spPr>
        <a:xfrm>
          <a:off x="3746500" y="125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111503</xdr:rowOff>
    </xdr:from>
    <xdr:ext cx="599010" cy="259045"/>
    <xdr:sp macro="" textlink="">
      <xdr:nvSpPr>
        <xdr:cNvPr id="202" name="テキスト ボックス 201"/>
        <xdr:cNvSpPr txBox="1"/>
      </xdr:nvSpPr>
      <xdr:spPr>
        <a:xfrm>
          <a:off x="3497795" y="1228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21943</xdr:rowOff>
    </xdr:from>
    <xdr:to>
      <xdr:col>15</xdr:col>
      <xdr:colOff>101600</xdr:colOff>
      <xdr:row>73</xdr:row>
      <xdr:rowOff>123543</xdr:rowOff>
    </xdr:to>
    <xdr:sp macro="" textlink="">
      <xdr:nvSpPr>
        <xdr:cNvPr id="203" name="楕円 202"/>
        <xdr:cNvSpPr/>
      </xdr:nvSpPr>
      <xdr:spPr>
        <a:xfrm>
          <a:off x="2857500" y="12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140070</xdr:rowOff>
    </xdr:from>
    <xdr:ext cx="599010" cy="259045"/>
    <xdr:sp macro="" textlink="">
      <xdr:nvSpPr>
        <xdr:cNvPr id="204" name="テキスト ボックス 203"/>
        <xdr:cNvSpPr txBox="1"/>
      </xdr:nvSpPr>
      <xdr:spPr>
        <a:xfrm>
          <a:off x="2608795" y="1231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59975</xdr:rowOff>
    </xdr:from>
    <xdr:to>
      <xdr:col>10</xdr:col>
      <xdr:colOff>165100</xdr:colOff>
      <xdr:row>73</xdr:row>
      <xdr:rowOff>161575</xdr:rowOff>
    </xdr:to>
    <xdr:sp macro="" textlink="">
      <xdr:nvSpPr>
        <xdr:cNvPr id="205" name="楕円 204"/>
        <xdr:cNvSpPr/>
      </xdr:nvSpPr>
      <xdr:spPr>
        <a:xfrm>
          <a:off x="1968500" y="125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6652</xdr:rowOff>
    </xdr:from>
    <xdr:ext cx="599010" cy="259045"/>
    <xdr:sp macro="" textlink="">
      <xdr:nvSpPr>
        <xdr:cNvPr id="206" name="テキスト ボックス 205"/>
        <xdr:cNvSpPr txBox="1"/>
      </xdr:nvSpPr>
      <xdr:spPr>
        <a:xfrm>
          <a:off x="1719795" y="1235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77554</xdr:rowOff>
    </xdr:from>
    <xdr:to>
      <xdr:col>6</xdr:col>
      <xdr:colOff>38100</xdr:colOff>
      <xdr:row>74</xdr:row>
      <xdr:rowOff>7704</xdr:rowOff>
    </xdr:to>
    <xdr:sp macro="" textlink="">
      <xdr:nvSpPr>
        <xdr:cNvPr id="207" name="楕円 206"/>
        <xdr:cNvSpPr/>
      </xdr:nvSpPr>
      <xdr:spPr>
        <a:xfrm>
          <a:off x="1079500" y="1259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24231</xdr:rowOff>
    </xdr:from>
    <xdr:ext cx="599010" cy="259045"/>
    <xdr:sp macro="" textlink="">
      <xdr:nvSpPr>
        <xdr:cNvPr id="208" name="テキスト ボックス 207"/>
        <xdr:cNvSpPr txBox="1"/>
      </xdr:nvSpPr>
      <xdr:spPr>
        <a:xfrm>
          <a:off x="830795" y="1236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129280</xdr:rowOff>
    </xdr:from>
    <xdr:to>
      <xdr:col>24</xdr:col>
      <xdr:colOff>63500</xdr:colOff>
      <xdr:row>95</xdr:row>
      <xdr:rowOff>137057</xdr:rowOff>
    </xdr:to>
    <xdr:cxnSp macro="">
      <xdr:nvCxnSpPr>
        <xdr:cNvPr id="235" name="直線コネクタ 234"/>
        <xdr:cNvCxnSpPr/>
      </xdr:nvCxnSpPr>
      <xdr:spPr>
        <a:xfrm>
          <a:off x="3797300" y="16417030"/>
          <a:ext cx="8382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129280</xdr:rowOff>
    </xdr:from>
    <xdr:to>
      <xdr:col>19</xdr:col>
      <xdr:colOff>177800</xdr:colOff>
      <xdr:row>95</xdr:row>
      <xdr:rowOff>138877</xdr:rowOff>
    </xdr:to>
    <xdr:cxnSp macro="">
      <xdr:nvCxnSpPr>
        <xdr:cNvPr id="238" name="直線コネクタ 237"/>
        <xdr:cNvCxnSpPr/>
      </xdr:nvCxnSpPr>
      <xdr:spPr>
        <a:xfrm flipV="1">
          <a:off x="2908300" y="16417030"/>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136203</xdr:rowOff>
    </xdr:from>
    <xdr:to>
      <xdr:col>15</xdr:col>
      <xdr:colOff>50800</xdr:colOff>
      <xdr:row>95</xdr:row>
      <xdr:rowOff>138877</xdr:rowOff>
    </xdr:to>
    <xdr:cxnSp macro="">
      <xdr:nvCxnSpPr>
        <xdr:cNvPr id="241" name="直線コネクタ 240"/>
        <xdr:cNvCxnSpPr/>
      </xdr:nvCxnSpPr>
      <xdr:spPr>
        <a:xfrm>
          <a:off x="2019300" y="16423953"/>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130245</xdr:rowOff>
    </xdr:from>
    <xdr:to>
      <xdr:col>10</xdr:col>
      <xdr:colOff>114300</xdr:colOff>
      <xdr:row>95</xdr:row>
      <xdr:rowOff>136203</xdr:rowOff>
    </xdr:to>
    <xdr:cxnSp macro="">
      <xdr:nvCxnSpPr>
        <xdr:cNvPr id="244" name="直線コネクタ 243"/>
        <xdr:cNvCxnSpPr/>
      </xdr:nvCxnSpPr>
      <xdr:spPr>
        <a:xfrm>
          <a:off x="1130300" y="16417995"/>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86257</xdr:rowOff>
    </xdr:from>
    <xdr:to>
      <xdr:col>24</xdr:col>
      <xdr:colOff>114300</xdr:colOff>
      <xdr:row>96</xdr:row>
      <xdr:rowOff>16407</xdr:rowOff>
    </xdr:to>
    <xdr:sp macro="" textlink="">
      <xdr:nvSpPr>
        <xdr:cNvPr id="254" name="楕円 253"/>
        <xdr:cNvSpPr/>
      </xdr:nvSpPr>
      <xdr:spPr>
        <a:xfrm>
          <a:off x="4584700" y="163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109134</xdr:rowOff>
    </xdr:from>
    <xdr:ext cx="599010" cy="259045"/>
    <xdr:sp macro="" textlink="">
      <xdr:nvSpPr>
        <xdr:cNvPr id="255" name="衛生費該当値テキスト"/>
        <xdr:cNvSpPr txBox="1"/>
      </xdr:nvSpPr>
      <xdr:spPr>
        <a:xfrm>
          <a:off x="4686300" y="1622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78480</xdr:rowOff>
    </xdr:from>
    <xdr:to>
      <xdr:col>20</xdr:col>
      <xdr:colOff>38100</xdr:colOff>
      <xdr:row>96</xdr:row>
      <xdr:rowOff>8630</xdr:rowOff>
    </xdr:to>
    <xdr:sp macro="" textlink="">
      <xdr:nvSpPr>
        <xdr:cNvPr id="256" name="楕円 255"/>
        <xdr:cNvSpPr/>
      </xdr:nvSpPr>
      <xdr:spPr>
        <a:xfrm>
          <a:off x="3746500" y="163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25157</xdr:rowOff>
    </xdr:from>
    <xdr:ext cx="599010" cy="259045"/>
    <xdr:sp macro="" textlink="">
      <xdr:nvSpPr>
        <xdr:cNvPr id="257" name="テキスト ボックス 256"/>
        <xdr:cNvSpPr txBox="1"/>
      </xdr:nvSpPr>
      <xdr:spPr>
        <a:xfrm>
          <a:off x="3497795" y="1614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88077</xdr:rowOff>
    </xdr:from>
    <xdr:to>
      <xdr:col>15</xdr:col>
      <xdr:colOff>101600</xdr:colOff>
      <xdr:row>96</xdr:row>
      <xdr:rowOff>18227</xdr:rowOff>
    </xdr:to>
    <xdr:sp macro="" textlink="">
      <xdr:nvSpPr>
        <xdr:cNvPr id="258" name="楕円 257"/>
        <xdr:cNvSpPr/>
      </xdr:nvSpPr>
      <xdr:spPr>
        <a:xfrm>
          <a:off x="2857500" y="163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34754</xdr:rowOff>
    </xdr:from>
    <xdr:ext cx="599010" cy="259045"/>
    <xdr:sp macro="" textlink="">
      <xdr:nvSpPr>
        <xdr:cNvPr id="259" name="テキスト ボックス 258"/>
        <xdr:cNvSpPr txBox="1"/>
      </xdr:nvSpPr>
      <xdr:spPr>
        <a:xfrm>
          <a:off x="2608795" y="1615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85403</xdr:rowOff>
    </xdr:from>
    <xdr:to>
      <xdr:col>10</xdr:col>
      <xdr:colOff>165100</xdr:colOff>
      <xdr:row>96</xdr:row>
      <xdr:rowOff>15553</xdr:rowOff>
    </xdr:to>
    <xdr:sp macro="" textlink="">
      <xdr:nvSpPr>
        <xdr:cNvPr id="260" name="楕円 259"/>
        <xdr:cNvSpPr/>
      </xdr:nvSpPr>
      <xdr:spPr>
        <a:xfrm>
          <a:off x="1968500" y="163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32080</xdr:rowOff>
    </xdr:from>
    <xdr:ext cx="599010" cy="259045"/>
    <xdr:sp macro="" textlink="">
      <xdr:nvSpPr>
        <xdr:cNvPr id="261" name="テキスト ボックス 260"/>
        <xdr:cNvSpPr txBox="1"/>
      </xdr:nvSpPr>
      <xdr:spPr>
        <a:xfrm>
          <a:off x="1719795" y="1614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79445</xdr:rowOff>
    </xdr:from>
    <xdr:to>
      <xdr:col>6</xdr:col>
      <xdr:colOff>38100</xdr:colOff>
      <xdr:row>96</xdr:row>
      <xdr:rowOff>9595</xdr:rowOff>
    </xdr:to>
    <xdr:sp macro="" textlink="">
      <xdr:nvSpPr>
        <xdr:cNvPr id="262" name="楕円 261"/>
        <xdr:cNvSpPr/>
      </xdr:nvSpPr>
      <xdr:spPr>
        <a:xfrm>
          <a:off x="1079500" y="163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26122</xdr:rowOff>
    </xdr:from>
    <xdr:ext cx="599010" cy="259045"/>
    <xdr:sp macro="" textlink="">
      <xdr:nvSpPr>
        <xdr:cNvPr id="263" name="テキスト ボックス 262"/>
        <xdr:cNvSpPr txBox="1"/>
      </xdr:nvSpPr>
      <xdr:spPr>
        <a:xfrm>
          <a:off x="830795" y="1614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158641</xdr:rowOff>
    </xdr:from>
    <xdr:to>
      <xdr:col>55</xdr:col>
      <xdr:colOff>0</xdr:colOff>
      <xdr:row>39</xdr:row>
      <xdr:rowOff>8745</xdr:rowOff>
    </xdr:to>
    <xdr:cxnSp macro="">
      <xdr:nvCxnSpPr>
        <xdr:cNvPr id="294" name="直線コネクタ 293"/>
        <xdr:cNvCxnSpPr/>
      </xdr:nvCxnSpPr>
      <xdr:spPr>
        <a:xfrm>
          <a:off x="9639300" y="6673741"/>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158641</xdr:rowOff>
    </xdr:from>
    <xdr:to>
      <xdr:col>50</xdr:col>
      <xdr:colOff>114300</xdr:colOff>
      <xdr:row>39</xdr:row>
      <xdr:rowOff>15603</xdr:rowOff>
    </xdr:to>
    <xdr:cxnSp macro="">
      <xdr:nvCxnSpPr>
        <xdr:cNvPr id="297" name="直線コネクタ 296"/>
        <xdr:cNvCxnSpPr/>
      </xdr:nvCxnSpPr>
      <xdr:spPr>
        <a:xfrm flipV="1">
          <a:off x="8750300" y="667374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15603</xdr:rowOff>
    </xdr:from>
    <xdr:to>
      <xdr:col>45</xdr:col>
      <xdr:colOff>177800</xdr:colOff>
      <xdr:row>39</xdr:row>
      <xdr:rowOff>18542</xdr:rowOff>
    </xdr:to>
    <xdr:cxnSp macro="">
      <xdr:nvCxnSpPr>
        <xdr:cNvPr id="300" name="直線コネクタ 299"/>
        <xdr:cNvCxnSpPr/>
      </xdr:nvCxnSpPr>
      <xdr:spPr>
        <a:xfrm flipV="1">
          <a:off x="7861300" y="67021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18542</xdr:rowOff>
    </xdr:from>
    <xdr:to>
      <xdr:col>41</xdr:col>
      <xdr:colOff>50800</xdr:colOff>
      <xdr:row>39</xdr:row>
      <xdr:rowOff>22461</xdr:rowOff>
    </xdr:to>
    <xdr:cxnSp macro="">
      <xdr:nvCxnSpPr>
        <xdr:cNvPr id="303" name="直線コネクタ 302"/>
        <xdr:cNvCxnSpPr/>
      </xdr:nvCxnSpPr>
      <xdr:spPr>
        <a:xfrm flipV="1">
          <a:off x="6972300" y="670509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129395</xdr:rowOff>
    </xdr:from>
    <xdr:to>
      <xdr:col>55</xdr:col>
      <xdr:colOff>50800</xdr:colOff>
      <xdr:row>39</xdr:row>
      <xdr:rowOff>59545</xdr:rowOff>
    </xdr:to>
    <xdr:sp macro="" textlink="">
      <xdr:nvSpPr>
        <xdr:cNvPr id="313" name="楕円 312"/>
        <xdr:cNvSpPr/>
      </xdr:nvSpPr>
      <xdr:spPr>
        <a:xfrm>
          <a:off x="104267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44322</xdr:rowOff>
    </xdr:from>
    <xdr:ext cx="378565" cy="259045"/>
    <xdr:sp macro="" textlink="">
      <xdr:nvSpPr>
        <xdr:cNvPr id="314" name="労働費該当値テキスト"/>
        <xdr:cNvSpPr txBox="1"/>
      </xdr:nvSpPr>
      <xdr:spPr>
        <a:xfrm>
          <a:off x="10528300" y="655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107841</xdr:rowOff>
    </xdr:from>
    <xdr:to>
      <xdr:col>50</xdr:col>
      <xdr:colOff>165100</xdr:colOff>
      <xdr:row>39</xdr:row>
      <xdr:rowOff>37991</xdr:rowOff>
    </xdr:to>
    <xdr:sp macro="" textlink="">
      <xdr:nvSpPr>
        <xdr:cNvPr id="315" name="楕円 314"/>
        <xdr:cNvSpPr/>
      </xdr:nvSpPr>
      <xdr:spPr>
        <a:xfrm>
          <a:off x="95885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29118</xdr:rowOff>
    </xdr:from>
    <xdr:ext cx="378565" cy="259045"/>
    <xdr:sp macro="" textlink="">
      <xdr:nvSpPr>
        <xdr:cNvPr id="316" name="テキスト ボックス 315"/>
        <xdr:cNvSpPr txBox="1"/>
      </xdr:nvSpPr>
      <xdr:spPr>
        <a:xfrm>
          <a:off x="9450017" y="671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136253</xdr:rowOff>
    </xdr:from>
    <xdr:to>
      <xdr:col>46</xdr:col>
      <xdr:colOff>38100</xdr:colOff>
      <xdr:row>39</xdr:row>
      <xdr:rowOff>66403</xdr:rowOff>
    </xdr:to>
    <xdr:sp macro="" textlink="">
      <xdr:nvSpPr>
        <xdr:cNvPr id="317" name="楕円 316"/>
        <xdr:cNvSpPr/>
      </xdr:nvSpPr>
      <xdr:spPr>
        <a:xfrm>
          <a:off x="8699500" y="66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57530</xdr:rowOff>
    </xdr:from>
    <xdr:ext cx="378565" cy="259045"/>
    <xdr:sp macro="" textlink="">
      <xdr:nvSpPr>
        <xdr:cNvPr id="318" name="テキスト ボックス 317"/>
        <xdr:cNvSpPr txBox="1"/>
      </xdr:nvSpPr>
      <xdr:spPr>
        <a:xfrm>
          <a:off x="8561017" y="6744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139192</xdr:rowOff>
    </xdr:from>
    <xdr:to>
      <xdr:col>41</xdr:col>
      <xdr:colOff>101600</xdr:colOff>
      <xdr:row>39</xdr:row>
      <xdr:rowOff>69342</xdr:rowOff>
    </xdr:to>
    <xdr:sp macro="" textlink="">
      <xdr:nvSpPr>
        <xdr:cNvPr id="319" name="楕円 318"/>
        <xdr:cNvSpPr/>
      </xdr:nvSpPr>
      <xdr:spPr>
        <a:xfrm>
          <a:off x="7810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60469</xdr:rowOff>
    </xdr:from>
    <xdr:ext cx="378565" cy="259045"/>
    <xdr:sp macro="" textlink="">
      <xdr:nvSpPr>
        <xdr:cNvPr id="320" name="テキスト ボックス 319"/>
        <xdr:cNvSpPr txBox="1"/>
      </xdr:nvSpPr>
      <xdr:spPr>
        <a:xfrm>
          <a:off x="7672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143111</xdr:rowOff>
    </xdr:from>
    <xdr:to>
      <xdr:col>36</xdr:col>
      <xdr:colOff>165100</xdr:colOff>
      <xdr:row>39</xdr:row>
      <xdr:rowOff>73261</xdr:rowOff>
    </xdr:to>
    <xdr:sp macro="" textlink="">
      <xdr:nvSpPr>
        <xdr:cNvPr id="321" name="楕円 320"/>
        <xdr:cNvSpPr/>
      </xdr:nvSpPr>
      <xdr:spPr>
        <a:xfrm>
          <a:off x="6921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64388</xdr:rowOff>
    </xdr:from>
    <xdr:ext cx="378565" cy="259045"/>
    <xdr:sp macro="" textlink="">
      <xdr:nvSpPr>
        <xdr:cNvPr id="322" name="テキスト ボックス 321"/>
        <xdr:cNvSpPr txBox="1"/>
      </xdr:nvSpPr>
      <xdr:spPr>
        <a:xfrm>
          <a:off x="6783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125925</xdr:rowOff>
    </xdr:from>
    <xdr:to>
      <xdr:col>55</xdr:col>
      <xdr:colOff>0</xdr:colOff>
      <xdr:row>55</xdr:row>
      <xdr:rowOff>152913</xdr:rowOff>
    </xdr:to>
    <xdr:cxnSp macro="">
      <xdr:nvCxnSpPr>
        <xdr:cNvPr id="349" name="直線コネクタ 348"/>
        <xdr:cNvCxnSpPr/>
      </xdr:nvCxnSpPr>
      <xdr:spPr>
        <a:xfrm flipV="1">
          <a:off x="9639300" y="9555675"/>
          <a:ext cx="838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52736</xdr:rowOff>
    </xdr:from>
    <xdr:to>
      <xdr:col>50</xdr:col>
      <xdr:colOff>114300</xdr:colOff>
      <xdr:row>55</xdr:row>
      <xdr:rowOff>152913</xdr:rowOff>
    </xdr:to>
    <xdr:cxnSp macro="">
      <xdr:nvCxnSpPr>
        <xdr:cNvPr id="352" name="直線コネクタ 351"/>
        <xdr:cNvCxnSpPr/>
      </xdr:nvCxnSpPr>
      <xdr:spPr>
        <a:xfrm>
          <a:off x="8750300" y="9482486"/>
          <a:ext cx="889000" cy="10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52736</xdr:rowOff>
    </xdr:from>
    <xdr:to>
      <xdr:col>45</xdr:col>
      <xdr:colOff>177800</xdr:colOff>
      <xdr:row>55</xdr:row>
      <xdr:rowOff>130656</xdr:rowOff>
    </xdr:to>
    <xdr:cxnSp macro="">
      <xdr:nvCxnSpPr>
        <xdr:cNvPr id="355" name="直線コネクタ 354"/>
        <xdr:cNvCxnSpPr/>
      </xdr:nvCxnSpPr>
      <xdr:spPr>
        <a:xfrm flipV="1">
          <a:off x="7861300" y="9482486"/>
          <a:ext cx="889000" cy="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7" name="テキスト ボックス 356"/>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121723</xdr:rowOff>
    </xdr:from>
    <xdr:to>
      <xdr:col>41</xdr:col>
      <xdr:colOff>50800</xdr:colOff>
      <xdr:row>55</xdr:row>
      <xdr:rowOff>130656</xdr:rowOff>
    </xdr:to>
    <xdr:cxnSp macro="">
      <xdr:nvCxnSpPr>
        <xdr:cNvPr id="358" name="直線コネクタ 357"/>
        <xdr:cNvCxnSpPr/>
      </xdr:nvCxnSpPr>
      <xdr:spPr>
        <a:xfrm>
          <a:off x="6972300" y="9551473"/>
          <a:ext cx="8890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68415</xdr:rowOff>
    </xdr:from>
    <xdr:ext cx="534377" cy="259045"/>
    <xdr:sp macro="" textlink="">
      <xdr:nvSpPr>
        <xdr:cNvPr id="360" name="テキスト ボックス 359"/>
        <xdr:cNvSpPr txBox="1"/>
      </xdr:nvSpPr>
      <xdr:spPr>
        <a:xfrm>
          <a:off x="7594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65210</xdr:rowOff>
    </xdr:from>
    <xdr:ext cx="534377" cy="259045"/>
    <xdr:sp macro="" textlink="">
      <xdr:nvSpPr>
        <xdr:cNvPr id="362" name="テキスト ボックス 361"/>
        <xdr:cNvSpPr txBox="1"/>
      </xdr:nvSpPr>
      <xdr:spPr>
        <a:xfrm>
          <a:off x="6705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75125</xdr:rowOff>
    </xdr:from>
    <xdr:to>
      <xdr:col>55</xdr:col>
      <xdr:colOff>50800</xdr:colOff>
      <xdr:row>56</xdr:row>
      <xdr:rowOff>5275</xdr:rowOff>
    </xdr:to>
    <xdr:sp macro="" textlink="">
      <xdr:nvSpPr>
        <xdr:cNvPr id="368" name="楕円 367"/>
        <xdr:cNvSpPr/>
      </xdr:nvSpPr>
      <xdr:spPr>
        <a:xfrm>
          <a:off x="10426700" y="9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98002</xdr:rowOff>
    </xdr:from>
    <xdr:ext cx="599010" cy="259045"/>
    <xdr:sp macro="" textlink="">
      <xdr:nvSpPr>
        <xdr:cNvPr id="369" name="農林水産業費該当値テキスト"/>
        <xdr:cNvSpPr txBox="1"/>
      </xdr:nvSpPr>
      <xdr:spPr>
        <a:xfrm>
          <a:off x="10528300" y="935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102113</xdr:rowOff>
    </xdr:from>
    <xdr:to>
      <xdr:col>50</xdr:col>
      <xdr:colOff>165100</xdr:colOff>
      <xdr:row>56</xdr:row>
      <xdr:rowOff>32263</xdr:rowOff>
    </xdr:to>
    <xdr:sp macro="" textlink="">
      <xdr:nvSpPr>
        <xdr:cNvPr id="370" name="楕円 369"/>
        <xdr:cNvSpPr/>
      </xdr:nvSpPr>
      <xdr:spPr>
        <a:xfrm>
          <a:off x="9588500" y="95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48790</xdr:rowOff>
    </xdr:from>
    <xdr:ext cx="599010" cy="259045"/>
    <xdr:sp macro="" textlink="">
      <xdr:nvSpPr>
        <xdr:cNvPr id="371" name="テキスト ボックス 370"/>
        <xdr:cNvSpPr txBox="1"/>
      </xdr:nvSpPr>
      <xdr:spPr>
        <a:xfrm>
          <a:off x="9339795" y="93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1936</xdr:rowOff>
    </xdr:from>
    <xdr:to>
      <xdr:col>46</xdr:col>
      <xdr:colOff>38100</xdr:colOff>
      <xdr:row>55</xdr:row>
      <xdr:rowOff>103536</xdr:rowOff>
    </xdr:to>
    <xdr:sp macro="" textlink="">
      <xdr:nvSpPr>
        <xdr:cNvPr id="372" name="楕円 371"/>
        <xdr:cNvSpPr/>
      </xdr:nvSpPr>
      <xdr:spPr>
        <a:xfrm>
          <a:off x="8699500" y="94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120063</xdr:rowOff>
    </xdr:from>
    <xdr:ext cx="599010" cy="259045"/>
    <xdr:sp macro="" textlink="">
      <xdr:nvSpPr>
        <xdr:cNvPr id="373" name="テキスト ボックス 372"/>
        <xdr:cNvSpPr txBox="1"/>
      </xdr:nvSpPr>
      <xdr:spPr>
        <a:xfrm>
          <a:off x="8450795" y="920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79856</xdr:rowOff>
    </xdr:from>
    <xdr:to>
      <xdr:col>41</xdr:col>
      <xdr:colOff>101600</xdr:colOff>
      <xdr:row>56</xdr:row>
      <xdr:rowOff>10006</xdr:rowOff>
    </xdr:to>
    <xdr:sp macro="" textlink="">
      <xdr:nvSpPr>
        <xdr:cNvPr id="374" name="楕円 373"/>
        <xdr:cNvSpPr/>
      </xdr:nvSpPr>
      <xdr:spPr>
        <a:xfrm>
          <a:off x="7810500" y="95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26533</xdr:rowOff>
    </xdr:from>
    <xdr:ext cx="599010" cy="259045"/>
    <xdr:sp macro="" textlink="">
      <xdr:nvSpPr>
        <xdr:cNvPr id="375" name="テキスト ボックス 374"/>
        <xdr:cNvSpPr txBox="1"/>
      </xdr:nvSpPr>
      <xdr:spPr>
        <a:xfrm>
          <a:off x="7561795" y="92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70923</xdr:rowOff>
    </xdr:from>
    <xdr:to>
      <xdr:col>36</xdr:col>
      <xdr:colOff>165100</xdr:colOff>
      <xdr:row>56</xdr:row>
      <xdr:rowOff>1073</xdr:rowOff>
    </xdr:to>
    <xdr:sp macro="" textlink="">
      <xdr:nvSpPr>
        <xdr:cNvPr id="376" name="楕円 375"/>
        <xdr:cNvSpPr/>
      </xdr:nvSpPr>
      <xdr:spPr>
        <a:xfrm>
          <a:off x="6921500" y="9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17600</xdr:rowOff>
    </xdr:from>
    <xdr:ext cx="599010" cy="259045"/>
    <xdr:sp macro="" textlink="">
      <xdr:nvSpPr>
        <xdr:cNvPr id="377" name="テキスト ボックス 376"/>
        <xdr:cNvSpPr txBox="1"/>
      </xdr:nvSpPr>
      <xdr:spPr>
        <a:xfrm>
          <a:off x="6672795" y="927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52169</xdr:rowOff>
    </xdr:from>
    <xdr:to>
      <xdr:col>55</xdr:col>
      <xdr:colOff>0</xdr:colOff>
      <xdr:row>78</xdr:row>
      <xdr:rowOff>53564</xdr:rowOff>
    </xdr:to>
    <xdr:cxnSp macro="">
      <xdr:nvCxnSpPr>
        <xdr:cNvPr id="406" name="直線コネクタ 405"/>
        <xdr:cNvCxnSpPr/>
      </xdr:nvCxnSpPr>
      <xdr:spPr>
        <a:xfrm flipV="1">
          <a:off x="9639300" y="13425269"/>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78276</xdr:rowOff>
    </xdr:from>
    <xdr:to>
      <xdr:col>50</xdr:col>
      <xdr:colOff>114300</xdr:colOff>
      <xdr:row>78</xdr:row>
      <xdr:rowOff>53564</xdr:rowOff>
    </xdr:to>
    <xdr:cxnSp macro="">
      <xdr:nvCxnSpPr>
        <xdr:cNvPr id="409" name="直線コネクタ 408"/>
        <xdr:cNvCxnSpPr/>
      </xdr:nvCxnSpPr>
      <xdr:spPr>
        <a:xfrm>
          <a:off x="8750300" y="13108476"/>
          <a:ext cx="889000" cy="3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1" name="テキスト ボックス 410"/>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78276</xdr:rowOff>
    </xdr:from>
    <xdr:to>
      <xdr:col>45</xdr:col>
      <xdr:colOff>177800</xdr:colOff>
      <xdr:row>77</xdr:row>
      <xdr:rowOff>64643</xdr:rowOff>
    </xdr:to>
    <xdr:cxnSp macro="">
      <xdr:nvCxnSpPr>
        <xdr:cNvPr id="412" name="直線コネクタ 411"/>
        <xdr:cNvCxnSpPr/>
      </xdr:nvCxnSpPr>
      <xdr:spPr>
        <a:xfrm flipV="1">
          <a:off x="7861300" y="13108476"/>
          <a:ext cx="889000" cy="1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59631</xdr:rowOff>
    </xdr:from>
    <xdr:ext cx="534377" cy="259045"/>
    <xdr:sp macro="" textlink="">
      <xdr:nvSpPr>
        <xdr:cNvPr id="414" name="テキスト ボックス 413"/>
        <xdr:cNvSpPr txBox="1"/>
      </xdr:nvSpPr>
      <xdr:spPr>
        <a:xfrm>
          <a:off x="8483111" y="134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64643</xdr:rowOff>
    </xdr:from>
    <xdr:to>
      <xdr:col>41</xdr:col>
      <xdr:colOff>50800</xdr:colOff>
      <xdr:row>78</xdr:row>
      <xdr:rowOff>86589</xdr:rowOff>
    </xdr:to>
    <xdr:cxnSp macro="">
      <xdr:nvCxnSpPr>
        <xdr:cNvPr id="415" name="直線コネクタ 414"/>
        <xdr:cNvCxnSpPr/>
      </xdr:nvCxnSpPr>
      <xdr:spPr>
        <a:xfrm flipV="1">
          <a:off x="6972300" y="13266293"/>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107614</xdr:rowOff>
    </xdr:from>
    <xdr:ext cx="534377" cy="259045"/>
    <xdr:sp macro="" textlink="">
      <xdr:nvSpPr>
        <xdr:cNvPr id="417" name="テキスト ボックス 416"/>
        <xdr:cNvSpPr txBox="1"/>
      </xdr:nvSpPr>
      <xdr:spPr>
        <a:xfrm>
          <a:off x="7594111" y="13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1369</xdr:rowOff>
    </xdr:from>
    <xdr:to>
      <xdr:col>55</xdr:col>
      <xdr:colOff>50800</xdr:colOff>
      <xdr:row>78</xdr:row>
      <xdr:rowOff>102969</xdr:rowOff>
    </xdr:to>
    <xdr:sp macro="" textlink="">
      <xdr:nvSpPr>
        <xdr:cNvPr id="425" name="楕円 424"/>
        <xdr:cNvSpPr/>
      </xdr:nvSpPr>
      <xdr:spPr>
        <a:xfrm>
          <a:off x="10426700" y="13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151246</xdr:rowOff>
    </xdr:from>
    <xdr:ext cx="534377" cy="259045"/>
    <xdr:sp macro="" textlink="">
      <xdr:nvSpPr>
        <xdr:cNvPr id="426" name="商工費該当値テキスト"/>
        <xdr:cNvSpPr txBox="1"/>
      </xdr:nvSpPr>
      <xdr:spPr>
        <a:xfrm>
          <a:off x="10528300" y="133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2764</xdr:rowOff>
    </xdr:from>
    <xdr:to>
      <xdr:col>50</xdr:col>
      <xdr:colOff>165100</xdr:colOff>
      <xdr:row>78</xdr:row>
      <xdr:rowOff>104364</xdr:rowOff>
    </xdr:to>
    <xdr:sp macro="" textlink="">
      <xdr:nvSpPr>
        <xdr:cNvPr id="427" name="楕円 426"/>
        <xdr:cNvSpPr/>
      </xdr:nvSpPr>
      <xdr:spPr>
        <a:xfrm>
          <a:off x="9588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120891</xdr:rowOff>
    </xdr:from>
    <xdr:ext cx="534377" cy="259045"/>
    <xdr:sp macro="" textlink="">
      <xdr:nvSpPr>
        <xdr:cNvPr id="428" name="テキスト ボックス 427"/>
        <xdr:cNvSpPr txBox="1"/>
      </xdr:nvSpPr>
      <xdr:spPr>
        <a:xfrm>
          <a:off x="9372111" y="131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27476</xdr:rowOff>
    </xdr:from>
    <xdr:to>
      <xdr:col>46</xdr:col>
      <xdr:colOff>38100</xdr:colOff>
      <xdr:row>76</xdr:row>
      <xdr:rowOff>129076</xdr:rowOff>
    </xdr:to>
    <xdr:sp macro="" textlink="">
      <xdr:nvSpPr>
        <xdr:cNvPr id="429" name="楕円 428"/>
        <xdr:cNvSpPr/>
      </xdr:nvSpPr>
      <xdr:spPr>
        <a:xfrm>
          <a:off x="8699500" y="130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145602</xdr:rowOff>
    </xdr:from>
    <xdr:ext cx="534377" cy="259045"/>
    <xdr:sp macro="" textlink="">
      <xdr:nvSpPr>
        <xdr:cNvPr id="430" name="テキスト ボックス 429"/>
        <xdr:cNvSpPr txBox="1"/>
      </xdr:nvSpPr>
      <xdr:spPr>
        <a:xfrm>
          <a:off x="8483111" y="1283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13843</xdr:rowOff>
    </xdr:from>
    <xdr:to>
      <xdr:col>41</xdr:col>
      <xdr:colOff>101600</xdr:colOff>
      <xdr:row>77</xdr:row>
      <xdr:rowOff>115443</xdr:rowOff>
    </xdr:to>
    <xdr:sp macro="" textlink="">
      <xdr:nvSpPr>
        <xdr:cNvPr id="431" name="楕円 430"/>
        <xdr:cNvSpPr/>
      </xdr:nvSpPr>
      <xdr:spPr>
        <a:xfrm>
          <a:off x="7810500" y="132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131970</xdr:rowOff>
    </xdr:from>
    <xdr:ext cx="534377" cy="259045"/>
    <xdr:sp macro="" textlink="">
      <xdr:nvSpPr>
        <xdr:cNvPr id="432" name="テキスト ボックス 431"/>
        <xdr:cNvSpPr txBox="1"/>
      </xdr:nvSpPr>
      <xdr:spPr>
        <a:xfrm>
          <a:off x="7594111" y="129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35789</xdr:rowOff>
    </xdr:from>
    <xdr:to>
      <xdr:col>36</xdr:col>
      <xdr:colOff>165100</xdr:colOff>
      <xdr:row>78</xdr:row>
      <xdr:rowOff>137389</xdr:rowOff>
    </xdr:to>
    <xdr:sp macro="" textlink="">
      <xdr:nvSpPr>
        <xdr:cNvPr id="433" name="楕円 432"/>
        <xdr:cNvSpPr/>
      </xdr:nvSpPr>
      <xdr:spPr>
        <a:xfrm>
          <a:off x="6921500" y="134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128516</xdr:rowOff>
    </xdr:from>
    <xdr:ext cx="534377" cy="259045"/>
    <xdr:sp macro="" textlink="">
      <xdr:nvSpPr>
        <xdr:cNvPr id="434" name="テキスト ボックス 433"/>
        <xdr:cNvSpPr txBox="1"/>
      </xdr:nvSpPr>
      <xdr:spPr>
        <a:xfrm>
          <a:off x="6705111" y="135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67239</xdr:rowOff>
    </xdr:from>
    <xdr:to>
      <xdr:col>55</xdr:col>
      <xdr:colOff>0</xdr:colOff>
      <xdr:row>98</xdr:row>
      <xdr:rowOff>70472</xdr:rowOff>
    </xdr:to>
    <xdr:cxnSp macro="">
      <xdr:nvCxnSpPr>
        <xdr:cNvPr id="463" name="直線コネクタ 462"/>
        <xdr:cNvCxnSpPr/>
      </xdr:nvCxnSpPr>
      <xdr:spPr>
        <a:xfrm>
          <a:off x="9639300" y="16869339"/>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67239</xdr:rowOff>
    </xdr:from>
    <xdr:to>
      <xdr:col>50</xdr:col>
      <xdr:colOff>114300</xdr:colOff>
      <xdr:row>98</xdr:row>
      <xdr:rowOff>75778</xdr:rowOff>
    </xdr:to>
    <xdr:cxnSp macro="">
      <xdr:nvCxnSpPr>
        <xdr:cNvPr id="466" name="直線コネクタ 465"/>
        <xdr:cNvCxnSpPr/>
      </xdr:nvCxnSpPr>
      <xdr:spPr>
        <a:xfrm flipV="1">
          <a:off x="8750300" y="16869339"/>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120758</xdr:rowOff>
    </xdr:from>
    <xdr:ext cx="534377" cy="259045"/>
    <xdr:sp macro="" textlink="">
      <xdr:nvSpPr>
        <xdr:cNvPr id="468" name="テキスト ボックス 467"/>
        <xdr:cNvSpPr txBox="1"/>
      </xdr:nvSpPr>
      <xdr:spPr>
        <a:xfrm>
          <a:off x="9372111" y="169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67111</xdr:rowOff>
    </xdr:from>
    <xdr:to>
      <xdr:col>45</xdr:col>
      <xdr:colOff>177800</xdr:colOff>
      <xdr:row>98</xdr:row>
      <xdr:rowOff>75778</xdr:rowOff>
    </xdr:to>
    <xdr:cxnSp macro="">
      <xdr:nvCxnSpPr>
        <xdr:cNvPr id="469" name="直線コネクタ 468"/>
        <xdr:cNvCxnSpPr/>
      </xdr:nvCxnSpPr>
      <xdr:spPr>
        <a:xfrm>
          <a:off x="7861300" y="16869211"/>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45760</xdr:rowOff>
    </xdr:from>
    <xdr:to>
      <xdr:col>41</xdr:col>
      <xdr:colOff>50800</xdr:colOff>
      <xdr:row>98</xdr:row>
      <xdr:rowOff>67111</xdr:rowOff>
    </xdr:to>
    <xdr:cxnSp macro="">
      <xdr:nvCxnSpPr>
        <xdr:cNvPr id="472" name="直線コネクタ 471"/>
        <xdr:cNvCxnSpPr/>
      </xdr:nvCxnSpPr>
      <xdr:spPr>
        <a:xfrm>
          <a:off x="6972300" y="16847860"/>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110858</xdr:rowOff>
    </xdr:from>
    <xdr:ext cx="534377" cy="259045"/>
    <xdr:sp macro="" textlink="">
      <xdr:nvSpPr>
        <xdr:cNvPr id="476" name="テキスト ボックス 475"/>
        <xdr:cNvSpPr txBox="1"/>
      </xdr:nvSpPr>
      <xdr:spPr>
        <a:xfrm>
          <a:off x="6705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19672</xdr:rowOff>
    </xdr:from>
    <xdr:to>
      <xdr:col>55</xdr:col>
      <xdr:colOff>50800</xdr:colOff>
      <xdr:row>98</xdr:row>
      <xdr:rowOff>121272</xdr:rowOff>
    </xdr:to>
    <xdr:sp macro="" textlink="">
      <xdr:nvSpPr>
        <xdr:cNvPr id="482" name="楕円 481"/>
        <xdr:cNvSpPr/>
      </xdr:nvSpPr>
      <xdr:spPr>
        <a:xfrm>
          <a:off x="10426700" y="1682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150499</xdr:rowOff>
    </xdr:from>
    <xdr:ext cx="534377" cy="259045"/>
    <xdr:sp macro="" textlink="">
      <xdr:nvSpPr>
        <xdr:cNvPr id="483" name="土木費該当値テキスト"/>
        <xdr:cNvSpPr txBox="1"/>
      </xdr:nvSpPr>
      <xdr:spPr>
        <a:xfrm>
          <a:off x="10528300" y="166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16439</xdr:rowOff>
    </xdr:from>
    <xdr:to>
      <xdr:col>50</xdr:col>
      <xdr:colOff>165100</xdr:colOff>
      <xdr:row>98</xdr:row>
      <xdr:rowOff>118039</xdr:rowOff>
    </xdr:to>
    <xdr:sp macro="" textlink="">
      <xdr:nvSpPr>
        <xdr:cNvPr id="484" name="楕円 483"/>
        <xdr:cNvSpPr/>
      </xdr:nvSpPr>
      <xdr:spPr>
        <a:xfrm>
          <a:off x="9588500" y="168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134566</xdr:rowOff>
    </xdr:from>
    <xdr:ext cx="534377" cy="259045"/>
    <xdr:sp macro="" textlink="">
      <xdr:nvSpPr>
        <xdr:cNvPr id="485" name="テキスト ボックス 484"/>
        <xdr:cNvSpPr txBox="1"/>
      </xdr:nvSpPr>
      <xdr:spPr>
        <a:xfrm>
          <a:off x="9372111" y="165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24978</xdr:rowOff>
    </xdr:from>
    <xdr:to>
      <xdr:col>46</xdr:col>
      <xdr:colOff>38100</xdr:colOff>
      <xdr:row>98</xdr:row>
      <xdr:rowOff>126578</xdr:rowOff>
    </xdr:to>
    <xdr:sp macro="" textlink="">
      <xdr:nvSpPr>
        <xdr:cNvPr id="486" name="楕円 485"/>
        <xdr:cNvSpPr/>
      </xdr:nvSpPr>
      <xdr:spPr>
        <a:xfrm>
          <a:off x="8699500" y="168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143105</xdr:rowOff>
    </xdr:from>
    <xdr:ext cx="534377" cy="259045"/>
    <xdr:sp macro="" textlink="">
      <xdr:nvSpPr>
        <xdr:cNvPr id="487" name="テキスト ボックス 486"/>
        <xdr:cNvSpPr txBox="1"/>
      </xdr:nvSpPr>
      <xdr:spPr>
        <a:xfrm>
          <a:off x="8483111" y="1660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16311</xdr:rowOff>
    </xdr:from>
    <xdr:to>
      <xdr:col>41</xdr:col>
      <xdr:colOff>101600</xdr:colOff>
      <xdr:row>98</xdr:row>
      <xdr:rowOff>117911</xdr:rowOff>
    </xdr:to>
    <xdr:sp macro="" textlink="">
      <xdr:nvSpPr>
        <xdr:cNvPr id="488" name="楕円 487"/>
        <xdr:cNvSpPr/>
      </xdr:nvSpPr>
      <xdr:spPr>
        <a:xfrm>
          <a:off x="7810500" y="168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109038</xdr:rowOff>
    </xdr:from>
    <xdr:ext cx="534377" cy="259045"/>
    <xdr:sp macro="" textlink="">
      <xdr:nvSpPr>
        <xdr:cNvPr id="489" name="テキスト ボックス 488"/>
        <xdr:cNvSpPr txBox="1"/>
      </xdr:nvSpPr>
      <xdr:spPr>
        <a:xfrm>
          <a:off x="7594111" y="1691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166410</xdr:rowOff>
    </xdr:from>
    <xdr:to>
      <xdr:col>36</xdr:col>
      <xdr:colOff>165100</xdr:colOff>
      <xdr:row>98</xdr:row>
      <xdr:rowOff>96560</xdr:rowOff>
    </xdr:to>
    <xdr:sp macro="" textlink="">
      <xdr:nvSpPr>
        <xdr:cNvPr id="490" name="楕円 489"/>
        <xdr:cNvSpPr/>
      </xdr:nvSpPr>
      <xdr:spPr>
        <a:xfrm>
          <a:off x="6921500" y="167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113087</xdr:rowOff>
    </xdr:from>
    <xdr:ext cx="534377" cy="259045"/>
    <xdr:sp macro="" textlink="">
      <xdr:nvSpPr>
        <xdr:cNvPr id="491" name="テキスト ボックス 490"/>
        <xdr:cNvSpPr txBox="1"/>
      </xdr:nvSpPr>
      <xdr:spPr>
        <a:xfrm>
          <a:off x="6705111" y="165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44247</xdr:rowOff>
    </xdr:from>
    <xdr:to>
      <xdr:col>85</xdr:col>
      <xdr:colOff>127000</xdr:colOff>
      <xdr:row>36</xdr:row>
      <xdr:rowOff>50241</xdr:rowOff>
    </xdr:to>
    <xdr:cxnSp macro="">
      <xdr:nvCxnSpPr>
        <xdr:cNvPr id="520" name="直線コネクタ 519"/>
        <xdr:cNvCxnSpPr/>
      </xdr:nvCxnSpPr>
      <xdr:spPr>
        <a:xfrm flipV="1">
          <a:off x="15481300" y="6216447"/>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50241</xdr:rowOff>
    </xdr:from>
    <xdr:to>
      <xdr:col>81</xdr:col>
      <xdr:colOff>50800</xdr:colOff>
      <xdr:row>36</xdr:row>
      <xdr:rowOff>77876</xdr:rowOff>
    </xdr:to>
    <xdr:cxnSp macro="">
      <xdr:nvCxnSpPr>
        <xdr:cNvPr id="523" name="直線コネクタ 522"/>
        <xdr:cNvCxnSpPr/>
      </xdr:nvCxnSpPr>
      <xdr:spPr>
        <a:xfrm flipV="1">
          <a:off x="14592300" y="6222441"/>
          <a:ext cx="889000" cy="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77876</xdr:rowOff>
    </xdr:from>
    <xdr:to>
      <xdr:col>76</xdr:col>
      <xdr:colOff>114300</xdr:colOff>
      <xdr:row>36</xdr:row>
      <xdr:rowOff>107328</xdr:rowOff>
    </xdr:to>
    <xdr:cxnSp macro="">
      <xdr:nvCxnSpPr>
        <xdr:cNvPr id="526" name="直線コネクタ 525"/>
        <xdr:cNvCxnSpPr/>
      </xdr:nvCxnSpPr>
      <xdr:spPr>
        <a:xfrm flipV="1">
          <a:off x="13703300" y="6250076"/>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92380</xdr:rowOff>
    </xdr:from>
    <xdr:to>
      <xdr:col>71</xdr:col>
      <xdr:colOff>177800</xdr:colOff>
      <xdr:row>36</xdr:row>
      <xdr:rowOff>107328</xdr:rowOff>
    </xdr:to>
    <xdr:cxnSp macro="">
      <xdr:nvCxnSpPr>
        <xdr:cNvPr id="529" name="直線コネクタ 528"/>
        <xdr:cNvCxnSpPr/>
      </xdr:nvCxnSpPr>
      <xdr:spPr>
        <a:xfrm>
          <a:off x="12814300" y="6264580"/>
          <a:ext cx="889000" cy="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167289</xdr:rowOff>
    </xdr:from>
    <xdr:ext cx="534377" cy="259045"/>
    <xdr:sp macro="" textlink="">
      <xdr:nvSpPr>
        <xdr:cNvPr id="531" name="テキスト ボックス 530"/>
        <xdr:cNvSpPr txBox="1"/>
      </xdr:nvSpPr>
      <xdr:spPr>
        <a:xfrm>
          <a:off x="13436111" y="63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165219</xdr:rowOff>
    </xdr:from>
    <xdr:ext cx="534377" cy="259045"/>
    <xdr:sp macro="" textlink="">
      <xdr:nvSpPr>
        <xdr:cNvPr id="533" name="テキスト ボックス 532"/>
        <xdr:cNvSpPr txBox="1"/>
      </xdr:nvSpPr>
      <xdr:spPr>
        <a:xfrm>
          <a:off x="12547111" y="633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164897</xdr:rowOff>
    </xdr:from>
    <xdr:to>
      <xdr:col>85</xdr:col>
      <xdr:colOff>177800</xdr:colOff>
      <xdr:row>36</xdr:row>
      <xdr:rowOff>95047</xdr:rowOff>
    </xdr:to>
    <xdr:sp macro="" textlink="">
      <xdr:nvSpPr>
        <xdr:cNvPr id="539" name="楕円 538"/>
        <xdr:cNvSpPr/>
      </xdr:nvSpPr>
      <xdr:spPr>
        <a:xfrm>
          <a:off x="16268700" y="61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16324</xdr:rowOff>
    </xdr:from>
    <xdr:ext cx="534377" cy="259045"/>
    <xdr:sp macro="" textlink="">
      <xdr:nvSpPr>
        <xdr:cNvPr id="540" name="消防費該当値テキスト"/>
        <xdr:cNvSpPr txBox="1"/>
      </xdr:nvSpPr>
      <xdr:spPr>
        <a:xfrm>
          <a:off x="16370300" y="601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170891</xdr:rowOff>
    </xdr:from>
    <xdr:to>
      <xdr:col>81</xdr:col>
      <xdr:colOff>101600</xdr:colOff>
      <xdr:row>36</xdr:row>
      <xdr:rowOff>101041</xdr:rowOff>
    </xdr:to>
    <xdr:sp macro="" textlink="">
      <xdr:nvSpPr>
        <xdr:cNvPr id="541" name="楕円 540"/>
        <xdr:cNvSpPr/>
      </xdr:nvSpPr>
      <xdr:spPr>
        <a:xfrm>
          <a:off x="15430500" y="61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117568</xdr:rowOff>
    </xdr:from>
    <xdr:ext cx="534377" cy="259045"/>
    <xdr:sp macro="" textlink="">
      <xdr:nvSpPr>
        <xdr:cNvPr id="542" name="テキスト ボックス 541"/>
        <xdr:cNvSpPr txBox="1"/>
      </xdr:nvSpPr>
      <xdr:spPr>
        <a:xfrm>
          <a:off x="15214111" y="59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27076</xdr:rowOff>
    </xdr:from>
    <xdr:to>
      <xdr:col>76</xdr:col>
      <xdr:colOff>165100</xdr:colOff>
      <xdr:row>36</xdr:row>
      <xdr:rowOff>128676</xdr:rowOff>
    </xdr:to>
    <xdr:sp macro="" textlink="">
      <xdr:nvSpPr>
        <xdr:cNvPr id="543" name="楕円 542"/>
        <xdr:cNvSpPr/>
      </xdr:nvSpPr>
      <xdr:spPr>
        <a:xfrm>
          <a:off x="14541500" y="61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145203</xdr:rowOff>
    </xdr:from>
    <xdr:ext cx="534377" cy="259045"/>
    <xdr:sp macro="" textlink="">
      <xdr:nvSpPr>
        <xdr:cNvPr id="544" name="テキスト ボックス 543"/>
        <xdr:cNvSpPr txBox="1"/>
      </xdr:nvSpPr>
      <xdr:spPr>
        <a:xfrm>
          <a:off x="1432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56528</xdr:rowOff>
    </xdr:from>
    <xdr:to>
      <xdr:col>72</xdr:col>
      <xdr:colOff>38100</xdr:colOff>
      <xdr:row>36</xdr:row>
      <xdr:rowOff>158128</xdr:rowOff>
    </xdr:to>
    <xdr:sp macro="" textlink="">
      <xdr:nvSpPr>
        <xdr:cNvPr id="545" name="楕円 544"/>
        <xdr:cNvSpPr/>
      </xdr:nvSpPr>
      <xdr:spPr>
        <a:xfrm>
          <a:off x="13652500" y="62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3205</xdr:rowOff>
    </xdr:from>
    <xdr:ext cx="534377" cy="259045"/>
    <xdr:sp macro="" textlink="">
      <xdr:nvSpPr>
        <xdr:cNvPr id="546" name="テキスト ボックス 545"/>
        <xdr:cNvSpPr txBox="1"/>
      </xdr:nvSpPr>
      <xdr:spPr>
        <a:xfrm>
          <a:off x="13436111" y="60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41580</xdr:rowOff>
    </xdr:from>
    <xdr:to>
      <xdr:col>67</xdr:col>
      <xdr:colOff>101600</xdr:colOff>
      <xdr:row>36</xdr:row>
      <xdr:rowOff>143180</xdr:rowOff>
    </xdr:to>
    <xdr:sp macro="" textlink="">
      <xdr:nvSpPr>
        <xdr:cNvPr id="547" name="楕円 546"/>
        <xdr:cNvSpPr/>
      </xdr:nvSpPr>
      <xdr:spPr>
        <a:xfrm>
          <a:off x="12763500" y="62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159707</xdr:rowOff>
    </xdr:from>
    <xdr:ext cx="534377" cy="259045"/>
    <xdr:sp macro="" textlink="">
      <xdr:nvSpPr>
        <xdr:cNvPr id="548" name="テキスト ボックス 547"/>
        <xdr:cNvSpPr txBox="1"/>
      </xdr:nvSpPr>
      <xdr:spPr>
        <a:xfrm>
          <a:off x="12547111" y="598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39815</xdr:rowOff>
    </xdr:from>
    <xdr:to>
      <xdr:col>85</xdr:col>
      <xdr:colOff>127000</xdr:colOff>
      <xdr:row>54</xdr:row>
      <xdr:rowOff>153568</xdr:rowOff>
    </xdr:to>
    <xdr:cxnSp macro="">
      <xdr:nvCxnSpPr>
        <xdr:cNvPr id="578" name="直線コネクタ 577"/>
        <xdr:cNvCxnSpPr/>
      </xdr:nvCxnSpPr>
      <xdr:spPr>
        <a:xfrm flipV="1">
          <a:off x="15481300" y="9298115"/>
          <a:ext cx="838200" cy="1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153568</xdr:rowOff>
    </xdr:from>
    <xdr:to>
      <xdr:col>81</xdr:col>
      <xdr:colOff>50800</xdr:colOff>
      <xdr:row>55</xdr:row>
      <xdr:rowOff>54737</xdr:rowOff>
    </xdr:to>
    <xdr:cxnSp macro="">
      <xdr:nvCxnSpPr>
        <xdr:cNvPr id="581" name="直線コネクタ 580"/>
        <xdr:cNvCxnSpPr/>
      </xdr:nvCxnSpPr>
      <xdr:spPr>
        <a:xfrm flipV="1">
          <a:off x="14592300" y="9411868"/>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102464</xdr:rowOff>
    </xdr:from>
    <xdr:to>
      <xdr:col>76</xdr:col>
      <xdr:colOff>114300</xdr:colOff>
      <xdr:row>55</xdr:row>
      <xdr:rowOff>54737</xdr:rowOff>
    </xdr:to>
    <xdr:cxnSp macro="">
      <xdr:nvCxnSpPr>
        <xdr:cNvPr id="584" name="直線コネクタ 583"/>
        <xdr:cNvCxnSpPr/>
      </xdr:nvCxnSpPr>
      <xdr:spPr>
        <a:xfrm>
          <a:off x="13703300" y="9360764"/>
          <a:ext cx="889000" cy="1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90043</xdr:rowOff>
    </xdr:from>
    <xdr:to>
      <xdr:col>71</xdr:col>
      <xdr:colOff>177800</xdr:colOff>
      <xdr:row>54</xdr:row>
      <xdr:rowOff>102464</xdr:rowOff>
    </xdr:to>
    <xdr:cxnSp macro="">
      <xdr:nvCxnSpPr>
        <xdr:cNvPr id="587" name="直線コネクタ 586"/>
        <xdr:cNvCxnSpPr/>
      </xdr:nvCxnSpPr>
      <xdr:spPr>
        <a:xfrm>
          <a:off x="12814300" y="9348343"/>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73677</xdr:rowOff>
    </xdr:from>
    <xdr:ext cx="534377" cy="259045"/>
    <xdr:sp macro="" textlink="">
      <xdr:nvSpPr>
        <xdr:cNvPr id="589" name="テキスト ボックス 588"/>
        <xdr:cNvSpPr txBox="1"/>
      </xdr:nvSpPr>
      <xdr:spPr>
        <a:xfrm>
          <a:off x="13436111" y="96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91" name="テキスト ボックス 590"/>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160465</xdr:rowOff>
    </xdr:from>
    <xdr:to>
      <xdr:col>85</xdr:col>
      <xdr:colOff>177800</xdr:colOff>
      <xdr:row>54</xdr:row>
      <xdr:rowOff>90615</xdr:rowOff>
    </xdr:to>
    <xdr:sp macro="" textlink="">
      <xdr:nvSpPr>
        <xdr:cNvPr id="597" name="楕円 596"/>
        <xdr:cNvSpPr/>
      </xdr:nvSpPr>
      <xdr:spPr>
        <a:xfrm>
          <a:off x="16268700" y="92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11892</xdr:rowOff>
    </xdr:from>
    <xdr:ext cx="534377" cy="259045"/>
    <xdr:sp macro="" textlink="">
      <xdr:nvSpPr>
        <xdr:cNvPr id="598" name="教育費該当値テキスト"/>
        <xdr:cNvSpPr txBox="1"/>
      </xdr:nvSpPr>
      <xdr:spPr>
        <a:xfrm>
          <a:off x="16370300" y="90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102768</xdr:rowOff>
    </xdr:from>
    <xdr:to>
      <xdr:col>81</xdr:col>
      <xdr:colOff>101600</xdr:colOff>
      <xdr:row>55</xdr:row>
      <xdr:rowOff>32918</xdr:rowOff>
    </xdr:to>
    <xdr:sp macro="" textlink="">
      <xdr:nvSpPr>
        <xdr:cNvPr id="599" name="楕円 598"/>
        <xdr:cNvSpPr/>
      </xdr:nvSpPr>
      <xdr:spPr>
        <a:xfrm>
          <a:off x="15430500" y="93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49445</xdr:rowOff>
    </xdr:from>
    <xdr:ext cx="534377" cy="259045"/>
    <xdr:sp macro="" textlink="">
      <xdr:nvSpPr>
        <xdr:cNvPr id="600" name="テキスト ボックス 599"/>
        <xdr:cNvSpPr txBox="1"/>
      </xdr:nvSpPr>
      <xdr:spPr>
        <a:xfrm>
          <a:off x="15214111" y="91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3937</xdr:rowOff>
    </xdr:from>
    <xdr:to>
      <xdr:col>76</xdr:col>
      <xdr:colOff>165100</xdr:colOff>
      <xdr:row>55</xdr:row>
      <xdr:rowOff>105537</xdr:rowOff>
    </xdr:to>
    <xdr:sp macro="" textlink="">
      <xdr:nvSpPr>
        <xdr:cNvPr id="601" name="楕円 600"/>
        <xdr:cNvSpPr/>
      </xdr:nvSpPr>
      <xdr:spPr>
        <a:xfrm>
          <a:off x="145415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122064</xdr:rowOff>
    </xdr:from>
    <xdr:ext cx="534377" cy="259045"/>
    <xdr:sp macro="" textlink="">
      <xdr:nvSpPr>
        <xdr:cNvPr id="602" name="テキスト ボックス 601"/>
        <xdr:cNvSpPr txBox="1"/>
      </xdr:nvSpPr>
      <xdr:spPr>
        <a:xfrm>
          <a:off x="14325111" y="92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51664</xdr:rowOff>
    </xdr:from>
    <xdr:to>
      <xdr:col>72</xdr:col>
      <xdr:colOff>38100</xdr:colOff>
      <xdr:row>54</xdr:row>
      <xdr:rowOff>153264</xdr:rowOff>
    </xdr:to>
    <xdr:sp macro="" textlink="">
      <xdr:nvSpPr>
        <xdr:cNvPr id="603" name="楕円 602"/>
        <xdr:cNvSpPr/>
      </xdr:nvSpPr>
      <xdr:spPr>
        <a:xfrm>
          <a:off x="13652500" y="9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169791</xdr:rowOff>
    </xdr:from>
    <xdr:ext cx="534377" cy="259045"/>
    <xdr:sp macro="" textlink="">
      <xdr:nvSpPr>
        <xdr:cNvPr id="604" name="テキスト ボックス 603"/>
        <xdr:cNvSpPr txBox="1"/>
      </xdr:nvSpPr>
      <xdr:spPr>
        <a:xfrm>
          <a:off x="13436111" y="908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39243</xdr:rowOff>
    </xdr:from>
    <xdr:to>
      <xdr:col>67</xdr:col>
      <xdr:colOff>101600</xdr:colOff>
      <xdr:row>54</xdr:row>
      <xdr:rowOff>140843</xdr:rowOff>
    </xdr:to>
    <xdr:sp macro="" textlink="">
      <xdr:nvSpPr>
        <xdr:cNvPr id="605" name="楕円 604"/>
        <xdr:cNvSpPr/>
      </xdr:nvSpPr>
      <xdr:spPr>
        <a:xfrm>
          <a:off x="12763500" y="92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157370</xdr:rowOff>
    </xdr:from>
    <xdr:ext cx="534377" cy="259045"/>
    <xdr:sp macro="" textlink="">
      <xdr:nvSpPr>
        <xdr:cNvPr id="606" name="テキスト ボックス 605"/>
        <xdr:cNvSpPr txBox="1"/>
      </xdr:nvSpPr>
      <xdr:spPr>
        <a:xfrm>
          <a:off x="12547111" y="907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72453</xdr:rowOff>
    </xdr:from>
    <xdr:to>
      <xdr:col>85</xdr:col>
      <xdr:colOff>127000</xdr:colOff>
      <xdr:row>79</xdr:row>
      <xdr:rowOff>86339</xdr:rowOff>
    </xdr:to>
    <xdr:cxnSp macro="">
      <xdr:nvCxnSpPr>
        <xdr:cNvPr id="637" name="直線コネクタ 636"/>
        <xdr:cNvCxnSpPr/>
      </xdr:nvCxnSpPr>
      <xdr:spPr>
        <a:xfrm flipV="1">
          <a:off x="15481300" y="13617003"/>
          <a:ext cx="8382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54769</xdr:rowOff>
    </xdr:from>
    <xdr:to>
      <xdr:col>81</xdr:col>
      <xdr:colOff>50800</xdr:colOff>
      <xdr:row>79</xdr:row>
      <xdr:rowOff>86339</xdr:rowOff>
    </xdr:to>
    <xdr:cxnSp macro="">
      <xdr:nvCxnSpPr>
        <xdr:cNvPr id="640" name="直線コネクタ 639"/>
        <xdr:cNvCxnSpPr/>
      </xdr:nvCxnSpPr>
      <xdr:spPr>
        <a:xfrm>
          <a:off x="14592300" y="13256419"/>
          <a:ext cx="889000" cy="3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26801</xdr:rowOff>
    </xdr:from>
    <xdr:to>
      <xdr:col>76</xdr:col>
      <xdr:colOff>114300</xdr:colOff>
      <xdr:row>77</xdr:row>
      <xdr:rowOff>54769</xdr:rowOff>
    </xdr:to>
    <xdr:cxnSp macro="">
      <xdr:nvCxnSpPr>
        <xdr:cNvPr id="643" name="直線コネクタ 642"/>
        <xdr:cNvCxnSpPr/>
      </xdr:nvCxnSpPr>
      <xdr:spPr>
        <a:xfrm>
          <a:off x="13703300" y="13057001"/>
          <a:ext cx="889000" cy="19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121770</xdr:rowOff>
    </xdr:from>
    <xdr:ext cx="469744" cy="259045"/>
    <xdr:sp macro="" textlink="">
      <xdr:nvSpPr>
        <xdr:cNvPr id="645" name="テキスト ボックス 644"/>
        <xdr:cNvSpPr txBox="1"/>
      </xdr:nvSpPr>
      <xdr:spPr>
        <a:xfrm>
          <a:off x="14357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26801</xdr:rowOff>
    </xdr:from>
    <xdr:to>
      <xdr:col>71</xdr:col>
      <xdr:colOff>177800</xdr:colOff>
      <xdr:row>78</xdr:row>
      <xdr:rowOff>40464</xdr:rowOff>
    </xdr:to>
    <xdr:cxnSp macro="">
      <xdr:nvCxnSpPr>
        <xdr:cNvPr id="646" name="直線コネクタ 645"/>
        <xdr:cNvCxnSpPr/>
      </xdr:nvCxnSpPr>
      <xdr:spPr>
        <a:xfrm flipV="1">
          <a:off x="12814300" y="13057001"/>
          <a:ext cx="889000" cy="35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90764</xdr:rowOff>
    </xdr:from>
    <xdr:ext cx="534377" cy="259045"/>
    <xdr:sp macro="" textlink="">
      <xdr:nvSpPr>
        <xdr:cNvPr id="648" name="テキスト ボックス 647"/>
        <xdr:cNvSpPr txBox="1"/>
      </xdr:nvSpPr>
      <xdr:spPr>
        <a:xfrm>
          <a:off x="13436111" y="13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95356</xdr:rowOff>
    </xdr:from>
    <xdr:ext cx="534377" cy="259045"/>
    <xdr:sp macro="" textlink="">
      <xdr:nvSpPr>
        <xdr:cNvPr id="650" name="テキスト ボックス 649"/>
        <xdr:cNvSpPr txBox="1"/>
      </xdr:nvSpPr>
      <xdr:spPr>
        <a:xfrm>
          <a:off x="12547111" y="13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21653</xdr:rowOff>
    </xdr:from>
    <xdr:to>
      <xdr:col>85</xdr:col>
      <xdr:colOff>177800</xdr:colOff>
      <xdr:row>79</xdr:row>
      <xdr:rowOff>123253</xdr:rowOff>
    </xdr:to>
    <xdr:sp macro="" textlink="">
      <xdr:nvSpPr>
        <xdr:cNvPr id="656" name="楕円 655"/>
        <xdr:cNvSpPr/>
      </xdr:nvSpPr>
      <xdr:spPr>
        <a:xfrm>
          <a:off x="16268700" y="135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7" name="災害復旧費該当値テキスト"/>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35539</xdr:rowOff>
    </xdr:from>
    <xdr:to>
      <xdr:col>81</xdr:col>
      <xdr:colOff>101600</xdr:colOff>
      <xdr:row>79</xdr:row>
      <xdr:rowOff>137139</xdr:rowOff>
    </xdr:to>
    <xdr:sp macro="" textlink="">
      <xdr:nvSpPr>
        <xdr:cNvPr id="658" name="楕円 657"/>
        <xdr:cNvSpPr/>
      </xdr:nvSpPr>
      <xdr:spPr>
        <a:xfrm>
          <a:off x="15430500" y="135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128266</xdr:rowOff>
    </xdr:from>
    <xdr:ext cx="469744" cy="259045"/>
    <xdr:sp macro="" textlink="">
      <xdr:nvSpPr>
        <xdr:cNvPr id="659" name="テキスト ボックス 658"/>
        <xdr:cNvSpPr txBox="1"/>
      </xdr:nvSpPr>
      <xdr:spPr>
        <a:xfrm>
          <a:off x="15246428" y="1367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3969</xdr:rowOff>
    </xdr:from>
    <xdr:to>
      <xdr:col>76</xdr:col>
      <xdr:colOff>165100</xdr:colOff>
      <xdr:row>77</xdr:row>
      <xdr:rowOff>105569</xdr:rowOff>
    </xdr:to>
    <xdr:sp macro="" textlink="">
      <xdr:nvSpPr>
        <xdr:cNvPr id="660" name="楕円 659"/>
        <xdr:cNvSpPr/>
      </xdr:nvSpPr>
      <xdr:spPr>
        <a:xfrm>
          <a:off x="14541500" y="132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122096</xdr:rowOff>
    </xdr:from>
    <xdr:ext cx="599010" cy="259045"/>
    <xdr:sp macro="" textlink="">
      <xdr:nvSpPr>
        <xdr:cNvPr id="661" name="テキスト ボックス 660"/>
        <xdr:cNvSpPr txBox="1"/>
      </xdr:nvSpPr>
      <xdr:spPr>
        <a:xfrm>
          <a:off x="14292795" y="1298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147451</xdr:rowOff>
    </xdr:from>
    <xdr:to>
      <xdr:col>72</xdr:col>
      <xdr:colOff>38100</xdr:colOff>
      <xdr:row>76</xdr:row>
      <xdr:rowOff>77601</xdr:rowOff>
    </xdr:to>
    <xdr:sp macro="" textlink="">
      <xdr:nvSpPr>
        <xdr:cNvPr id="662" name="楕円 661"/>
        <xdr:cNvSpPr/>
      </xdr:nvSpPr>
      <xdr:spPr>
        <a:xfrm>
          <a:off x="13652500" y="1300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94128</xdr:rowOff>
    </xdr:from>
    <xdr:ext cx="599010" cy="259045"/>
    <xdr:sp macro="" textlink="">
      <xdr:nvSpPr>
        <xdr:cNvPr id="663" name="テキスト ボックス 662"/>
        <xdr:cNvSpPr txBox="1"/>
      </xdr:nvSpPr>
      <xdr:spPr>
        <a:xfrm>
          <a:off x="13403795" y="1278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161114</xdr:rowOff>
    </xdr:from>
    <xdr:to>
      <xdr:col>67</xdr:col>
      <xdr:colOff>101600</xdr:colOff>
      <xdr:row>78</xdr:row>
      <xdr:rowOff>91264</xdr:rowOff>
    </xdr:to>
    <xdr:sp macro="" textlink="">
      <xdr:nvSpPr>
        <xdr:cNvPr id="664" name="楕円 663"/>
        <xdr:cNvSpPr/>
      </xdr:nvSpPr>
      <xdr:spPr>
        <a:xfrm>
          <a:off x="12763500" y="1336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107791</xdr:rowOff>
    </xdr:from>
    <xdr:ext cx="534377" cy="259045"/>
    <xdr:sp macro="" textlink="">
      <xdr:nvSpPr>
        <xdr:cNvPr id="665" name="テキスト ボックス 664"/>
        <xdr:cNvSpPr txBox="1"/>
      </xdr:nvSpPr>
      <xdr:spPr>
        <a:xfrm>
          <a:off x="12547111" y="131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37562</xdr:rowOff>
    </xdr:from>
    <xdr:to>
      <xdr:col>85</xdr:col>
      <xdr:colOff>127000</xdr:colOff>
      <xdr:row>92</xdr:row>
      <xdr:rowOff>52952</xdr:rowOff>
    </xdr:to>
    <xdr:cxnSp macro="">
      <xdr:nvCxnSpPr>
        <xdr:cNvPr id="690" name="直線コネクタ 689"/>
        <xdr:cNvCxnSpPr/>
      </xdr:nvCxnSpPr>
      <xdr:spPr>
        <a:xfrm>
          <a:off x="15481300" y="15810962"/>
          <a:ext cx="838200" cy="1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103250</xdr:rowOff>
    </xdr:from>
    <xdr:to>
      <xdr:col>81</xdr:col>
      <xdr:colOff>50800</xdr:colOff>
      <xdr:row>92</xdr:row>
      <xdr:rowOff>37562</xdr:rowOff>
    </xdr:to>
    <xdr:cxnSp macro="">
      <xdr:nvCxnSpPr>
        <xdr:cNvPr id="693" name="直線コネクタ 692"/>
        <xdr:cNvCxnSpPr/>
      </xdr:nvCxnSpPr>
      <xdr:spPr>
        <a:xfrm>
          <a:off x="14592300" y="15705200"/>
          <a:ext cx="889000" cy="10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103250</xdr:rowOff>
    </xdr:from>
    <xdr:to>
      <xdr:col>76</xdr:col>
      <xdr:colOff>114300</xdr:colOff>
      <xdr:row>91</xdr:row>
      <xdr:rowOff>112165</xdr:rowOff>
    </xdr:to>
    <xdr:cxnSp macro="">
      <xdr:nvCxnSpPr>
        <xdr:cNvPr id="696" name="直線コネクタ 695"/>
        <xdr:cNvCxnSpPr/>
      </xdr:nvCxnSpPr>
      <xdr:spPr>
        <a:xfrm flipV="1">
          <a:off x="13703300" y="1570520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96682</xdr:rowOff>
    </xdr:from>
    <xdr:to>
      <xdr:col>71</xdr:col>
      <xdr:colOff>177800</xdr:colOff>
      <xdr:row>91</xdr:row>
      <xdr:rowOff>112165</xdr:rowOff>
    </xdr:to>
    <xdr:cxnSp macro="">
      <xdr:nvCxnSpPr>
        <xdr:cNvPr id="699" name="直線コネクタ 698"/>
        <xdr:cNvCxnSpPr/>
      </xdr:nvCxnSpPr>
      <xdr:spPr>
        <a:xfrm>
          <a:off x="12814300" y="15698632"/>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701" name="テキスト ボックス 700"/>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2152</xdr:rowOff>
    </xdr:from>
    <xdr:to>
      <xdr:col>85</xdr:col>
      <xdr:colOff>177800</xdr:colOff>
      <xdr:row>92</xdr:row>
      <xdr:rowOff>103752</xdr:rowOff>
    </xdr:to>
    <xdr:sp macro="" textlink="">
      <xdr:nvSpPr>
        <xdr:cNvPr id="709" name="楕円 708"/>
        <xdr:cNvSpPr/>
      </xdr:nvSpPr>
      <xdr:spPr>
        <a:xfrm>
          <a:off x="16268700" y="157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25029</xdr:rowOff>
    </xdr:from>
    <xdr:ext cx="599010" cy="259045"/>
    <xdr:sp macro="" textlink="">
      <xdr:nvSpPr>
        <xdr:cNvPr id="710" name="公債費該当値テキスト"/>
        <xdr:cNvSpPr txBox="1"/>
      </xdr:nvSpPr>
      <xdr:spPr>
        <a:xfrm>
          <a:off x="16370300" y="1562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158212</xdr:rowOff>
    </xdr:from>
    <xdr:to>
      <xdr:col>81</xdr:col>
      <xdr:colOff>101600</xdr:colOff>
      <xdr:row>92</xdr:row>
      <xdr:rowOff>88362</xdr:rowOff>
    </xdr:to>
    <xdr:sp macro="" textlink="">
      <xdr:nvSpPr>
        <xdr:cNvPr id="711" name="楕円 710"/>
        <xdr:cNvSpPr/>
      </xdr:nvSpPr>
      <xdr:spPr>
        <a:xfrm>
          <a:off x="15430500" y="157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104889</xdr:rowOff>
    </xdr:from>
    <xdr:ext cx="599010" cy="259045"/>
    <xdr:sp macro="" textlink="">
      <xdr:nvSpPr>
        <xdr:cNvPr id="712" name="テキスト ボックス 711"/>
        <xdr:cNvSpPr txBox="1"/>
      </xdr:nvSpPr>
      <xdr:spPr>
        <a:xfrm>
          <a:off x="15181795" y="1553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52450</xdr:rowOff>
    </xdr:from>
    <xdr:to>
      <xdr:col>76</xdr:col>
      <xdr:colOff>165100</xdr:colOff>
      <xdr:row>91</xdr:row>
      <xdr:rowOff>154050</xdr:rowOff>
    </xdr:to>
    <xdr:sp macro="" textlink="">
      <xdr:nvSpPr>
        <xdr:cNvPr id="713" name="楕円 712"/>
        <xdr:cNvSpPr/>
      </xdr:nvSpPr>
      <xdr:spPr>
        <a:xfrm>
          <a:off x="14541500" y="156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170577</xdr:rowOff>
    </xdr:from>
    <xdr:ext cx="599010" cy="259045"/>
    <xdr:sp macro="" textlink="">
      <xdr:nvSpPr>
        <xdr:cNvPr id="714" name="テキスト ボックス 713"/>
        <xdr:cNvSpPr txBox="1"/>
      </xdr:nvSpPr>
      <xdr:spPr>
        <a:xfrm>
          <a:off x="14292795" y="1542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61365</xdr:rowOff>
    </xdr:from>
    <xdr:to>
      <xdr:col>72</xdr:col>
      <xdr:colOff>38100</xdr:colOff>
      <xdr:row>91</xdr:row>
      <xdr:rowOff>162965</xdr:rowOff>
    </xdr:to>
    <xdr:sp macro="" textlink="">
      <xdr:nvSpPr>
        <xdr:cNvPr id="715" name="楕円 714"/>
        <xdr:cNvSpPr/>
      </xdr:nvSpPr>
      <xdr:spPr>
        <a:xfrm>
          <a:off x="13652500" y="156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8042</xdr:rowOff>
    </xdr:from>
    <xdr:ext cx="599010" cy="259045"/>
    <xdr:sp macro="" textlink="">
      <xdr:nvSpPr>
        <xdr:cNvPr id="716" name="テキスト ボックス 715"/>
        <xdr:cNvSpPr txBox="1"/>
      </xdr:nvSpPr>
      <xdr:spPr>
        <a:xfrm>
          <a:off x="13403795" y="1543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45882</xdr:rowOff>
    </xdr:from>
    <xdr:to>
      <xdr:col>67</xdr:col>
      <xdr:colOff>101600</xdr:colOff>
      <xdr:row>91</xdr:row>
      <xdr:rowOff>147482</xdr:rowOff>
    </xdr:to>
    <xdr:sp macro="" textlink="">
      <xdr:nvSpPr>
        <xdr:cNvPr id="717" name="楕円 716"/>
        <xdr:cNvSpPr/>
      </xdr:nvSpPr>
      <xdr:spPr>
        <a:xfrm>
          <a:off x="12763500" y="156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164009</xdr:rowOff>
    </xdr:from>
    <xdr:ext cx="599010" cy="259045"/>
    <xdr:sp macro="" textlink="">
      <xdr:nvSpPr>
        <xdr:cNvPr id="718" name="テキスト ボックス 717"/>
        <xdr:cNvSpPr txBox="1"/>
      </xdr:nvSpPr>
      <xdr:spPr>
        <a:xfrm>
          <a:off x="12514795" y="1542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民生費は、決算額全体の内訳で一番割合が大きく住民一人あたり</a:t>
          </a:r>
          <a:r>
            <a:rPr kumimoji="1" lang="ja-JP" altLang="en-US" sz="1100">
              <a:solidFill>
                <a:schemeClr val="dk1"/>
              </a:solidFill>
              <a:effectLst/>
              <a:latin typeface="+mn-lt"/>
              <a:ea typeface="+mn-ea"/>
              <a:cs typeface="+mn-cs"/>
            </a:rPr>
            <a:t>２３４，８０４</a:t>
          </a:r>
          <a:r>
            <a:rPr kumimoji="1" lang="ja-JP" altLang="ja-JP" sz="1100">
              <a:solidFill>
                <a:schemeClr val="dk1"/>
              </a:solidFill>
              <a:effectLst/>
              <a:latin typeface="+mn-lt"/>
              <a:ea typeface="+mn-ea"/>
              <a:cs typeface="+mn-cs"/>
            </a:rPr>
            <a:t>円となっており、類似団体と比較して高い水準にあり高止まりの傾向にある。これは平成２３年度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本町が推進してきた「日本一の子育て村」施策の一環で、</a:t>
          </a:r>
          <a:r>
            <a:rPr kumimoji="1" lang="ja-JP" altLang="en-US" sz="1100">
              <a:solidFill>
                <a:schemeClr val="dk1"/>
              </a:solidFill>
              <a:effectLst/>
              <a:latin typeface="+mn-lt"/>
              <a:ea typeface="+mn-ea"/>
              <a:cs typeface="+mn-cs"/>
            </a:rPr>
            <a:t>子育て環境充実を図るため、他の経費を見直し</a:t>
          </a:r>
          <a:r>
            <a:rPr kumimoji="1" lang="ja-JP" altLang="ja-JP" sz="1100">
              <a:solidFill>
                <a:schemeClr val="dk1"/>
              </a:solidFill>
              <a:effectLst/>
              <a:latin typeface="+mn-lt"/>
              <a:ea typeface="+mn-ea"/>
              <a:cs typeface="+mn-cs"/>
            </a:rPr>
            <a:t>医療費等の助成</a:t>
          </a:r>
          <a:r>
            <a:rPr kumimoji="1" lang="ja-JP" altLang="en-US" sz="1100">
              <a:solidFill>
                <a:schemeClr val="dk1"/>
              </a:solidFill>
              <a:effectLst/>
              <a:latin typeface="+mn-lt"/>
              <a:ea typeface="+mn-ea"/>
              <a:cs typeface="+mn-cs"/>
            </a:rPr>
            <a:t>事業や子育て施設への支援を重点的に取り組んできたことによるものである。</a:t>
          </a:r>
          <a:r>
            <a:rPr kumimoji="1" lang="ja-JP" altLang="ja-JP" sz="1100">
              <a:solidFill>
                <a:schemeClr val="dk1"/>
              </a:solidFill>
              <a:effectLst/>
              <a:latin typeface="+mn-lt"/>
              <a:ea typeface="+mn-ea"/>
              <a:cs typeface="+mn-cs"/>
            </a:rPr>
            <a:t>また、福祉事務所を設置していることや、町内に多くの福祉施設を有しており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その施設</a:t>
          </a:r>
          <a:r>
            <a:rPr kumimoji="1" lang="ja-JP" altLang="en-US" sz="1100">
              <a:solidFill>
                <a:schemeClr val="dk1"/>
              </a:solidFill>
              <a:effectLst/>
              <a:latin typeface="+mn-lt"/>
              <a:ea typeface="+mn-ea"/>
              <a:cs typeface="+mn-cs"/>
            </a:rPr>
            <a:t>の管理者</a:t>
          </a:r>
          <a:r>
            <a:rPr kumimoji="1" lang="ja-JP" altLang="ja-JP" sz="1100">
              <a:solidFill>
                <a:schemeClr val="dk1"/>
              </a:solidFill>
              <a:effectLst/>
              <a:latin typeface="+mn-lt"/>
              <a:ea typeface="+mn-ea"/>
              <a:cs typeface="+mn-cs"/>
            </a:rPr>
            <a:t>への委託料等</a:t>
          </a:r>
          <a:r>
            <a:rPr kumimoji="1" lang="ja-JP" altLang="en-US" sz="1100">
              <a:solidFill>
                <a:schemeClr val="dk1"/>
              </a:solidFill>
              <a:effectLst/>
              <a:latin typeface="+mn-lt"/>
              <a:ea typeface="+mn-ea"/>
              <a:cs typeface="+mn-cs"/>
            </a:rPr>
            <a:t>も高い水準となっている</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のひとつ</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公債費は、住民一人あたり１７５，１７９円、前年度比▲１．５％となっており、民生費に続き割合が大きく類似団対と比べても高い水準にある。これは、合併以前（平成１６年１０月以前）の大型建設事業が影響しているが、これらの事業も償還終了を迎え始めたことや、普通建設事業への起債の充当を制限していることで減少しており今後も減少を見込んで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衛生費は、住民一人あたり１１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０７８</a:t>
          </a:r>
          <a:r>
            <a:rPr kumimoji="1" lang="ja-JP" altLang="ja-JP" sz="1100">
              <a:solidFill>
                <a:schemeClr val="dk1"/>
              </a:solidFill>
              <a:effectLst/>
              <a:latin typeface="+mn-lt"/>
              <a:ea typeface="+mn-ea"/>
              <a:cs typeface="+mn-cs"/>
            </a:rPr>
            <a:t>円となっており、類似団体と比較して高い水準にある。これは、公営事業特別会計である下水道事業に係る繰出金や</a:t>
          </a:r>
          <a:r>
            <a:rPr kumimoji="1" lang="ja-JP" altLang="en-US" sz="1100">
              <a:solidFill>
                <a:schemeClr val="dk1"/>
              </a:solidFill>
              <a:effectLst/>
              <a:latin typeface="+mn-lt"/>
              <a:ea typeface="+mn-ea"/>
              <a:cs typeface="+mn-cs"/>
            </a:rPr>
            <a:t>上水道事業への補助費</a:t>
          </a:r>
          <a:r>
            <a:rPr kumimoji="1" lang="ja-JP" altLang="ja-JP" sz="1100">
              <a:solidFill>
                <a:schemeClr val="dk1"/>
              </a:solidFill>
              <a:effectLst/>
              <a:latin typeface="+mn-lt"/>
              <a:ea typeface="+mn-ea"/>
              <a:cs typeface="+mn-cs"/>
            </a:rPr>
            <a:t>、一部事務組合の公立邑智病院への繰出金、邑智郡総合事務組合（ごみ処理）の負担金等が大きな割合を占めている。邑智郡総合事務組合（ごみ処理）の負担金について、平成２９年度よりごみ処理場の改修が進められており負担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平成２９年度については、大雪災害に係る除雪費用が多額に必要となり臨時的財政需要があったため実質単年度収支は赤字となっているが、財政調整基金の取り崩しにより、実質収支は黒字となっている。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財政調整基金残高について、平成２６年度は平成２５年度に発生した豪雨災害の復旧作業に伴い取り崩しを行ったため減額となったが、平成２７年度は復旧作業が終了となり、施越分の補助金を財政調整基金に積みたてたことや、歳計剰余金を積立てたことにより基金残高が回復し</a:t>
          </a:r>
          <a:r>
            <a:rPr kumimoji="1" lang="ja-JP" altLang="en-US" sz="1100">
              <a:solidFill>
                <a:schemeClr val="dk1"/>
              </a:solidFill>
              <a:effectLst/>
              <a:latin typeface="+mn-lt"/>
              <a:ea typeface="+mn-ea"/>
              <a:cs typeface="+mn-cs"/>
            </a:rPr>
            <a:t>てきた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しかしながら平成２９年度においては、大雪災害に伴う除雪費用のため取り崩しを行ったため前年度比で減少している。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現在のところ、連結実質赤字の発生はない。</a:t>
          </a:r>
          <a:endParaRPr lang="ja-JP" altLang="ja-JP" sz="1400">
            <a:effectLst/>
          </a:endParaRPr>
        </a:p>
        <a:p>
          <a:r>
            <a:rPr kumimoji="1" lang="ja-JP" altLang="ja-JP" sz="1100">
              <a:solidFill>
                <a:schemeClr val="dk1"/>
              </a:solidFill>
              <a:effectLst/>
              <a:latin typeface="+mn-lt"/>
              <a:ea typeface="+mn-ea"/>
              <a:cs typeface="+mn-cs"/>
            </a:rPr>
            <a:t>　税料率や利用料金改定の見直しを継続的に行い、一層の健全化を目指していく。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4" workbookViewId="0">
      <selection activeCell="BY35" sqref="BY35:CM35"/>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12002427</v>
      </c>
      <c r="BO4" s="410"/>
      <c r="BP4" s="410"/>
      <c r="BQ4" s="410"/>
      <c r="BR4" s="410"/>
      <c r="BS4" s="410"/>
      <c r="BT4" s="410"/>
      <c r="BU4" s="411"/>
      <c r="BV4" s="409">
        <v>12138504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v>
      </c>
      <c r="CU4" s="416"/>
      <c r="CV4" s="416"/>
      <c r="CW4" s="416"/>
      <c r="CX4" s="416"/>
      <c r="CY4" s="416"/>
      <c r="CZ4" s="416"/>
      <c r="DA4" s="417"/>
      <c r="DB4" s="415">
        <v>4.5999999999999996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11731658</v>
      </c>
      <c r="BO5" s="447"/>
      <c r="BP5" s="447"/>
      <c r="BQ5" s="447"/>
      <c r="BR5" s="447"/>
      <c r="BS5" s="447"/>
      <c r="BT5" s="447"/>
      <c r="BU5" s="448"/>
      <c r="BV5" s="446">
        <v>11790924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94.1</v>
      </c>
      <c r="CU5" s="444"/>
      <c r="CV5" s="444"/>
      <c r="CW5" s="444"/>
      <c r="CX5" s="444"/>
      <c r="CY5" s="444"/>
      <c r="CZ5" s="444"/>
      <c r="DA5" s="445"/>
      <c r="DB5" s="443">
        <v>94.6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270769</v>
      </c>
      <c r="BO6" s="447"/>
      <c r="BP6" s="447"/>
      <c r="BQ6" s="447"/>
      <c r="BR6" s="447"/>
      <c r="BS6" s="447"/>
      <c r="BT6" s="447"/>
      <c r="BU6" s="448"/>
      <c r="BV6" s="446">
        <v>347580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97.8</v>
      </c>
      <c r="CU6" s="484"/>
      <c r="CV6" s="484"/>
      <c r="CW6" s="484"/>
      <c r="CX6" s="484"/>
      <c r="CY6" s="484"/>
      <c r="CZ6" s="484"/>
      <c r="DA6" s="485"/>
      <c r="DB6" s="483">
        <v>98.2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52202</v>
      </c>
      <c r="BO7" s="447"/>
      <c r="BP7" s="447"/>
      <c r="BQ7" s="447"/>
      <c r="BR7" s="447"/>
      <c r="BS7" s="447"/>
      <c r="BT7" s="447"/>
      <c r="BU7" s="448"/>
      <c r="BV7" s="446">
        <v>7652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7232551</v>
      </c>
      <c r="CU7" s="447"/>
      <c r="CV7" s="447"/>
      <c r="CW7" s="447"/>
      <c r="CX7" s="447"/>
      <c r="CY7" s="447"/>
      <c r="CZ7" s="447"/>
      <c r="DA7" s="448"/>
      <c r="DB7" s="446">
        <v>7402669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218567</v>
      </c>
      <c r="BO8" s="447"/>
      <c r="BP8" s="447"/>
      <c r="BQ8" s="447"/>
      <c r="BR8" s="447"/>
      <c r="BS8" s="447"/>
      <c r="BT8" s="447"/>
      <c r="BU8" s="448"/>
      <c r="BV8" s="446">
        <v>339928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0.17</v>
      </c>
      <c r="CU8" s="487"/>
      <c r="CV8" s="487"/>
      <c r="CW8" s="487"/>
      <c r="CX8" s="487"/>
      <c r="CY8" s="487"/>
      <c r="CZ8" s="487"/>
      <c r="DA8" s="488"/>
      <c r="DB8" s="486">
        <v>0.17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11101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-121361</v>
      </c>
      <c r="BO9" s="447"/>
      <c r="BP9" s="447"/>
      <c r="BQ9" s="447"/>
      <c r="BR9" s="447"/>
      <c r="BS9" s="447"/>
      <c r="BT9" s="447"/>
      <c r="BU9" s="448"/>
      <c r="BV9" s="446">
        <v>27001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21.6</v>
      </c>
      <c r="CU9" s="444"/>
      <c r="CV9" s="444"/>
      <c r="CW9" s="444"/>
      <c r="CX9" s="444"/>
      <c r="CY9" s="444"/>
      <c r="CZ9" s="444"/>
      <c r="DA9" s="445"/>
      <c r="DB9" s="443">
        <v>21.7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11959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10305</v>
      </c>
      <c r="BO10" s="447"/>
      <c r="BP10" s="447"/>
      <c r="BQ10" s="447"/>
      <c r="BR10" s="447"/>
      <c r="BS10" s="447"/>
      <c r="BT10" s="447"/>
      <c r="BU10" s="448"/>
      <c r="BV10" s="446">
        <v>203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11005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109</v>
      </c>
      <c r="AV12" s="479"/>
      <c r="AW12" s="479"/>
      <c r="AX12" s="479"/>
      <c r="AY12" s="480" t="s">
        <v>130</v>
      </c>
      <c r="AZ12" s="481"/>
      <c r="BA12" s="481"/>
      <c r="BB12" s="481"/>
      <c r="BC12" s="481"/>
      <c r="BD12" s="481"/>
      <c r="BE12" s="481"/>
      <c r="BF12" s="481"/>
      <c r="BG12" s="481"/>
      <c r="BH12" s="481"/>
      <c r="BI12" s="481"/>
      <c r="BJ12" s="481"/>
      <c r="BK12" s="481"/>
      <c r="BL12" s="481"/>
      <c r="BM12" s="482"/>
      <c r="BN12" s="446">
        <v>128833</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10911</v>
      </c>
      <c r="S13" s="528"/>
      <c r="T13" s="528"/>
      <c r="U13" s="528"/>
      <c r="V13" s="529"/>
      <c r="W13" s="462" t="s">
        <v>135</v>
      </c>
      <c r="X13" s="463"/>
      <c r="Y13" s="463"/>
      <c r="Z13" s="463"/>
      <c r="AA13" s="463"/>
      <c r="AB13" s="453"/>
      <c r="AC13" s="497">
        <v>1242</v>
      </c>
      <c r="AD13" s="498"/>
      <c r="AE13" s="498"/>
      <c r="AF13" s="498"/>
      <c r="AG13" s="537"/>
      <c r="AH13" s="497">
        <v>1400</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-239889</v>
      </c>
      <c r="BO13" s="447"/>
      <c r="BP13" s="447"/>
      <c r="BQ13" s="447"/>
      <c r="BR13" s="447"/>
      <c r="BS13" s="447"/>
      <c r="BT13" s="447"/>
      <c r="BU13" s="448"/>
      <c r="BV13" s="446">
        <v>27204</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14</v>
      </c>
      <c r="CU13" s="444"/>
      <c r="CV13" s="444"/>
      <c r="CW13" s="444"/>
      <c r="CX13" s="444"/>
      <c r="CY13" s="444"/>
      <c r="CZ13" s="444"/>
      <c r="DA13" s="445"/>
      <c r="DB13" s="443">
        <v>14.7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11211</v>
      </c>
      <c r="S14" s="528"/>
      <c r="T14" s="528"/>
      <c r="U14" s="528"/>
      <c r="V14" s="529"/>
      <c r="W14" s="436"/>
      <c r="X14" s="437"/>
      <c r="Y14" s="437"/>
      <c r="Z14" s="437"/>
      <c r="AA14" s="437"/>
      <c r="AB14" s="426"/>
      <c r="AC14" s="530">
        <v>21.8</v>
      </c>
      <c r="AD14" s="531"/>
      <c r="AE14" s="531"/>
      <c r="AF14" s="531"/>
      <c r="AG14" s="532"/>
      <c r="AH14" s="530">
        <v>23.6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109</v>
      </c>
      <c r="CU14" s="542"/>
      <c r="CV14" s="542"/>
      <c r="CW14" s="542"/>
      <c r="CX14" s="542"/>
      <c r="CY14" s="542"/>
      <c r="CZ14" s="542"/>
      <c r="DA14" s="543"/>
      <c r="DB14" s="541">
        <v>122.5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11126</v>
      </c>
      <c r="S15" s="528"/>
      <c r="T15" s="528"/>
      <c r="U15" s="528"/>
      <c r="V15" s="529"/>
      <c r="W15" s="462" t="s">
        <v>143</v>
      </c>
      <c r="X15" s="463"/>
      <c r="Y15" s="463"/>
      <c r="Z15" s="463"/>
      <c r="AA15" s="463"/>
      <c r="AB15" s="453"/>
      <c r="AC15" s="497">
        <v>988</v>
      </c>
      <c r="AD15" s="498"/>
      <c r="AE15" s="498"/>
      <c r="AF15" s="498"/>
      <c r="AG15" s="537"/>
      <c r="AH15" s="497">
        <v>1132</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1093529</v>
      </c>
      <c r="BO15" s="410"/>
      <c r="BP15" s="410"/>
      <c r="BQ15" s="410"/>
      <c r="BR15" s="410"/>
      <c r="BS15" s="410"/>
      <c r="BT15" s="410"/>
      <c r="BU15" s="411"/>
      <c r="BV15" s="409">
        <v>1094239</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17.3</v>
      </c>
      <c r="AD16" s="531"/>
      <c r="AE16" s="531"/>
      <c r="AF16" s="531"/>
      <c r="AG16" s="532"/>
      <c r="AH16" s="530">
        <v>19.100000000000001</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6451434</v>
      </c>
      <c r="BO16" s="447"/>
      <c r="BP16" s="447"/>
      <c r="BQ16" s="447"/>
      <c r="BR16" s="447"/>
      <c r="BS16" s="447"/>
      <c r="BT16" s="447"/>
      <c r="BU16" s="448"/>
      <c r="BV16" s="446">
        <v>6483991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3480</v>
      </c>
      <c r="AD17" s="498"/>
      <c r="AE17" s="498"/>
      <c r="AF17" s="498"/>
      <c r="AG17" s="537"/>
      <c r="AH17" s="497">
        <v>3405</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1352620</v>
      </c>
      <c r="BO17" s="447"/>
      <c r="BP17" s="447"/>
      <c r="BQ17" s="447"/>
      <c r="BR17" s="447"/>
      <c r="BS17" s="447"/>
      <c r="BT17" s="447"/>
      <c r="BU17" s="448"/>
      <c r="BV17" s="446">
        <v>1348584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419.29</v>
      </c>
      <c r="M18" s="559"/>
      <c r="N18" s="559"/>
      <c r="O18" s="559"/>
      <c r="P18" s="559"/>
      <c r="Q18" s="559"/>
      <c r="R18" s="560"/>
      <c r="S18" s="560"/>
      <c r="T18" s="560"/>
      <c r="U18" s="560"/>
      <c r="V18" s="561"/>
      <c r="W18" s="464"/>
      <c r="X18" s="465"/>
      <c r="Y18" s="465"/>
      <c r="Z18" s="465"/>
      <c r="AA18" s="465"/>
      <c r="AB18" s="456"/>
      <c r="AC18" s="562">
        <v>60.9</v>
      </c>
      <c r="AD18" s="563"/>
      <c r="AE18" s="563"/>
      <c r="AF18" s="563"/>
      <c r="AG18" s="564"/>
      <c r="AH18" s="562">
        <v>57.4</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6884828</v>
      </c>
      <c r="BO18" s="447"/>
      <c r="BP18" s="447"/>
      <c r="BQ18" s="447"/>
      <c r="BR18" s="447"/>
      <c r="BS18" s="447"/>
      <c r="BT18" s="447"/>
      <c r="BU18" s="448"/>
      <c r="BV18" s="446">
        <v>7052492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26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8601808</v>
      </c>
      <c r="BO19" s="447"/>
      <c r="BP19" s="447"/>
      <c r="BQ19" s="447"/>
      <c r="BR19" s="447"/>
      <c r="BS19" s="447"/>
      <c r="BT19" s="447"/>
      <c r="BU19" s="448"/>
      <c r="BV19" s="446">
        <v>8802124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4224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13762455</v>
      </c>
      <c r="BO23" s="447"/>
      <c r="BP23" s="447"/>
      <c r="BQ23" s="447"/>
      <c r="BR23" s="447"/>
      <c r="BS23" s="447"/>
      <c r="BT23" s="447"/>
      <c r="BU23" s="448"/>
      <c r="BV23" s="446">
        <v>14515659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7500</v>
      </c>
      <c r="R24" s="498"/>
      <c r="S24" s="498"/>
      <c r="T24" s="498"/>
      <c r="U24" s="498"/>
      <c r="V24" s="537"/>
      <c r="W24" s="596"/>
      <c r="X24" s="584"/>
      <c r="Y24" s="585"/>
      <c r="Z24" s="496" t="s">
        <v>167</v>
      </c>
      <c r="AA24" s="476"/>
      <c r="AB24" s="476"/>
      <c r="AC24" s="476"/>
      <c r="AD24" s="476"/>
      <c r="AE24" s="476"/>
      <c r="AF24" s="476"/>
      <c r="AG24" s="477"/>
      <c r="AH24" s="497">
        <v>186</v>
      </c>
      <c r="AI24" s="498"/>
      <c r="AJ24" s="498"/>
      <c r="AK24" s="498"/>
      <c r="AL24" s="537"/>
      <c r="AM24" s="497">
        <v>598920</v>
      </c>
      <c r="AN24" s="498"/>
      <c r="AO24" s="498"/>
      <c r="AP24" s="498"/>
      <c r="AQ24" s="498"/>
      <c r="AR24" s="537"/>
      <c r="AS24" s="497">
        <v>3220</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8932886</v>
      </c>
      <c r="BO24" s="447"/>
      <c r="BP24" s="447"/>
      <c r="BQ24" s="447"/>
      <c r="BR24" s="447"/>
      <c r="BS24" s="447"/>
      <c r="BT24" s="447"/>
      <c r="BU24" s="448"/>
      <c r="BV24" s="446">
        <v>9730099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6370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124</v>
      </c>
      <c r="AN25" s="498"/>
      <c r="AO25" s="498"/>
      <c r="AP25" s="498"/>
      <c r="AQ25" s="498"/>
      <c r="AR25" s="537"/>
      <c r="AS25" s="497" t="s">
        <v>171</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172370</v>
      </c>
      <c r="BO25" s="410"/>
      <c r="BP25" s="410"/>
      <c r="BQ25" s="410"/>
      <c r="BR25" s="410"/>
      <c r="BS25" s="410"/>
      <c r="BT25" s="410"/>
      <c r="BU25" s="411"/>
      <c r="BV25" s="409">
        <v>136505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5730</v>
      </c>
      <c r="R26" s="498"/>
      <c r="S26" s="498"/>
      <c r="T26" s="498"/>
      <c r="U26" s="498"/>
      <c r="V26" s="537"/>
      <c r="W26" s="596"/>
      <c r="X26" s="584"/>
      <c r="Y26" s="585"/>
      <c r="Z26" s="496" t="s">
        <v>174</v>
      </c>
      <c r="AA26" s="606"/>
      <c r="AB26" s="606"/>
      <c r="AC26" s="606"/>
      <c r="AD26" s="606"/>
      <c r="AE26" s="606"/>
      <c r="AF26" s="606"/>
      <c r="AG26" s="607"/>
      <c r="AH26" s="497">
        <v>11</v>
      </c>
      <c r="AI26" s="498"/>
      <c r="AJ26" s="498"/>
      <c r="AK26" s="498"/>
      <c r="AL26" s="537"/>
      <c r="AM26" s="497">
        <v>28842</v>
      </c>
      <c r="AN26" s="498"/>
      <c r="AO26" s="498"/>
      <c r="AP26" s="498"/>
      <c r="AQ26" s="498"/>
      <c r="AR26" s="537"/>
      <c r="AS26" s="497">
        <v>2622</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3040</v>
      </c>
      <c r="R27" s="498"/>
      <c r="S27" s="498"/>
      <c r="T27" s="498"/>
      <c r="U27" s="498"/>
      <c r="V27" s="537"/>
      <c r="W27" s="596"/>
      <c r="X27" s="584"/>
      <c r="Y27" s="585"/>
      <c r="Z27" s="496" t="s">
        <v>177</v>
      </c>
      <c r="AA27" s="476"/>
      <c r="AB27" s="476"/>
      <c r="AC27" s="476"/>
      <c r="AD27" s="476"/>
      <c r="AE27" s="476"/>
      <c r="AF27" s="476"/>
      <c r="AG27" s="477"/>
      <c r="AH27" s="497">
        <v>1</v>
      </c>
      <c r="AI27" s="498"/>
      <c r="AJ27" s="498"/>
      <c r="AK27" s="498"/>
      <c r="AL27" s="537"/>
      <c r="AM27" s="497" t="s">
        <v>178</v>
      </c>
      <c r="AN27" s="498"/>
      <c r="AO27" s="498"/>
      <c r="AP27" s="498"/>
      <c r="AQ27" s="498"/>
      <c r="AR27" s="537"/>
      <c r="AS27" s="497" t="s">
        <v>179</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t="s">
        <v>181</v>
      </c>
      <c r="BO27" s="620"/>
      <c r="BP27" s="620"/>
      <c r="BQ27" s="620"/>
      <c r="BR27" s="620"/>
      <c r="BS27" s="620"/>
      <c r="BT27" s="620"/>
      <c r="BU27" s="621"/>
      <c r="BV27" s="619" t="s">
        <v>181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182</v>
      </c>
      <c r="F28" s="476"/>
      <c r="G28" s="476"/>
      <c r="H28" s="476"/>
      <c r="I28" s="476"/>
      <c r="J28" s="476"/>
      <c r="K28" s="477"/>
      <c r="L28" s="497">
        <v>1</v>
      </c>
      <c r="M28" s="498"/>
      <c r="N28" s="498"/>
      <c r="O28" s="498"/>
      <c r="P28" s="537"/>
      <c r="Q28" s="497">
        <v>2520</v>
      </c>
      <c r="R28" s="498"/>
      <c r="S28" s="498"/>
      <c r="T28" s="498"/>
      <c r="U28" s="498"/>
      <c r="V28" s="537"/>
      <c r="W28" s="596"/>
      <c r="X28" s="584"/>
      <c r="Y28" s="585"/>
      <c r="Z28" s="496" t="s">
        <v>183</v>
      </c>
      <c r="AA28" s="476"/>
      <c r="AB28" s="476"/>
      <c r="AC28" s="476"/>
      <c r="AD28" s="476"/>
      <c r="AE28" s="476"/>
      <c r="AF28" s="476"/>
      <c r="AG28" s="477"/>
      <c r="AH28" s="497" t="s">
        <v>184</v>
      </c>
      <c r="AI28" s="498"/>
      <c r="AJ28" s="498"/>
      <c r="AK28" s="498"/>
      <c r="AL28" s="537"/>
      <c r="AM28" s="497" t="s">
        <v>181</v>
      </c>
      <c r="AN28" s="498"/>
      <c r="AO28" s="498"/>
      <c r="AP28" s="498"/>
      <c r="AQ28" s="498"/>
      <c r="AR28" s="537"/>
      <c r="AS28" s="497" t="s">
        <v>133</v>
      </c>
      <c r="AT28" s="498"/>
      <c r="AU28" s="498"/>
      <c r="AV28" s="498"/>
      <c r="AW28" s="498"/>
      <c r="AX28" s="499"/>
      <c r="AY28" s="622" t="s">
        <v>185</v>
      </c>
      <c r="AZ28" s="623"/>
      <c r="BA28" s="623"/>
      <c r="BB28" s="624"/>
      <c r="BC28" s="406" t="s">
        <v>42</v>
      </c>
      <c r="BD28" s="407"/>
      <c r="BE28" s="407"/>
      <c r="BF28" s="407"/>
      <c r="BG28" s="407"/>
      <c r="BH28" s="407"/>
      <c r="BI28" s="407"/>
      <c r="BJ28" s="407"/>
      <c r="BK28" s="407"/>
      <c r="BL28" s="407"/>
      <c r="BM28" s="408"/>
      <c r="BN28" s="409">
        <v>491033</v>
      </c>
      <c r="BO28" s="410"/>
      <c r="BP28" s="410"/>
      <c r="BQ28" s="410"/>
      <c r="BR28" s="410"/>
      <c r="BS28" s="410"/>
      <c r="BT28" s="410"/>
      <c r="BU28" s="411"/>
      <c r="BV28" s="409">
        <v>609561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186</v>
      </c>
      <c r="F29" s="476"/>
      <c r="G29" s="476"/>
      <c r="H29" s="476"/>
      <c r="I29" s="476"/>
      <c r="J29" s="476"/>
      <c r="K29" s="477"/>
      <c r="L29" s="497">
        <v>13</v>
      </c>
      <c r="M29" s="498"/>
      <c r="N29" s="498"/>
      <c r="O29" s="498"/>
      <c r="P29" s="537"/>
      <c r="Q29" s="497">
        <v>2100</v>
      </c>
      <c r="R29" s="498"/>
      <c r="S29" s="498"/>
      <c r="T29" s="498"/>
      <c r="U29" s="498"/>
      <c r="V29" s="537"/>
      <c r="W29" s="597"/>
      <c r="X29" s="598"/>
      <c r="Y29" s="599"/>
      <c r="Z29" s="496" t="s">
        <v>187</v>
      </c>
      <c r="AA29" s="476"/>
      <c r="AB29" s="476"/>
      <c r="AC29" s="476"/>
      <c r="AD29" s="476"/>
      <c r="AE29" s="476"/>
      <c r="AF29" s="476"/>
      <c r="AG29" s="477"/>
      <c r="AH29" s="497">
        <v>187</v>
      </c>
      <c r="AI29" s="498"/>
      <c r="AJ29" s="498"/>
      <c r="AK29" s="498"/>
      <c r="AL29" s="537"/>
      <c r="AM29" s="497">
        <v>602918</v>
      </c>
      <c r="AN29" s="498"/>
      <c r="AO29" s="498"/>
      <c r="AP29" s="498"/>
      <c r="AQ29" s="498"/>
      <c r="AR29" s="537"/>
      <c r="AS29" s="497">
        <v>3224</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v>1964608</v>
      </c>
      <c r="BO29" s="447"/>
      <c r="BP29" s="447"/>
      <c r="BQ29" s="447"/>
      <c r="BR29" s="447"/>
      <c r="BS29" s="447"/>
      <c r="BT29" s="447"/>
      <c r="BU29" s="448"/>
      <c r="BV29" s="446">
        <v>1761377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2409272</v>
      </c>
      <c r="BO30" s="620"/>
      <c r="BP30" s="620"/>
      <c r="BQ30" s="620"/>
      <c r="BR30" s="620"/>
      <c r="BS30" s="620"/>
      <c r="BT30" s="620"/>
      <c r="BU30" s="621"/>
      <c r="BV30" s="619">
        <v>2429699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198</v>
      </c>
      <c r="V33" s="470"/>
      <c r="W33" s="435" t="s">
        <v>199</v>
      </c>
      <c r="X33" s="435"/>
      <c r="Y33" s="435"/>
      <c r="Z33" s="435"/>
      <c r="AA33" s="435"/>
      <c r="AB33" s="435"/>
      <c r="AC33" s="435"/>
      <c r="AD33" s="435"/>
      <c r="AE33" s="435"/>
      <c r="AF33" s="435"/>
      <c r="AG33" s="435"/>
      <c r="AH33" s="435"/>
      <c r="AI33" s="435"/>
      <c r="AJ33" s="435"/>
      <c r="AK33" s="435"/>
      <c r="AL33" s="195"/>
      <c r="AM33" s="470" t="s">
        <v>196</v>
      </c>
      <c r="AN33" s="470"/>
      <c r="AO33" s="435" t="s">
        <v>197</v>
      </c>
      <c r="AP33" s="435"/>
      <c r="AQ33" s="435"/>
      <c r="AR33" s="435"/>
      <c r="AS33" s="435"/>
      <c r="AT33" s="435"/>
      <c r="AU33" s="435"/>
      <c r="AV33" s="435"/>
      <c r="AW33" s="435"/>
      <c r="AX33" s="435"/>
      <c r="AY33" s="435"/>
      <c r="AZ33" s="435"/>
      <c r="BA33" s="435"/>
      <c r="BB33" s="435"/>
      <c r="BC33" s="435"/>
      <c r="BD33" s="196"/>
      <c r="BE33" s="435" t="s">
        <v>200</v>
      </c>
      <c r="BF33" s="435"/>
      <c r="BG33" s="435" t="s">
        <v>201</v>
      </c>
      <c r="BH33" s="435"/>
      <c r="BI33" s="435"/>
      <c r="BJ33" s="435"/>
      <c r="BK33" s="435"/>
      <c r="BL33" s="435"/>
      <c r="BM33" s="435"/>
      <c r="BN33" s="435"/>
      <c r="BO33" s="435"/>
      <c r="BP33" s="435"/>
      <c r="BQ33" s="435"/>
      <c r="BR33" s="435"/>
      <c r="BS33" s="435"/>
      <c r="BT33" s="435"/>
      <c r="BU33" s="435"/>
      <c r="BV33" s="196"/>
      <c r="BW33" s="470" t="s">
        <v>200</v>
      </c>
      <c r="BX33" s="470"/>
      <c r="BY33" s="435" t="s">
        <v>202</v>
      </c>
      <c r="BZ33" s="435"/>
      <c r="CA33" s="435"/>
      <c r="CB33" s="435"/>
      <c r="CC33" s="435"/>
      <c r="CD33" s="435"/>
      <c r="CE33" s="435"/>
      <c r="CF33" s="435"/>
      <c r="CG33" s="435"/>
      <c r="CH33" s="435"/>
      <c r="CI33" s="435"/>
      <c r="CJ33" s="435"/>
      <c r="CK33" s="435"/>
      <c r="CL33" s="435"/>
      <c r="CM33" s="435"/>
      <c r="CN33" s="195"/>
      <c r="CO33" s="470" t="s">
        <v>203</v>
      </c>
      <c r="CP33" s="470"/>
      <c r="CQ33" s="435" t="s">
        <v>204</v>
      </c>
      <c r="CR33" s="435"/>
      <c r="CS33" s="435"/>
      <c r="CT33" s="435"/>
      <c r="CU33" s="435"/>
      <c r="CV33" s="435"/>
      <c r="CW33" s="435"/>
      <c r="CX33" s="435"/>
      <c r="CY33" s="435"/>
      <c r="CZ33" s="435"/>
      <c r="DA33" s="435"/>
      <c r="DB33" s="435"/>
      <c r="DC33" s="435"/>
      <c r="DD33" s="435"/>
      <c r="DE33" s="435"/>
      <c r="DF33" s="195"/>
      <c r="DG33" s="631" t="s">
        <v>205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邑智郡総合事務組合（普通）</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一般財団法人邑南町開発公社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電気通信事業特別会計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国民健康保険直営診療所事業特別会計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邑智郡総合事務組合（介護）</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公益財団法人邑智郡広域振興財団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邑智郡公立病院組合</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合同会社アグリサポートおおなん</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江津邑智消防組合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島根県市町村総合事務組合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島根県後期高齢者医療連合（普通）</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島根県後期高齢者医療連合（事業）</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210</v>
      </c>
    </row>
    <row r="50" spans="5:5" x14ac:dyDescent="0.15">
      <c r="E50" s="167" t="s">
        <v>211</v>
      </c>
    </row>
    <row r="51" spans="5:5" x14ac:dyDescent="0.15">
      <c r="E51" s="167" t="s">
        <v>212</v>
      </c>
    </row>
    <row r="52" spans="5:5" x14ac:dyDescent="0.15">
      <c r="E52" s="167" t="s">
        <v>213</v>
      </c>
    </row>
    <row r="53" spans="5:5" x14ac:dyDescent="0.15">
      <c r="E53" s="167" t="s">
        <v>214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Hp0fIf9B1jY2psrBMbMGThpZD7HYqhGwFJRQs1xa/NW97ks+b7bFlCv+ByIWwSh3AkDNJRECRnNEF8BHOQCQ==" saltValue="YGeBW39/o5/C9w8OW/Y7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85" zoomScaleNormal="85"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566</v>
      </c>
      <c r="D34" s="1224"/>
      <c r="E34" s="1225"/>
      <c r="F34" s="32">
        <v>2.75</v>
      </c>
      <c r="G34" s="33">
        <v>7.16</v>
      </c>
      <c r="H34" s="33">
        <v>3.98</v>
      </c>
      <c r="I34" s="33">
        <v>4.45</v>
      </c>
      <c r="J34" s="34">
        <v>2.89</v>
      </c>
      <c r="K34" s="22"/>
      <c r="L34" s="22"/>
      <c r="M34" s="22"/>
      <c r="N34" s="22"/>
      <c r="O34" s="22"/>
      <c r="P34" s="22"/>
    </row>
    <row r="35" spans="1:16" ht="39" customHeight="1" x14ac:dyDescent="0.15">
      <c r="A35" s="22"/>
      <c r="B35" s="35"/>
      <c r="C35" s="1218" t="s">
        <v>567</v>
      </c>
      <c r="D35" s="1219"/>
      <c r="E35" s="1220"/>
      <c r="F35" s="36">
        <v>0.2</v>
      </c>
      <c r="G35" s="37">
        <v>0.18</v>
      </c>
      <c r="H35" s="37">
        <v>0.18</v>
      </c>
      <c r="I35" s="37">
        <v>0.94</v>
      </c>
      <c r="J35" s="38">
        <v>0.54</v>
      </c>
      <c r="K35" s="22"/>
      <c r="L35" s="22"/>
      <c r="M35" s="22"/>
      <c r="N35" s="22"/>
      <c r="O35" s="22"/>
      <c r="P35" s="22"/>
    </row>
    <row r="36" spans="1:16" ht="39" customHeight="1" x14ac:dyDescent="0.15">
      <c r="A36" s="22"/>
      <c r="B36" s="35"/>
      <c r="C36" s="1218" t="s">
        <v>568</v>
      </c>
      <c r="D36" s="1219"/>
      <c r="E36" s="1220"/>
      <c r="F36" s="36">
        <v>0.24</v>
      </c>
      <c r="G36" s="37">
        <v>0.12</v>
      </c>
      <c r="H36" s="37">
        <v>0.19</v>
      </c>
      <c r="I36" s="37">
        <v>0.22</v>
      </c>
      <c r="J36" s="38">
        <v>0.17</v>
      </c>
      <c r="K36" s="22"/>
      <c r="L36" s="22"/>
      <c r="M36" s="22"/>
      <c r="N36" s="22"/>
      <c r="O36" s="22"/>
      <c r="P36" s="22"/>
    </row>
    <row r="37" spans="1:16" ht="39" customHeight="1" x14ac:dyDescent="0.15">
      <c r="A37" s="22"/>
      <c r="B37" s="35"/>
      <c r="C37" s="1218" t="s">
        <v>569</v>
      </c>
      <c r="D37" s="1219"/>
      <c r="E37" s="1220"/>
      <c r="F37" s="36">
        <v>0.12</v>
      </c>
      <c r="G37" s="37">
        <v>0.11</v>
      </c>
      <c r="H37" s="37">
        <v>0.12</v>
      </c>
      <c r="I37" s="37">
        <v>0.13</v>
      </c>
      <c r="J37" s="38">
        <v>0.12</v>
      </c>
      <c r="K37" s="22"/>
      <c r="L37" s="22"/>
      <c r="M37" s="22"/>
      <c r="N37" s="22"/>
      <c r="O37" s="22"/>
      <c r="P37" s="22"/>
    </row>
    <row r="38" spans="1:16" ht="39" customHeight="1" x14ac:dyDescent="0.15">
      <c r="A38" s="22"/>
      <c r="B38" s="35"/>
      <c r="C38" s="1218" t="s">
        <v>570</v>
      </c>
      <c r="D38" s="1219"/>
      <c r="E38" s="1220"/>
      <c r="F38" s="36">
        <v>0.03</v>
      </c>
      <c r="G38" s="37">
        <v>0.04</v>
      </c>
      <c r="H38" s="37">
        <v>0.08</v>
      </c>
      <c r="I38" s="37">
        <v>0.02</v>
      </c>
      <c r="J38" s="38">
        <v>0.08</v>
      </c>
      <c r="K38" s="22"/>
      <c r="L38" s="22"/>
      <c r="M38" s="22"/>
      <c r="N38" s="22"/>
      <c r="O38" s="22"/>
      <c r="P38" s="22"/>
    </row>
    <row r="39" spans="1:16" ht="39" customHeight="1" x14ac:dyDescent="0.15">
      <c r="A39" s="22"/>
      <c r="B39" s="35"/>
      <c r="C39" s="1218" t="s">
        <v>571</v>
      </c>
      <c r="D39" s="1219"/>
      <c r="E39" s="1220"/>
      <c r="F39" s="36" t="s">
        <v>517</v>
      </c>
      <c r="G39" s="37" t="s">
        <v>517</v>
      </c>
      <c r="H39" s="37" t="s">
        <v>517</v>
      </c>
      <c r="I39" s="37" t="s">
        <v>517</v>
      </c>
      <c r="J39" s="38">
        <v>0.04</v>
      </c>
      <c r="K39" s="22"/>
      <c r="L39" s="22"/>
      <c r="M39" s="22"/>
      <c r="N39" s="22"/>
      <c r="O39" s="22"/>
      <c r="P39" s="22"/>
    </row>
    <row r="40" spans="1:16" ht="39" customHeight="1" x14ac:dyDescent="0.15">
      <c r="A40" s="22"/>
      <c r="B40" s="35"/>
      <c r="C40" s="1218" t="s">
        <v>572</v>
      </c>
      <c r="D40" s="1219"/>
      <c r="E40" s="1220"/>
      <c r="F40" s="36">
        <v>0.04</v>
      </c>
      <c r="G40" s="37">
        <v>0.05</v>
      </c>
      <c r="H40" s="37">
        <v>7.0000000000000007E-2</v>
      </c>
      <c r="I40" s="37">
        <v>0.02</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574</v>
      </c>
      <c r="D43" s="1222"/>
      <c r="E43" s="1223"/>
      <c r="F43" s="41">
        <v>0.03</v>
      </c>
      <c r="G43" s="42">
        <v>0.03</v>
      </c>
      <c r="H43" s="42">
        <v>0.05</v>
      </c>
      <c r="I43" s="42">
        <v>0.52</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c/4VsvPZMPAv4CcF4HY9qIvfUpw4xtTc48IdiQa0gH25bzS8roy534P01Dhvhq4dgnn7ynDdOG+UGpleY5DPA==" saltValue="DpIMcyE0/6yl7ujoT4hA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2298</v>
      </c>
      <c r="L45" s="60">
        <v>2236</v>
      </c>
      <c r="M45" s="60">
        <v>2075</v>
      </c>
      <c r="N45" s="60">
        <v>1994</v>
      </c>
      <c r="O45" s="61">
        <v>1927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674</v>
      </c>
      <c r="L48" s="64">
        <v>685</v>
      </c>
      <c r="M48" s="64">
        <v>664</v>
      </c>
      <c r="N48" s="64">
        <v>678</v>
      </c>
      <c r="O48" s="65">
        <v>679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111</v>
      </c>
      <c r="L49" s="64">
        <v>97</v>
      </c>
      <c r="M49" s="64">
        <v>86</v>
      </c>
      <c r="N49" s="64">
        <v>97</v>
      </c>
      <c r="O49" s="65">
        <v>101</v>
      </c>
      <c r="P49" s="48"/>
      <c r="Q49" s="48"/>
      <c r="R49" s="48"/>
      <c r="S49" s="48"/>
      <c r="T49" s="48"/>
      <c r="U49" s="48"/>
    </row>
    <row r="50" spans="1:21" ht="30.75" customHeight="1" x14ac:dyDescent="0.15">
      <c r="A50" s="48"/>
      <c r="B50" s="1236"/>
      <c r="C50" s="1237"/>
      <c r="D50" s="62"/>
      <c r="E50" s="1228" t="s">
        <v>17</v>
      </c>
      <c r="F50" s="1228"/>
      <c r="G50" s="1228"/>
      <c r="H50" s="1228"/>
      <c r="I50" s="1228"/>
      <c r="J50" s="1229"/>
      <c r="K50" s="63">
        <v>9</v>
      </c>
      <c r="L50" s="64">
        <v>6</v>
      </c>
      <c r="M50" s="64">
        <v>6</v>
      </c>
      <c r="N50" s="64">
        <v>6</v>
      </c>
      <c r="O50" s="65">
        <v>6</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2122</v>
      </c>
      <c r="L52" s="64">
        <v>2122</v>
      </c>
      <c r="M52" s="64">
        <v>2045</v>
      </c>
      <c r="N52" s="64">
        <v>1998</v>
      </c>
      <c r="O52" s="65">
        <v>1970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971</v>
      </c>
      <c r="L53" s="69">
        <v>903</v>
      </c>
      <c r="M53" s="69">
        <v>786</v>
      </c>
      <c r="N53" s="69">
        <v>777</v>
      </c>
      <c r="O53" s="70">
        <v>743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mziM71EdDzstSbo2s0mi80S2ZfK11FcfEpHA4ODPsF9mjGQl6uCyj8+fLwXHy2o9G3H1KQeCjbCL5I8f4eObw==" saltValue="53/uuHI9wS/PVjnFgn9W5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5" zoomScale="85" zoomScaleNormal="85" zoomScaleSheetLayoutView="100" workbookViewId="0">
      <selection activeCell="S45" sqref="S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42" t="s">
        <v>24</v>
      </c>
      <c r="C41" s="1243"/>
      <c r="D41" s="81"/>
      <c r="E41" s="1248" t="s">
        <v>25</v>
      </c>
      <c r="F41" s="1248"/>
      <c r="G41" s="1248"/>
      <c r="H41" s="1249"/>
      <c r="I41" s="82">
        <v>16007</v>
      </c>
      <c r="J41" s="83">
        <v>15575</v>
      </c>
      <c r="K41" s="83">
        <v>15421</v>
      </c>
      <c r="L41" s="83">
        <v>14516</v>
      </c>
      <c r="M41" s="84">
        <v>13762</v>
      </c>
    </row>
    <row r="42" spans="2:13" ht="27.75" customHeight="1" x14ac:dyDescent="0.15">
      <c r="B42" s="1244"/>
      <c r="C42" s="1245"/>
      <c r="D42" s="85"/>
      <c r="E42" s="1250" t="s">
        <v>26</v>
      </c>
      <c r="F42" s="1250"/>
      <c r="G42" s="1250"/>
      <c r="H42" s="1251"/>
      <c r="I42" s="86">
        <v>340</v>
      </c>
      <c r="J42" s="87">
        <v>67</v>
      </c>
      <c r="K42" s="87">
        <v>60</v>
      </c>
      <c r="L42" s="87">
        <v>54</v>
      </c>
      <c r="M42" s="88">
        <v>47</v>
      </c>
    </row>
    <row r="43" spans="2:13" ht="27.75" customHeight="1" x14ac:dyDescent="0.15">
      <c r="B43" s="1244"/>
      <c r="C43" s="1245"/>
      <c r="D43" s="85"/>
      <c r="E43" s="1250" t="s">
        <v>27</v>
      </c>
      <c r="F43" s="1250"/>
      <c r="G43" s="1250"/>
      <c r="H43" s="1251"/>
      <c r="I43" s="86">
        <v>9892</v>
      </c>
      <c r="J43" s="87">
        <v>9670</v>
      </c>
      <c r="K43" s="87">
        <v>9334</v>
      </c>
      <c r="L43" s="87">
        <v>8955</v>
      </c>
      <c r="M43" s="88">
        <v>8357</v>
      </c>
    </row>
    <row r="44" spans="2:13" ht="27.75" customHeight="1" x14ac:dyDescent="0.15">
      <c r="B44" s="1244"/>
      <c r="C44" s="1245"/>
      <c r="D44" s="85"/>
      <c r="E44" s="1250" t="s">
        <v>28</v>
      </c>
      <c r="F44" s="1250"/>
      <c r="G44" s="1250"/>
      <c r="H44" s="1251"/>
      <c r="I44" s="86">
        <v>1691</v>
      </c>
      <c r="J44" s="87">
        <v>1051</v>
      </c>
      <c r="K44" s="87">
        <v>949</v>
      </c>
      <c r="L44" s="87">
        <v>885</v>
      </c>
      <c r="M44" s="88">
        <v>768</v>
      </c>
    </row>
    <row r="45" spans="2:13" ht="27.75" customHeight="1" x14ac:dyDescent="0.15">
      <c r="B45" s="1244"/>
      <c r="C45" s="1245"/>
      <c r="D45" s="85"/>
      <c r="E45" s="1250" t="s">
        <v>29</v>
      </c>
      <c r="F45" s="1250"/>
      <c r="G45" s="1250"/>
      <c r="H45" s="1251"/>
      <c r="I45" s="86">
        <v>2269</v>
      </c>
      <c r="J45" s="87">
        <v>2190</v>
      </c>
      <c r="K45" s="87">
        <v>2162</v>
      </c>
      <c r="L45" s="87">
        <v>2179</v>
      </c>
      <c r="M45" s="88">
        <v>2167</v>
      </c>
    </row>
    <row r="46" spans="2:13" ht="27.75" customHeight="1" x14ac:dyDescent="0.15">
      <c r="B46" s="1244"/>
      <c r="C46" s="1245"/>
      <c r="D46" s="89"/>
      <c r="E46" s="1250" t="s">
        <v>30</v>
      </c>
      <c r="F46" s="1250"/>
      <c r="G46" s="1250"/>
      <c r="H46" s="1251"/>
      <c r="I46" s="86" t="s">
        <v>517</v>
      </c>
      <c r="J46" s="87" t="s">
        <v>517</v>
      </c>
      <c r="K46" s="87" t="s">
        <v>517</v>
      </c>
      <c r="L46" s="87" t="s">
        <v>517</v>
      </c>
      <c r="M46" s="88" t="s">
        <v>517</v>
      </c>
    </row>
    <row r="47" spans="2:13" ht="27.75" customHeight="1" x14ac:dyDescent="0.15">
      <c r="B47" s="1244"/>
      <c r="C47" s="1245"/>
      <c r="D47" s="90"/>
      <c r="E47" s="1252" t="s">
        <v>31</v>
      </c>
      <c r="F47" s="1253"/>
      <c r="G47" s="1253"/>
      <c r="H47" s="1254"/>
      <c r="I47" s="86" t="s">
        <v>517</v>
      </c>
      <c r="J47" s="87" t="s">
        <v>517</v>
      </c>
      <c r="K47" s="87" t="s">
        <v>517</v>
      </c>
      <c r="L47" s="87" t="s">
        <v>517</v>
      </c>
      <c r="M47" s="88" t="s">
        <v>517</v>
      </c>
    </row>
    <row r="48" spans="2:13" ht="27.75" customHeight="1" x14ac:dyDescent="0.15">
      <c r="B48" s="1244"/>
      <c r="C48" s="1245"/>
      <c r="D48" s="85"/>
      <c r="E48" s="1250" t="s">
        <v>32</v>
      </c>
      <c r="F48" s="1250"/>
      <c r="G48" s="1250"/>
      <c r="H48" s="1251"/>
      <c r="I48" s="86" t="s">
        <v>517</v>
      </c>
      <c r="J48" s="87" t="s">
        <v>517</v>
      </c>
      <c r="K48" s="87" t="s">
        <v>517</v>
      </c>
      <c r="L48" s="87" t="s">
        <v>517</v>
      </c>
      <c r="M48" s="88" t="s">
        <v>517</v>
      </c>
    </row>
    <row r="49" spans="2:13" ht="27.75" customHeight="1" x14ac:dyDescent="0.15">
      <c r="B49" s="1246"/>
      <c r="C49" s="1247"/>
      <c r="D49" s="85"/>
      <c r="E49" s="1250" t="s">
        <v>33</v>
      </c>
      <c r="F49" s="1250"/>
      <c r="G49" s="1250"/>
      <c r="H49" s="1251"/>
      <c r="I49" s="86" t="s">
        <v>517</v>
      </c>
      <c r="J49" s="87" t="s">
        <v>517</v>
      </c>
      <c r="K49" s="87" t="s">
        <v>517</v>
      </c>
      <c r="L49" s="87" t="s">
        <v>517</v>
      </c>
      <c r="M49" s="88" t="s">
        <v>517</v>
      </c>
    </row>
    <row r="50" spans="2:13" ht="27.75" customHeight="1" x14ac:dyDescent="0.15">
      <c r="B50" s="1255" t="s">
        <v>34</v>
      </c>
      <c r="C50" s="1256"/>
      <c r="D50" s="91"/>
      <c r="E50" s="1250" t="s">
        <v>35</v>
      </c>
      <c r="F50" s="1250"/>
      <c r="G50" s="1250"/>
      <c r="H50" s="1251"/>
      <c r="I50" s="86">
        <v>2783</v>
      </c>
      <c r="J50" s="87">
        <v>2543</v>
      </c>
      <c r="K50" s="87">
        <v>3152</v>
      </c>
      <c r="L50" s="87">
        <v>3378</v>
      </c>
      <c r="M50" s="88">
        <v>3479</v>
      </c>
    </row>
    <row r="51" spans="2:13" ht="27.75" customHeight="1" x14ac:dyDescent="0.15">
      <c r="B51" s="1244"/>
      <c r="C51" s="1245"/>
      <c r="D51" s="85"/>
      <c r="E51" s="1250" t="s">
        <v>36</v>
      </c>
      <c r="F51" s="1250"/>
      <c r="G51" s="1250"/>
      <c r="H51" s="1251"/>
      <c r="I51" s="86">
        <v>420</v>
      </c>
      <c r="J51" s="87">
        <v>409</v>
      </c>
      <c r="K51" s="87">
        <v>457</v>
      </c>
      <c r="L51" s="87">
        <v>482</v>
      </c>
      <c r="M51" s="88">
        <v>534</v>
      </c>
    </row>
    <row r="52" spans="2:13" ht="27.75" customHeight="1" x14ac:dyDescent="0.15">
      <c r="B52" s="1246"/>
      <c r="C52" s="1247"/>
      <c r="D52" s="85"/>
      <c r="E52" s="1250" t="s">
        <v>37</v>
      </c>
      <c r="F52" s="1250"/>
      <c r="G52" s="1250"/>
      <c r="H52" s="1251"/>
      <c r="I52" s="86">
        <v>18034</v>
      </c>
      <c r="J52" s="87">
        <v>17336</v>
      </c>
      <c r="K52" s="87">
        <v>17145</v>
      </c>
      <c r="L52" s="87">
        <v>16059</v>
      </c>
      <c r="M52" s="88">
        <v>15309</v>
      </c>
    </row>
    <row r="53" spans="2:13" ht="27.75" customHeight="1" thickBot="1" x14ac:dyDescent="0.2">
      <c r="B53" s="1257" t="s">
        <v>38</v>
      </c>
      <c r="C53" s="1258"/>
      <c r="D53" s="92"/>
      <c r="E53" s="1259" t="s">
        <v>39</v>
      </c>
      <c r="F53" s="1259"/>
      <c r="G53" s="1259"/>
      <c r="H53" s="1260"/>
      <c r="I53" s="93">
        <v>8962</v>
      </c>
      <c r="J53" s="94">
        <v>8266</v>
      </c>
      <c r="K53" s="94">
        <v>7171</v>
      </c>
      <c r="L53" s="94">
        <v>6669</v>
      </c>
      <c r="M53" s="95">
        <v>5779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c2kVBXo443e/SpU9/cNKxW/L7uYIY4jbpK53MjuROi0r3frGb2bFFpSxa22OjXBEq9YKe9J/Me3ODj3qCj1Cg==" saltValue="QwbCrillTJv17iiAbEPP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3"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609</v>
      </c>
      <c r="G55" s="107">
        <v>610</v>
      </c>
      <c r="H55" s="108">
        <v>491</v>
      </c>
    </row>
    <row r="56" spans="2:8" ht="52.5" customHeight="1" x14ac:dyDescent="0.15">
      <c r="B56" s="109"/>
      <c r="C56" s="1271" t="s">
        <v>43</v>
      </c>
      <c r="D56" s="1271"/>
      <c r="E56" s="1272"/>
      <c r="F56" s="110">
        <v>1503</v>
      </c>
      <c r="G56" s="110">
        <v>1761</v>
      </c>
      <c r="H56" s="111">
        <v>1965</v>
      </c>
    </row>
    <row r="57" spans="2:8" ht="53.25" customHeight="1" x14ac:dyDescent="0.15">
      <c r="B57" s="109"/>
      <c r="C57" s="1273" t="s">
        <v>44</v>
      </c>
      <c r="D57" s="1273"/>
      <c r="E57" s="1274"/>
      <c r="F57" s="112">
        <v>2470</v>
      </c>
      <c r="G57" s="112">
        <v>2430</v>
      </c>
      <c r="H57" s="113">
        <v>2409</v>
      </c>
    </row>
    <row r="58" spans="2:8" ht="45.75" customHeight="1" x14ac:dyDescent="0.15">
      <c r="B58" s="114"/>
      <c r="C58" s="1261" t="s">
        <v>575</v>
      </c>
      <c r="D58" s="1262"/>
      <c r="E58" s="1263"/>
      <c r="F58" s="115">
        <v>1565</v>
      </c>
      <c r="G58" s="115">
        <v>1565</v>
      </c>
      <c r="H58" s="116">
        <v>1565</v>
      </c>
    </row>
    <row r="59" spans="2:8" ht="45.75" customHeight="1" x14ac:dyDescent="0.15">
      <c r="B59" s="114"/>
      <c r="C59" s="1261" t="s">
        <v>576</v>
      </c>
      <c r="D59" s="1262"/>
      <c r="E59" s="1263"/>
      <c r="F59" s="115">
        <v>302</v>
      </c>
      <c r="G59" s="115">
        <v>302</v>
      </c>
      <c r="H59" s="116">
        <v>302</v>
      </c>
    </row>
    <row r="60" spans="2:8" ht="45.75" customHeight="1" x14ac:dyDescent="0.15">
      <c r="B60" s="114"/>
      <c r="C60" s="1261" t="s">
        <v>577</v>
      </c>
      <c r="D60" s="1262"/>
      <c r="E60" s="1263"/>
      <c r="F60" s="115">
        <v>135</v>
      </c>
      <c r="G60" s="115">
        <v>135</v>
      </c>
      <c r="H60" s="116">
        <v>135</v>
      </c>
    </row>
    <row r="61" spans="2:8" ht="45.75" customHeight="1" x14ac:dyDescent="0.15">
      <c r="B61" s="114"/>
      <c r="C61" s="1261" t="s">
        <v>578</v>
      </c>
      <c r="D61" s="1262"/>
      <c r="E61" s="1263"/>
      <c r="F61" s="115">
        <v>154</v>
      </c>
      <c r="G61" s="115">
        <v>117</v>
      </c>
      <c r="H61" s="116">
        <v>91</v>
      </c>
    </row>
    <row r="62" spans="2:8" ht="45.75" customHeight="1" thickBot="1" x14ac:dyDescent="0.2">
      <c r="B62" s="117"/>
      <c r="C62" s="1264" t="s">
        <v>579</v>
      </c>
      <c r="D62" s="1265"/>
      <c r="E62" s="1266"/>
      <c r="F62" s="118">
        <v>60</v>
      </c>
      <c r="G62" s="118">
        <v>60</v>
      </c>
      <c r="H62" s="119">
        <v>60</v>
      </c>
    </row>
    <row r="63" spans="2:8" ht="52.5" customHeight="1" thickBot="1" x14ac:dyDescent="0.2">
      <c r="B63" s="120"/>
      <c r="C63" s="1267" t="s">
        <v>45</v>
      </c>
      <c r="D63" s="1267"/>
      <c r="E63" s="1268"/>
      <c r="F63" s="121">
        <v>4582</v>
      </c>
      <c r="G63" s="121">
        <v>4801</v>
      </c>
      <c r="H63" s="122">
        <v>4865</v>
      </c>
    </row>
    <row r="64" spans="2:8" ht="15" customHeight="1" x14ac:dyDescent="0.15"/>
    <row r="65" ht="0" hidden="1" customHeight="1" x14ac:dyDescent="0.15"/>
    <row r="66" ht="0" hidden="1" customHeight="1" x14ac:dyDescent="0.15"/>
  </sheetData>
  <sheetProtection algorithmName="SHA-512" hashValue="DmC01bPUryvt5pXMqSSE/0C2Tk/AtsMuNwqZ0u5IP/7JPSZc9VxzbWiXbZUgOfQfd6yd43KgXHYovs/U4yv+dg==" saltValue="YWa0UL1KtyjXMzyoN8yC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7" zoomScale="85" zoomScaleNormal="85" zoomScaleSheetLayoutView="55" workbookViewId="0">
      <selection activeCell="BC28" sqref="BC2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559</v>
      </c>
      <c r="BQ50" s="1280"/>
      <c r="BR50" s="1280"/>
      <c r="BS50" s="1280"/>
      <c r="BT50" s="1280"/>
      <c r="BU50" s="1280"/>
      <c r="BV50" s="1280"/>
      <c r="BW50" s="1280"/>
      <c r="BX50" s="1280" t="s">
        <v>560</v>
      </c>
      <c r="BY50" s="1280"/>
      <c r="BZ50" s="1280"/>
      <c r="CA50" s="1280"/>
      <c r="CB50" s="1280"/>
      <c r="CC50" s="1280"/>
      <c r="CD50" s="1280"/>
      <c r="CE50" s="1280"/>
      <c r="CF50" s="1280" t="s">
        <v>561</v>
      </c>
      <c r="CG50" s="1280"/>
      <c r="CH50" s="1280"/>
      <c r="CI50" s="1280"/>
      <c r="CJ50" s="1280"/>
      <c r="CK50" s="1280"/>
      <c r="CL50" s="1280"/>
      <c r="CM50" s="1280"/>
      <c r="CN50" s="1280" t="s">
        <v>562</v>
      </c>
      <c r="CO50" s="1280"/>
      <c r="CP50" s="1280"/>
      <c r="CQ50" s="1280"/>
      <c r="CR50" s="1280"/>
      <c r="CS50" s="1280"/>
      <c r="CT50" s="1280"/>
      <c r="CU50" s="1280"/>
      <c r="CV50" s="1280" t="s">
        <v>563</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597</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127.5</v>
      </c>
      <c r="CG51" s="1275"/>
      <c r="CH51" s="1275"/>
      <c r="CI51" s="1275"/>
      <c r="CJ51" s="1275"/>
      <c r="CK51" s="1275"/>
      <c r="CL51" s="1275"/>
      <c r="CM51" s="1275"/>
      <c r="CN51" s="1275">
        <v>122.5</v>
      </c>
      <c r="CO51" s="1275"/>
      <c r="CP51" s="1275"/>
      <c r="CQ51" s="1275"/>
      <c r="CR51" s="1275"/>
      <c r="CS51" s="1275"/>
      <c r="CT51" s="1275"/>
      <c r="CU51" s="1275"/>
      <c r="CV51" s="1275">
        <v>109</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51.7</v>
      </c>
      <c r="CG53" s="1275"/>
      <c r="CH53" s="1275"/>
      <c r="CI53" s="1275"/>
      <c r="CJ53" s="1275"/>
      <c r="CK53" s="1275"/>
      <c r="CL53" s="1275"/>
      <c r="CM53" s="1275"/>
      <c r="CN53" s="1275">
        <v>51.7</v>
      </c>
      <c r="CO53" s="1275"/>
      <c r="CP53" s="1275"/>
      <c r="CQ53" s="1275"/>
      <c r="CR53" s="1275"/>
      <c r="CS53" s="1275"/>
      <c r="CT53" s="1275"/>
      <c r="CU53" s="1275"/>
      <c r="CV53" s="1275">
        <v>55.4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58.9</v>
      </c>
      <c r="CG55" s="1275"/>
      <c r="CH55" s="1275"/>
      <c r="CI55" s="1275"/>
      <c r="CJ55" s="1275"/>
      <c r="CK55" s="1275"/>
      <c r="CL55" s="1275"/>
      <c r="CM55" s="1275"/>
      <c r="CN55" s="1275">
        <v>51.4</v>
      </c>
      <c r="CO55" s="1275"/>
      <c r="CP55" s="1275"/>
      <c r="CQ55" s="1275"/>
      <c r="CR55" s="1275"/>
      <c r="CS55" s="1275"/>
      <c r="CT55" s="1275"/>
      <c r="CU55" s="1275"/>
      <c r="CV55" s="1275">
        <v>46.8</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55.6</v>
      </c>
      <c r="CG57" s="1275"/>
      <c r="CH57" s="1275"/>
      <c r="CI57" s="1275"/>
      <c r="CJ57" s="1275"/>
      <c r="CK57" s="1275"/>
      <c r="CL57" s="1275"/>
      <c r="CM57" s="1275"/>
      <c r="CN57" s="1275">
        <v>59.8</v>
      </c>
      <c r="CO57" s="1275"/>
      <c r="CP57" s="1275"/>
      <c r="CQ57" s="1275"/>
      <c r="CR57" s="1275"/>
      <c r="CS57" s="1275"/>
      <c r="CT57" s="1275"/>
      <c r="CU57" s="1275"/>
      <c r="CV57" s="1275">
        <v>60.5</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559</v>
      </c>
      <c r="BQ72" s="1280"/>
      <c r="BR72" s="1280"/>
      <c r="BS72" s="1280"/>
      <c r="BT72" s="1280"/>
      <c r="BU72" s="1280"/>
      <c r="BV72" s="1280"/>
      <c r="BW72" s="1280"/>
      <c r="BX72" s="1280" t="s">
        <v>560</v>
      </c>
      <c r="BY72" s="1280"/>
      <c r="BZ72" s="1280"/>
      <c r="CA72" s="1280"/>
      <c r="CB72" s="1280"/>
      <c r="CC72" s="1280"/>
      <c r="CD72" s="1280"/>
      <c r="CE72" s="1280"/>
      <c r="CF72" s="1280" t="s">
        <v>561</v>
      </c>
      <c r="CG72" s="1280"/>
      <c r="CH72" s="1280"/>
      <c r="CI72" s="1280"/>
      <c r="CJ72" s="1280"/>
      <c r="CK72" s="1280"/>
      <c r="CL72" s="1280"/>
      <c r="CM72" s="1280"/>
      <c r="CN72" s="1280" t="s">
        <v>562</v>
      </c>
      <c r="CO72" s="1280"/>
      <c r="CP72" s="1280"/>
      <c r="CQ72" s="1280"/>
      <c r="CR72" s="1280"/>
      <c r="CS72" s="1280"/>
      <c r="CT72" s="1280"/>
      <c r="CU72" s="1280"/>
      <c r="CV72" s="1280" t="s">
        <v>563</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597</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5">
        <v>155.30000000000001</v>
      </c>
      <c r="BQ73" s="1275"/>
      <c r="BR73" s="1275"/>
      <c r="BS73" s="1275"/>
      <c r="BT73" s="1275"/>
      <c r="BU73" s="1275"/>
      <c r="BV73" s="1275"/>
      <c r="BW73" s="1275"/>
      <c r="BX73" s="1275">
        <v>145.80000000000001</v>
      </c>
      <c r="BY73" s="1275"/>
      <c r="BZ73" s="1275"/>
      <c r="CA73" s="1275"/>
      <c r="CB73" s="1275"/>
      <c r="CC73" s="1275"/>
      <c r="CD73" s="1275"/>
      <c r="CE73" s="1275"/>
      <c r="CF73" s="1275">
        <v>127.5</v>
      </c>
      <c r="CG73" s="1275"/>
      <c r="CH73" s="1275"/>
      <c r="CI73" s="1275"/>
      <c r="CJ73" s="1275"/>
      <c r="CK73" s="1275"/>
      <c r="CL73" s="1275"/>
      <c r="CM73" s="1275"/>
      <c r="CN73" s="1275">
        <v>122.5</v>
      </c>
      <c r="CO73" s="1275"/>
      <c r="CP73" s="1275"/>
      <c r="CQ73" s="1275"/>
      <c r="CR73" s="1275"/>
      <c r="CS73" s="1275"/>
      <c r="CT73" s="1275"/>
      <c r="CU73" s="1275"/>
      <c r="CV73" s="1275">
        <v>109</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5">
        <v>15.8</v>
      </c>
      <c r="BQ75" s="1275"/>
      <c r="BR75" s="1275"/>
      <c r="BS75" s="1275"/>
      <c r="BT75" s="1275"/>
      <c r="BU75" s="1275"/>
      <c r="BV75" s="1275"/>
      <c r="BW75" s="1275"/>
      <c r="BX75" s="1275">
        <v>16.2</v>
      </c>
      <c r="BY75" s="1275"/>
      <c r="BZ75" s="1275"/>
      <c r="CA75" s="1275"/>
      <c r="CB75" s="1275"/>
      <c r="CC75" s="1275"/>
      <c r="CD75" s="1275"/>
      <c r="CE75" s="1275"/>
      <c r="CF75" s="1275">
        <v>15.5</v>
      </c>
      <c r="CG75" s="1275"/>
      <c r="CH75" s="1275"/>
      <c r="CI75" s="1275"/>
      <c r="CJ75" s="1275"/>
      <c r="CK75" s="1275"/>
      <c r="CL75" s="1275"/>
      <c r="CM75" s="1275"/>
      <c r="CN75" s="1275">
        <v>14.7</v>
      </c>
      <c r="CO75" s="1275"/>
      <c r="CP75" s="1275"/>
      <c r="CQ75" s="1275"/>
      <c r="CR75" s="1275"/>
      <c r="CS75" s="1275"/>
      <c r="CT75" s="1275"/>
      <c r="CU75" s="1275"/>
      <c r="CV75" s="1275">
        <v>14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601</v>
      </c>
      <c r="AO77" s="1280"/>
      <c r="AP77" s="1280"/>
      <c r="AQ77" s="1280"/>
      <c r="AR77" s="1280"/>
      <c r="AS77" s="1280"/>
      <c r="AT77" s="1280"/>
      <c r="AU77" s="1280"/>
      <c r="AV77" s="1280"/>
      <c r="AW77" s="1280"/>
      <c r="AX77" s="1280"/>
      <c r="AY77" s="1280"/>
      <c r="AZ77" s="1280"/>
      <c r="BA77" s="1280"/>
      <c r="BB77" s="1278" t="s">
        <v>598</v>
      </c>
      <c r="BC77" s="1278"/>
      <c r="BD77" s="1278"/>
      <c r="BE77" s="1278"/>
      <c r="BF77" s="1278"/>
      <c r="BG77" s="1278"/>
      <c r="BH77" s="1278"/>
      <c r="BI77" s="1278"/>
      <c r="BJ77" s="1278"/>
      <c r="BK77" s="1278"/>
      <c r="BL77" s="1278"/>
      <c r="BM77" s="1278"/>
      <c r="BN77" s="1278"/>
      <c r="BO77" s="1278"/>
      <c r="BP77" s="1275">
        <v>55.2</v>
      </c>
      <c r="BQ77" s="1275"/>
      <c r="BR77" s="1275"/>
      <c r="BS77" s="1275"/>
      <c r="BT77" s="1275"/>
      <c r="BU77" s="1275"/>
      <c r="BV77" s="1275"/>
      <c r="BW77" s="1275"/>
      <c r="BX77" s="1275">
        <v>54</v>
      </c>
      <c r="BY77" s="1275"/>
      <c r="BZ77" s="1275"/>
      <c r="CA77" s="1275"/>
      <c r="CB77" s="1275"/>
      <c r="CC77" s="1275"/>
      <c r="CD77" s="1275"/>
      <c r="CE77" s="1275"/>
      <c r="CF77" s="1275">
        <v>58.9</v>
      </c>
      <c r="CG77" s="1275"/>
      <c r="CH77" s="1275"/>
      <c r="CI77" s="1275"/>
      <c r="CJ77" s="1275"/>
      <c r="CK77" s="1275"/>
      <c r="CL77" s="1275"/>
      <c r="CM77" s="1275"/>
      <c r="CN77" s="1275">
        <v>51.4</v>
      </c>
      <c r="CO77" s="1275"/>
      <c r="CP77" s="1275"/>
      <c r="CQ77" s="1275"/>
      <c r="CR77" s="1275"/>
      <c r="CS77" s="1275"/>
      <c r="CT77" s="1275"/>
      <c r="CU77" s="1275"/>
      <c r="CV77" s="1275">
        <v>46.8</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605</v>
      </c>
      <c r="BC79" s="1278"/>
      <c r="BD79" s="1278"/>
      <c r="BE79" s="1278"/>
      <c r="BF79" s="1278"/>
      <c r="BG79" s="1278"/>
      <c r="BH79" s="1278"/>
      <c r="BI79" s="1278"/>
      <c r="BJ79" s="1278"/>
      <c r="BK79" s="1278"/>
      <c r="BL79" s="1278"/>
      <c r="BM79" s="1278"/>
      <c r="BN79" s="1278"/>
      <c r="BO79" s="1278"/>
      <c r="BP79" s="1275">
        <v>12.5</v>
      </c>
      <c r="BQ79" s="1275"/>
      <c r="BR79" s="1275"/>
      <c r="BS79" s="1275"/>
      <c r="BT79" s="1275"/>
      <c r="BU79" s="1275"/>
      <c r="BV79" s="1275"/>
      <c r="BW79" s="1275"/>
      <c r="BX79" s="1275">
        <v>11.5</v>
      </c>
      <c r="BY79" s="1275"/>
      <c r="BZ79" s="1275"/>
      <c r="CA79" s="1275"/>
      <c r="CB79" s="1275"/>
      <c r="CC79" s="1275"/>
      <c r="CD79" s="1275"/>
      <c r="CE79" s="1275"/>
      <c r="CF79" s="1275">
        <v>10.8</v>
      </c>
      <c r="CG79" s="1275"/>
      <c r="CH79" s="1275"/>
      <c r="CI79" s="1275"/>
      <c r="CJ79" s="1275"/>
      <c r="CK79" s="1275"/>
      <c r="CL79" s="1275"/>
      <c r="CM79" s="1275"/>
      <c r="CN79" s="1275">
        <v>10.199999999999999</v>
      </c>
      <c r="CO79" s="1275"/>
      <c r="CP79" s="1275"/>
      <c r="CQ79" s="1275"/>
      <c r="CR79" s="1275"/>
      <c r="CS79" s="1275"/>
      <c r="CT79" s="1275"/>
      <c r="CU79" s="1275"/>
      <c r="CV79" s="1275">
        <v>9.9</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vuu35CCm7WE3m89SL8CyI28KnPYBcG6B/FYSbIXELVdBTnSAeU7Wti9eZpHjU6yqPdEzjf6/5tcxbTKsygHyw==" saltValue="Ev0nMWIjU32Y7JbBYXa2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3" zoomScale="40" zoomScaleNormal="40" zoomScaleSheetLayoutView="70" workbookViewId="0">
      <selection activeCell="C63" sqref="C63:E6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Q7g2/mg53GMezSzab88I7aPJmyvE65MG1bj4yEG2iBUGcnBAc/G2JHAMJhz8sOBmdK3PXdqLv4vh6X0S0HumQ==" saltValue="2qv5A2OjeuIfPzLu+1Si2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6" zoomScale="40" zoomScaleNormal="40" zoomScaleSheetLayoutView="55" workbookViewId="0">
      <selection activeCell="C63" sqref="C63:E6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Rtm3tPuzXTNnd5REx6kd+Vu6Ir0pPUWQmYMcNhWarEezU+GH/4iLl3cbVYJGh46U8DR3ExTgtyBVnzin56Lxw==" saltValue="G7h5DXLEifpBVQEbAFC5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156368</v>
      </c>
      <c r="E3" s="141"/>
      <c r="F3" s="142">
        <v>136577</v>
      </c>
      <c r="G3" s="143"/>
      <c r="H3" s="144"/>
    </row>
    <row r="4" spans="1:8" x14ac:dyDescent="0.15">
      <c r="A4" s="145"/>
      <c r="B4" s="146"/>
      <c r="C4" s="147"/>
      <c r="D4" s="148">
        <v>68221</v>
      </c>
      <c r="E4" s="149"/>
      <c r="F4" s="150">
        <v>59645</v>
      </c>
      <c r="G4" s="151"/>
      <c r="H4" s="152"/>
    </row>
    <row r="5" spans="1:8" x14ac:dyDescent="0.15">
      <c r="A5" s="133" t="s">
        <v>551</v>
      </c>
      <c r="B5" s="138"/>
      <c r="C5" s="139"/>
      <c r="D5" s="140">
        <v>162312</v>
      </c>
      <c r="E5" s="141"/>
      <c r="F5" s="142">
        <v>132212</v>
      </c>
      <c r="G5" s="143"/>
      <c r="H5" s="144"/>
    </row>
    <row r="6" spans="1:8" x14ac:dyDescent="0.15">
      <c r="A6" s="145"/>
      <c r="B6" s="146"/>
      <c r="C6" s="147"/>
      <c r="D6" s="148">
        <v>26890</v>
      </c>
      <c r="E6" s="149"/>
      <c r="F6" s="150">
        <v>67114</v>
      </c>
      <c r="G6" s="151"/>
      <c r="H6" s="152"/>
    </row>
    <row r="7" spans="1:8" x14ac:dyDescent="0.15">
      <c r="A7" s="133" t="s">
        <v>552</v>
      </c>
      <c r="B7" s="138"/>
      <c r="C7" s="139"/>
      <c r="D7" s="140">
        <v>155826</v>
      </c>
      <c r="E7" s="141"/>
      <c r="F7" s="142">
        <v>93741</v>
      </c>
      <c r="G7" s="143"/>
      <c r="H7" s="144"/>
    </row>
    <row r="8" spans="1:8" x14ac:dyDescent="0.15">
      <c r="A8" s="145"/>
      <c r="B8" s="146"/>
      <c r="C8" s="147"/>
      <c r="D8" s="148">
        <v>48335</v>
      </c>
      <c r="E8" s="149"/>
      <c r="F8" s="150">
        <v>46285</v>
      </c>
      <c r="G8" s="151"/>
      <c r="H8" s="152"/>
    </row>
    <row r="9" spans="1:8" x14ac:dyDescent="0.15">
      <c r="A9" s="133" t="s">
        <v>553</v>
      </c>
      <c r="B9" s="138"/>
      <c r="C9" s="139"/>
      <c r="D9" s="140">
        <v>101372</v>
      </c>
      <c r="E9" s="141"/>
      <c r="F9" s="142">
        <v>107537</v>
      </c>
      <c r="G9" s="143"/>
      <c r="H9" s="144"/>
    </row>
    <row r="10" spans="1:8" x14ac:dyDescent="0.15">
      <c r="A10" s="145"/>
      <c r="B10" s="146"/>
      <c r="C10" s="147"/>
      <c r="D10" s="148">
        <v>27668</v>
      </c>
      <c r="E10" s="149"/>
      <c r="F10" s="150">
        <v>57923</v>
      </c>
      <c r="G10" s="151"/>
      <c r="H10" s="152"/>
    </row>
    <row r="11" spans="1:8" x14ac:dyDescent="0.15">
      <c r="A11" s="133" t="s">
        <v>554</v>
      </c>
      <c r="B11" s="138"/>
      <c r="C11" s="139"/>
      <c r="D11" s="140">
        <v>89550</v>
      </c>
      <c r="E11" s="141"/>
      <c r="F11" s="142">
        <v>113913</v>
      </c>
      <c r="G11" s="143"/>
      <c r="H11" s="144"/>
    </row>
    <row r="12" spans="1:8" x14ac:dyDescent="0.15">
      <c r="A12" s="145"/>
      <c r="B12" s="146"/>
      <c r="C12" s="153"/>
      <c r="D12" s="148">
        <v>26801</v>
      </c>
      <c r="E12" s="149"/>
      <c r="F12" s="150">
        <v>53160</v>
      </c>
      <c r="G12" s="151"/>
      <c r="H12" s="152"/>
    </row>
    <row r="13" spans="1:8" x14ac:dyDescent="0.15">
      <c r="A13" s="133"/>
      <c r="B13" s="138"/>
      <c r="C13" s="154"/>
      <c r="D13" s="155">
        <v>133086</v>
      </c>
      <c r="E13" s="156"/>
      <c r="F13" s="157">
        <v>116796</v>
      </c>
      <c r="G13" s="158"/>
      <c r="H13" s="144"/>
    </row>
    <row r="14" spans="1:8" x14ac:dyDescent="0.15">
      <c r="A14" s="145"/>
      <c r="B14" s="146"/>
      <c r="C14" s="147"/>
      <c r="D14" s="148">
        <v>39583</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2.88</v>
      </c>
      <c r="C19" s="159">
        <f>ROUND(VALUE(SUBSTITUTE(実質収支比率等に係る経年分析!G$48,"▲","-")),2)</f>
        <v>7.28</v>
      </c>
      <c r="D19" s="159">
        <f>ROUND(VALUE(SUBSTITUTE(実質収支比率等に係る経年分析!H$48,"▲","-")),2)</f>
        <v>4.1100000000000003</v>
      </c>
      <c r="E19" s="159">
        <f>ROUND(VALUE(SUBSTITUTE(実質収支比率等に係る経年分析!I$48,"▲","-")),2)</f>
        <v>4.59</v>
      </c>
      <c r="F19" s="159">
        <f>ROUND(VALUE(SUBSTITUTE(実質収支比率等に係る経年分析!J$48,"▲","-")),2)</f>
        <v>3.02</v>
      </c>
    </row>
    <row r="20" spans="1:11" x14ac:dyDescent="0.15">
      <c r="A20" s="159" t="s">
        <v>49</v>
      </c>
      <c r="B20" s="159">
        <f>ROUND(VALUE(SUBSTITUTE(実質収支比率等に係る経年分析!F$47,"▲","-")),2)</f>
        <v>6.7</v>
      </c>
      <c r="C20" s="159">
        <f>ROUND(VALUE(SUBSTITUTE(実質収支比率等に係る経年分析!G$47,"▲","-")),2)</f>
        <v>4.54</v>
      </c>
      <c r="D20" s="159">
        <f>ROUND(VALUE(SUBSTITUTE(実質収支比率等に係る経年分析!H$47,"▲","-")),2)</f>
        <v>7.99</v>
      </c>
      <c r="E20" s="159">
        <f>ROUND(VALUE(SUBSTITUTE(実質収支比率等に係る経年分析!I$47,"▲","-")),2)</f>
        <v>8.23</v>
      </c>
      <c r="F20" s="159">
        <f>ROUND(VALUE(SUBSTITUTE(実質収支比率等に係る経年分析!J$47,"▲","-")),2)</f>
        <v>6.79</v>
      </c>
    </row>
    <row r="21" spans="1:11" x14ac:dyDescent="0.15">
      <c r="A21" s="159" t="s">
        <v>50</v>
      </c>
      <c r="B21" s="159">
        <f>IF(ISNUMBER(VALUE(SUBSTITUTE(実質収支比率等に係る経年分析!F$49,"▲","-"))),ROUND(VALUE(SUBSTITUTE(実質収支比率等に係る経年分析!F$49,"▲","-")),2),NA())</f>
        <v>-1.06</v>
      </c>
      <c r="C21" s="159">
        <f>IF(ISNUMBER(VALUE(SUBSTITUTE(実質収支比率等に係る経年分析!G$49,"▲","-"))),ROUND(VALUE(SUBSTITUTE(実質収支比率等に係る経年分析!G$49,"▲","-")),2),NA())</f>
        <v>2.15</v>
      </c>
      <c r="D21" s="159">
        <f>IF(ISNUMBER(VALUE(SUBSTITUTE(実質収支比率等に係る経年分析!H$49,"▲","-"))),ROUND(VALUE(SUBSTITUTE(実質収支比率等に係る経年分析!H$49,"▲","-")),2),NA())</f>
        <v>2.06</v>
      </c>
      <c r="E21" s="159">
        <f>IF(ISNUMBER(VALUE(SUBSTITUTE(実質収支比率等に係る経年分析!I$49,"▲","-"))),ROUND(VALUE(SUBSTITUTE(実質収支比率等に係る経年分析!I$49,"▲","-")),2),NA())</f>
        <v>0.37</v>
      </c>
      <c r="F21" s="159">
        <f>IF(ISNUMBER(VALUE(SUBSTITUTE(実質収支比率等に係る経年分析!J$49,"▲","-"))),ROUND(VALUE(SUBSTITUTE(実質収支比率等に係る経年分析!J$49,"▲","-")),2),NA())</f>
        <v>-3.32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0.52</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国民健康保険直営診療所事業特別会計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電気通信事業特別会計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0.17</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2122</v>
      </c>
      <c r="E42" s="161"/>
      <c r="F42" s="161"/>
      <c r="G42" s="161">
        <f>'実質公債費比率（分子）の構造'!L$52</f>
        <v>2122</v>
      </c>
      <c r="H42" s="161"/>
      <c r="I42" s="161"/>
      <c r="J42" s="161">
        <f>'実質公債費比率（分子）の構造'!M$52</f>
        <v>2045</v>
      </c>
      <c r="K42" s="161"/>
      <c r="L42" s="161"/>
      <c r="M42" s="161">
        <f>'実質公債費比率（分子）の構造'!N$52</f>
        <v>1998</v>
      </c>
      <c r="N42" s="161"/>
      <c r="O42" s="161"/>
      <c r="P42" s="161">
        <f>'実質公債費比率（分子）の構造'!O$52</f>
        <v>1970</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9</v>
      </c>
      <c r="C44" s="161"/>
      <c r="D44" s="161"/>
      <c r="E44" s="161">
        <f>'実質公債費比率（分子）の構造'!L$50</f>
        <v>6</v>
      </c>
      <c r="F44" s="161"/>
      <c r="G44" s="161"/>
      <c r="H44" s="161">
        <f>'実質公債費比率（分子）の構造'!M$50</f>
        <v>6</v>
      </c>
      <c r="I44" s="161"/>
      <c r="J44" s="161"/>
      <c r="K44" s="161">
        <f>'実質公債費比率（分子）の構造'!N$50</f>
        <v>6</v>
      </c>
      <c r="L44" s="161"/>
      <c r="M44" s="161"/>
      <c r="N44" s="161">
        <f>'実質公債費比率（分子）の構造'!O$50</f>
        <v>6</v>
      </c>
      <c r="O44" s="161"/>
      <c r="P44" s="161"/>
    </row>
    <row r="45" spans="1:16" x14ac:dyDescent="0.15">
      <c r="A45" s="161" t="s">
        <v>60</v>
      </c>
      <c r="B45" s="161">
        <f>'実質公債費比率（分子）の構造'!K$49</f>
        <v>111</v>
      </c>
      <c r="C45" s="161"/>
      <c r="D45" s="161"/>
      <c r="E45" s="161">
        <f>'実質公債費比率（分子）の構造'!L$49</f>
        <v>97</v>
      </c>
      <c r="F45" s="161"/>
      <c r="G45" s="161"/>
      <c r="H45" s="161">
        <f>'実質公債費比率（分子）の構造'!M$49</f>
        <v>86</v>
      </c>
      <c r="I45" s="161"/>
      <c r="J45" s="161"/>
      <c r="K45" s="161">
        <f>'実質公債費比率（分子）の構造'!N$49</f>
        <v>97</v>
      </c>
      <c r="L45" s="161"/>
      <c r="M45" s="161"/>
      <c r="N45" s="161">
        <f>'実質公債費比率（分子）の構造'!O$49</f>
        <v>101</v>
      </c>
      <c r="O45" s="161"/>
      <c r="P45" s="161"/>
    </row>
    <row r="46" spans="1:16" x14ac:dyDescent="0.15">
      <c r="A46" s="161" t="s">
        <v>61</v>
      </c>
      <c r="B46" s="161">
        <f>'実質公債費比率（分子）の構造'!K$48</f>
        <v>674</v>
      </c>
      <c r="C46" s="161"/>
      <c r="D46" s="161"/>
      <c r="E46" s="161">
        <f>'実質公債費比率（分子）の構造'!L$48</f>
        <v>685</v>
      </c>
      <c r="F46" s="161"/>
      <c r="G46" s="161"/>
      <c r="H46" s="161">
        <f>'実質公債費比率（分子）の構造'!M$48</f>
        <v>664</v>
      </c>
      <c r="I46" s="161"/>
      <c r="J46" s="161"/>
      <c r="K46" s="161">
        <f>'実質公債費比率（分子）の構造'!N$48</f>
        <v>678</v>
      </c>
      <c r="L46" s="161"/>
      <c r="M46" s="161"/>
      <c r="N46" s="161">
        <f>'実質公債費比率（分子）の構造'!O$48</f>
        <v>679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2298</v>
      </c>
      <c r="C49" s="161"/>
      <c r="D49" s="161"/>
      <c r="E49" s="161">
        <f>'実質公債費比率（分子）の構造'!L$45</f>
        <v>2236</v>
      </c>
      <c r="F49" s="161"/>
      <c r="G49" s="161"/>
      <c r="H49" s="161">
        <f>'実質公債費比率（分子）の構造'!M$45</f>
        <v>2075</v>
      </c>
      <c r="I49" s="161"/>
      <c r="J49" s="161"/>
      <c r="K49" s="161">
        <f>'実質公債費比率（分子）の構造'!N$45</f>
        <v>1994</v>
      </c>
      <c r="L49" s="161"/>
      <c r="M49" s="161"/>
      <c r="N49" s="161">
        <f>'実質公債費比率（分子）の構造'!O$45</f>
        <v>1927</v>
      </c>
      <c r="O49" s="161"/>
      <c r="P49" s="161"/>
    </row>
    <row r="50" spans="1:16" x14ac:dyDescent="0.15">
      <c r="A50" s="161" t="s">
        <v>65</v>
      </c>
      <c r="B50" s="161" t="e">
        <f>NA()</f>
        <v>#N/A</v>
      </c>
      <c r="C50" s="161">
        <f>IF(ISNUMBER('実質公債費比率（分子）の構造'!K$53),'実質公債費比率（分子）の構造'!K$53,NA())</f>
        <v>971</v>
      </c>
      <c r="D50" s="161" t="e">
        <f>NA()</f>
        <v>#N/A</v>
      </c>
      <c r="E50" s="161" t="e">
        <f>NA()</f>
        <v>#N/A</v>
      </c>
      <c r="F50" s="161">
        <f>IF(ISNUMBER('実質公債費比率（分子）の構造'!L$53),'実質公債費比率（分子）の構造'!L$53,NA())</f>
        <v>903</v>
      </c>
      <c r="G50" s="161" t="e">
        <f>NA()</f>
        <v>#N/A</v>
      </c>
      <c r="H50" s="161" t="e">
        <f>NA()</f>
        <v>#N/A</v>
      </c>
      <c r="I50" s="161">
        <f>IF(ISNUMBER('実質公債費比率（分子）の構造'!M$53),'実質公債費比率（分子）の構造'!M$53,NA())</f>
        <v>786</v>
      </c>
      <c r="J50" s="161" t="e">
        <f>NA()</f>
        <v>#N/A</v>
      </c>
      <c r="K50" s="161" t="e">
        <f>NA()</f>
        <v>#N/A</v>
      </c>
      <c r="L50" s="161">
        <f>IF(ISNUMBER('実質公債費比率（分子）の構造'!N$53),'実質公債費比率（分子）の構造'!N$53,NA())</f>
        <v>777</v>
      </c>
      <c r="M50" s="161" t="e">
        <f>NA()</f>
        <v>#N/A</v>
      </c>
      <c r="N50" s="161" t="e">
        <f>NA()</f>
        <v>#N/A</v>
      </c>
      <c r="O50" s="161">
        <f>IF(ISNUMBER('実質公債費比率（分子）の構造'!O$53),'実質公債費比率（分子）の構造'!O$53,NA())</f>
        <v>743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18034</v>
      </c>
      <c r="E56" s="160"/>
      <c r="F56" s="160"/>
      <c r="G56" s="160">
        <f>'将来負担比率（分子）の構造'!J$52</f>
        <v>17336</v>
      </c>
      <c r="H56" s="160"/>
      <c r="I56" s="160"/>
      <c r="J56" s="160">
        <f>'将来負担比率（分子）の構造'!K$52</f>
        <v>17145</v>
      </c>
      <c r="K56" s="160"/>
      <c r="L56" s="160"/>
      <c r="M56" s="160">
        <f>'将来負担比率（分子）の構造'!L$52</f>
        <v>16059</v>
      </c>
      <c r="N56" s="160"/>
      <c r="O56" s="160"/>
      <c r="P56" s="160">
        <f>'将来負担比率（分子）の構造'!M$52</f>
        <v>15309</v>
      </c>
    </row>
    <row r="57" spans="1:16" x14ac:dyDescent="0.15">
      <c r="A57" s="160" t="s">
        <v>36</v>
      </c>
      <c r="B57" s="160"/>
      <c r="C57" s="160"/>
      <c r="D57" s="160">
        <f>'将来負担比率（分子）の構造'!I$51</f>
        <v>420</v>
      </c>
      <c r="E57" s="160"/>
      <c r="F57" s="160"/>
      <c r="G57" s="160">
        <f>'将来負担比率（分子）の構造'!J$51</f>
        <v>409</v>
      </c>
      <c r="H57" s="160"/>
      <c r="I57" s="160"/>
      <c r="J57" s="160">
        <f>'将来負担比率（分子）の構造'!K$51</f>
        <v>457</v>
      </c>
      <c r="K57" s="160"/>
      <c r="L57" s="160"/>
      <c r="M57" s="160">
        <f>'将来負担比率（分子）の構造'!L$51</f>
        <v>482</v>
      </c>
      <c r="N57" s="160"/>
      <c r="O57" s="160"/>
      <c r="P57" s="160">
        <f>'将来負担比率（分子）の構造'!M$51</f>
        <v>534</v>
      </c>
    </row>
    <row r="58" spans="1:16" x14ac:dyDescent="0.15">
      <c r="A58" s="160" t="s">
        <v>35</v>
      </c>
      <c r="B58" s="160"/>
      <c r="C58" s="160"/>
      <c r="D58" s="160">
        <f>'将来負担比率（分子）の構造'!I$50</f>
        <v>2783</v>
      </c>
      <c r="E58" s="160"/>
      <c r="F58" s="160"/>
      <c r="G58" s="160">
        <f>'将来負担比率（分子）の構造'!J$50</f>
        <v>2543</v>
      </c>
      <c r="H58" s="160"/>
      <c r="I58" s="160"/>
      <c r="J58" s="160">
        <f>'将来負担比率（分子）の構造'!K$50</f>
        <v>3152</v>
      </c>
      <c r="K58" s="160"/>
      <c r="L58" s="160"/>
      <c r="M58" s="160">
        <f>'将来負担比率（分子）の構造'!L$50</f>
        <v>3378</v>
      </c>
      <c r="N58" s="160"/>
      <c r="O58" s="160"/>
      <c r="P58" s="160">
        <f>'将来負担比率（分子）の構造'!M$50</f>
        <v>3479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2269</v>
      </c>
      <c r="C62" s="160"/>
      <c r="D62" s="160"/>
      <c r="E62" s="160">
        <f>'将来負担比率（分子）の構造'!J$45</f>
        <v>2190</v>
      </c>
      <c r="F62" s="160"/>
      <c r="G62" s="160"/>
      <c r="H62" s="160">
        <f>'将来負担比率（分子）の構造'!K$45</f>
        <v>2162</v>
      </c>
      <c r="I62" s="160"/>
      <c r="J62" s="160"/>
      <c r="K62" s="160">
        <f>'将来負担比率（分子）の構造'!L$45</f>
        <v>2179</v>
      </c>
      <c r="L62" s="160"/>
      <c r="M62" s="160"/>
      <c r="N62" s="160">
        <f>'将来負担比率（分子）の構造'!M$45</f>
        <v>2167</v>
      </c>
      <c r="O62" s="160"/>
      <c r="P62" s="160"/>
    </row>
    <row r="63" spans="1:16" x14ac:dyDescent="0.15">
      <c r="A63" s="160" t="s">
        <v>28</v>
      </c>
      <c r="B63" s="160">
        <f>'将来負担比率（分子）の構造'!I$44</f>
        <v>1691</v>
      </c>
      <c r="C63" s="160"/>
      <c r="D63" s="160"/>
      <c r="E63" s="160">
        <f>'将来負担比率（分子）の構造'!J$44</f>
        <v>1051</v>
      </c>
      <c r="F63" s="160"/>
      <c r="G63" s="160"/>
      <c r="H63" s="160">
        <f>'将来負担比率（分子）の構造'!K$44</f>
        <v>949</v>
      </c>
      <c r="I63" s="160"/>
      <c r="J63" s="160"/>
      <c r="K63" s="160">
        <f>'将来負担比率（分子）の構造'!L$44</f>
        <v>885</v>
      </c>
      <c r="L63" s="160"/>
      <c r="M63" s="160"/>
      <c r="N63" s="160">
        <f>'将来負担比率（分子）の構造'!M$44</f>
        <v>768</v>
      </c>
      <c r="O63" s="160"/>
      <c r="P63" s="160"/>
    </row>
    <row r="64" spans="1:16" x14ac:dyDescent="0.15">
      <c r="A64" s="160" t="s">
        <v>27</v>
      </c>
      <c r="B64" s="160">
        <f>'将来負担比率（分子）の構造'!I$43</f>
        <v>9892</v>
      </c>
      <c r="C64" s="160"/>
      <c r="D64" s="160"/>
      <c r="E64" s="160">
        <f>'将来負担比率（分子）の構造'!J$43</f>
        <v>9670</v>
      </c>
      <c r="F64" s="160"/>
      <c r="G64" s="160"/>
      <c r="H64" s="160">
        <f>'将来負担比率（分子）の構造'!K$43</f>
        <v>9334</v>
      </c>
      <c r="I64" s="160"/>
      <c r="J64" s="160"/>
      <c r="K64" s="160">
        <f>'将来負担比率（分子）の構造'!L$43</f>
        <v>8955</v>
      </c>
      <c r="L64" s="160"/>
      <c r="M64" s="160"/>
      <c r="N64" s="160">
        <f>'将来負担比率（分子）の構造'!M$43</f>
        <v>8357</v>
      </c>
      <c r="O64" s="160"/>
      <c r="P64" s="160"/>
    </row>
    <row r="65" spans="1:16" x14ac:dyDescent="0.15">
      <c r="A65" s="160" t="s">
        <v>26</v>
      </c>
      <c r="B65" s="160">
        <f>'将来負担比率（分子）の構造'!I$42</f>
        <v>340</v>
      </c>
      <c r="C65" s="160"/>
      <c r="D65" s="160"/>
      <c r="E65" s="160">
        <f>'将来負担比率（分子）の構造'!J$42</f>
        <v>67</v>
      </c>
      <c r="F65" s="160"/>
      <c r="G65" s="160"/>
      <c r="H65" s="160">
        <f>'将来負担比率（分子）の構造'!K$42</f>
        <v>60</v>
      </c>
      <c r="I65" s="160"/>
      <c r="J65" s="160"/>
      <c r="K65" s="160">
        <f>'将来負担比率（分子）の構造'!L$42</f>
        <v>54</v>
      </c>
      <c r="L65" s="160"/>
      <c r="M65" s="160"/>
      <c r="N65" s="160">
        <f>'将来負担比率（分子）の構造'!M$42</f>
        <v>47</v>
      </c>
      <c r="O65" s="160"/>
      <c r="P65" s="160"/>
    </row>
    <row r="66" spans="1:16" x14ac:dyDescent="0.15">
      <c r="A66" s="160" t="s">
        <v>25</v>
      </c>
      <c r="B66" s="160">
        <f>'将来負担比率（分子）の構造'!I$41</f>
        <v>16007</v>
      </c>
      <c r="C66" s="160"/>
      <c r="D66" s="160"/>
      <c r="E66" s="160">
        <f>'将来負担比率（分子）の構造'!J$41</f>
        <v>15575</v>
      </c>
      <c r="F66" s="160"/>
      <c r="G66" s="160"/>
      <c r="H66" s="160">
        <f>'将来負担比率（分子）の構造'!K$41</f>
        <v>15421</v>
      </c>
      <c r="I66" s="160"/>
      <c r="J66" s="160"/>
      <c r="K66" s="160">
        <f>'将来負担比率（分子）の構造'!L$41</f>
        <v>14516</v>
      </c>
      <c r="L66" s="160"/>
      <c r="M66" s="160"/>
      <c r="N66" s="160">
        <f>'将来負担比率（分子）の構造'!M$41</f>
        <v>13762</v>
      </c>
      <c r="O66" s="160"/>
      <c r="P66" s="160"/>
    </row>
    <row r="67" spans="1:16" x14ac:dyDescent="0.15">
      <c r="A67" s="160" t="s">
        <v>69</v>
      </c>
      <c r="B67" s="160" t="e">
        <f>NA()</f>
        <v>#N/A</v>
      </c>
      <c r="C67" s="160">
        <f>IF(ISNUMBER('将来負担比率（分子）の構造'!I$53), IF('将来負担比率（分子）の構造'!I$53 &lt; 0, 0, '将来負担比率（分子）の構造'!I$53), NA())</f>
        <v>8962</v>
      </c>
      <c r="D67" s="160" t="e">
        <f>NA()</f>
        <v>#N/A</v>
      </c>
      <c r="E67" s="160" t="e">
        <f>NA()</f>
        <v>#N/A</v>
      </c>
      <c r="F67" s="160">
        <f>IF(ISNUMBER('将来負担比率（分子）の構造'!J$53), IF('将来負担比率（分子）の構造'!J$53 &lt; 0, 0, '将来負担比率（分子）の構造'!J$53), NA())</f>
        <v>8266</v>
      </c>
      <c r="G67" s="160" t="e">
        <f>NA()</f>
        <v>#N/A</v>
      </c>
      <c r="H67" s="160" t="e">
        <f>NA()</f>
        <v>#N/A</v>
      </c>
      <c r="I67" s="160">
        <f>IF(ISNUMBER('将来負担比率（分子）の構造'!K$53), IF('将来負担比率（分子）の構造'!K$53 &lt; 0, 0, '将来負担比率（分子）の構造'!K$53), NA())</f>
        <v>7171</v>
      </c>
      <c r="J67" s="160" t="e">
        <f>NA()</f>
        <v>#N/A</v>
      </c>
      <c r="K67" s="160" t="e">
        <f>NA()</f>
        <v>#N/A</v>
      </c>
      <c r="L67" s="160">
        <f>IF(ISNUMBER('将来負担比率（分子）の構造'!L$53), IF('将来負担比率（分子）の構造'!L$53 &lt; 0, 0, '将来負担比率（分子）の構造'!L$53), NA())</f>
        <v>6669</v>
      </c>
      <c r="M67" s="160" t="e">
        <f>NA()</f>
        <v>#N/A</v>
      </c>
      <c r="N67" s="160" t="e">
        <f>NA()</f>
        <v>#N/A</v>
      </c>
      <c r="O67" s="160">
        <f>IF(ISNUMBER('将来負担比率（分子）の構造'!M$53), IF('将来負担比率（分子）の構造'!M$53 &lt; 0, 0, '将来負担比率（分子）の構造'!M$53), NA())</f>
        <v>5779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609</v>
      </c>
      <c r="C72" s="164">
        <f>基金残高に係る経年分析!G55</f>
        <v>610</v>
      </c>
      <c r="D72" s="164">
        <f>基金残高に係る経年分析!H55</f>
        <v>491</v>
      </c>
    </row>
    <row r="73" spans="1:16" x14ac:dyDescent="0.15">
      <c r="A73" s="163" t="s">
        <v>72</v>
      </c>
      <c r="B73" s="164">
        <f>基金残高に係る経年分析!F56</f>
        <v>1503</v>
      </c>
      <c r="C73" s="164">
        <f>基金残高に係る経年分析!G56</f>
        <v>1761</v>
      </c>
      <c r="D73" s="164">
        <f>基金残高に係る経年分析!H56</f>
        <v>1965</v>
      </c>
    </row>
    <row r="74" spans="1:16" x14ac:dyDescent="0.15">
      <c r="A74" s="163" t="s">
        <v>73</v>
      </c>
      <c r="B74" s="164">
        <f>基金残高に係る経年分析!F57</f>
        <v>2470</v>
      </c>
      <c r="C74" s="164">
        <f>基金残高に係る経年分析!G57</f>
        <v>2430</v>
      </c>
      <c r="D74" s="164">
        <f>基金残高に係る経年分析!H57</f>
        <v>2409</v>
      </c>
    </row>
  </sheetData>
  <sheetProtection algorithmName="SHA-512" hashValue="pvNe6N4sllffstuWMEZtY+cMhvtaXERNcqhFqfGypmtraLGGi4hImiaK7ww/d7G/TTCbIg1J+y2JNifFj+beNg==" saltValue="TPJiVDHz6c6ExhM9o+DE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215</v>
      </c>
      <c r="DI1" s="636"/>
      <c r="DJ1" s="636"/>
      <c r="DK1" s="636"/>
      <c r="DL1" s="636"/>
      <c r="DM1" s="636"/>
      <c r="DN1" s="637"/>
      <c r="DO1" s="205"/>
      <c r="DP1" s="635" t="s">
        <v>216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4" t="s">
        <v>224</v>
      </c>
      <c r="AQ4" s="644"/>
      <c r="AR4" s="644"/>
      <c r="AS4" s="644"/>
      <c r="AT4" s="644"/>
      <c r="AU4" s="644"/>
      <c r="AV4" s="644"/>
      <c r="AW4" s="644"/>
      <c r="AX4" s="644"/>
      <c r="AY4" s="644"/>
      <c r="AZ4" s="644"/>
      <c r="BA4" s="644"/>
      <c r="BB4" s="644"/>
      <c r="BC4" s="644"/>
      <c r="BD4" s="644"/>
      <c r="BE4" s="644"/>
      <c r="BF4" s="644"/>
      <c r="BG4" s="644" t="s">
        <v>225</v>
      </c>
      <c r="BH4" s="644"/>
      <c r="BI4" s="644"/>
      <c r="BJ4" s="644"/>
      <c r="BK4" s="644"/>
      <c r="BL4" s="644"/>
      <c r="BM4" s="644"/>
      <c r="BN4" s="644"/>
      <c r="BO4" s="644" t="s">
        <v>222</v>
      </c>
      <c r="BP4" s="644"/>
      <c r="BQ4" s="644"/>
      <c r="BR4" s="644"/>
      <c r="BS4" s="644" t="s">
        <v>226</v>
      </c>
      <c r="BT4" s="644"/>
      <c r="BU4" s="644"/>
      <c r="BV4" s="644"/>
      <c r="BW4" s="644"/>
      <c r="BX4" s="644"/>
      <c r="BY4" s="644"/>
      <c r="BZ4" s="644"/>
      <c r="CA4" s="644"/>
      <c r="CB4" s="644"/>
      <c r="CD4" s="641" t="s">
        <v>227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228</v>
      </c>
      <c r="C5" s="646"/>
      <c r="D5" s="646"/>
      <c r="E5" s="646"/>
      <c r="F5" s="646"/>
      <c r="G5" s="646"/>
      <c r="H5" s="646"/>
      <c r="I5" s="646"/>
      <c r="J5" s="646"/>
      <c r="K5" s="646"/>
      <c r="L5" s="646"/>
      <c r="M5" s="646"/>
      <c r="N5" s="646"/>
      <c r="O5" s="646"/>
      <c r="P5" s="646"/>
      <c r="Q5" s="647"/>
      <c r="R5" s="648">
        <v>1021238</v>
      </c>
      <c r="S5" s="649"/>
      <c r="T5" s="649"/>
      <c r="U5" s="649"/>
      <c r="V5" s="649"/>
      <c r="W5" s="649"/>
      <c r="X5" s="649"/>
      <c r="Y5" s="650"/>
      <c r="Z5" s="651">
        <v>8.5</v>
      </c>
      <c r="AA5" s="651"/>
      <c r="AB5" s="651"/>
      <c r="AC5" s="651"/>
      <c r="AD5" s="652">
        <v>1021238</v>
      </c>
      <c r="AE5" s="652"/>
      <c r="AF5" s="652"/>
      <c r="AG5" s="652"/>
      <c r="AH5" s="652"/>
      <c r="AI5" s="652"/>
      <c r="AJ5" s="652"/>
      <c r="AK5" s="652"/>
      <c r="AL5" s="653">
        <v>14.5</v>
      </c>
      <c r="AM5" s="654"/>
      <c r="AN5" s="654"/>
      <c r="AO5" s="655"/>
      <c r="AP5" s="645" t="s">
        <v>229</v>
      </c>
      <c r="AQ5" s="646"/>
      <c r="AR5" s="646"/>
      <c r="AS5" s="646"/>
      <c r="AT5" s="646"/>
      <c r="AU5" s="646"/>
      <c r="AV5" s="646"/>
      <c r="AW5" s="646"/>
      <c r="AX5" s="646"/>
      <c r="AY5" s="646"/>
      <c r="AZ5" s="646"/>
      <c r="BA5" s="646"/>
      <c r="BB5" s="646"/>
      <c r="BC5" s="646"/>
      <c r="BD5" s="646"/>
      <c r="BE5" s="646"/>
      <c r="BF5" s="647"/>
      <c r="BG5" s="659">
        <v>1015872</v>
      </c>
      <c r="BH5" s="660"/>
      <c r="BI5" s="660"/>
      <c r="BJ5" s="660"/>
      <c r="BK5" s="660"/>
      <c r="BL5" s="660"/>
      <c r="BM5" s="660"/>
      <c r="BN5" s="661"/>
      <c r="BO5" s="662">
        <v>99.5</v>
      </c>
      <c r="BP5" s="662"/>
      <c r="BQ5" s="662"/>
      <c r="BR5" s="662"/>
      <c r="BS5" s="663">
        <v>27673</v>
      </c>
      <c r="BT5" s="663"/>
      <c r="BU5" s="663"/>
      <c r="BV5" s="663"/>
      <c r="BW5" s="663"/>
      <c r="BX5" s="663"/>
      <c r="BY5" s="663"/>
      <c r="BZ5" s="663"/>
      <c r="CA5" s="663"/>
      <c r="CB5" s="667"/>
      <c r="CD5" s="641" t="s">
        <v>224</v>
      </c>
      <c r="CE5" s="642"/>
      <c r="CF5" s="642"/>
      <c r="CG5" s="642"/>
      <c r="CH5" s="642"/>
      <c r="CI5" s="642"/>
      <c r="CJ5" s="642"/>
      <c r="CK5" s="642"/>
      <c r="CL5" s="642"/>
      <c r="CM5" s="642"/>
      <c r="CN5" s="642"/>
      <c r="CO5" s="642"/>
      <c r="CP5" s="642"/>
      <c r="CQ5" s="643"/>
      <c r="CR5" s="641" t="s">
        <v>230</v>
      </c>
      <c r="CS5" s="642"/>
      <c r="CT5" s="642"/>
      <c r="CU5" s="642"/>
      <c r="CV5" s="642"/>
      <c r="CW5" s="642"/>
      <c r="CX5" s="642"/>
      <c r="CY5" s="643"/>
      <c r="CZ5" s="641" t="s">
        <v>222</v>
      </c>
      <c r="DA5" s="642"/>
      <c r="DB5" s="642"/>
      <c r="DC5" s="643"/>
      <c r="DD5" s="641" t="s">
        <v>231</v>
      </c>
      <c r="DE5" s="642"/>
      <c r="DF5" s="642"/>
      <c r="DG5" s="642"/>
      <c r="DH5" s="642"/>
      <c r="DI5" s="642"/>
      <c r="DJ5" s="642"/>
      <c r="DK5" s="642"/>
      <c r="DL5" s="642"/>
      <c r="DM5" s="642"/>
      <c r="DN5" s="642"/>
      <c r="DO5" s="642"/>
      <c r="DP5" s="643"/>
      <c r="DQ5" s="641" t="s">
        <v>232</v>
      </c>
      <c r="DR5" s="642"/>
      <c r="DS5" s="642"/>
      <c r="DT5" s="642"/>
      <c r="DU5" s="642"/>
      <c r="DV5" s="642"/>
      <c r="DW5" s="642"/>
      <c r="DX5" s="642"/>
      <c r="DY5" s="642"/>
      <c r="DZ5" s="642"/>
      <c r="EA5" s="642"/>
      <c r="EB5" s="642"/>
      <c r="EC5" s="643"/>
    </row>
    <row r="6" spans="2:143" ht="11.25" customHeight="1" x14ac:dyDescent="0.15">
      <c r="B6" s="656" t="s">
        <v>233</v>
      </c>
      <c r="C6" s="657"/>
      <c r="D6" s="657"/>
      <c r="E6" s="657"/>
      <c r="F6" s="657"/>
      <c r="G6" s="657"/>
      <c r="H6" s="657"/>
      <c r="I6" s="657"/>
      <c r="J6" s="657"/>
      <c r="K6" s="657"/>
      <c r="L6" s="657"/>
      <c r="M6" s="657"/>
      <c r="N6" s="657"/>
      <c r="O6" s="657"/>
      <c r="P6" s="657"/>
      <c r="Q6" s="658"/>
      <c r="R6" s="659">
        <v>151671</v>
      </c>
      <c r="S6" s="660"/>
      <c r="T6" s="660"/>
      <c r="U6" s="660"/>
      <c r="V6" s="660"/>
      <c r="W6" s="660"/>
      <c r="X6" s="660"/>
      <c r="Y6" s="661"/>
      <c r="Z6" s="662">
        <v>1.3</v>
      </c>
      <c r="AA6" s="662"/>
      <c r="AB6" s="662"/>
      <c r="AC6" s="662"/>
      <c r="AD6" s="663">
        <v>151671</v>
      </c>
      <c r="AE6" s="663"/>
      <c r="AF6" s="663"/>
      <c r="AG6" s="663"/>
      <c r="AH6" s="663"/>
      <c r="AI6" s="663"/>
      <c r="AJ6" s="663"/>
      <c r="AK6" s="663"/>
      <c r="AL6" s="664">
        <v>2.2000000000000002</v>
      </c>
      <c r="AM6" s="665"/>
      <c r="AN6" s="665"/>
      <c r="AO6" s="666"/>
      <c r="AP6" s="656" t="s">
        <v>234</v>
      </c>
      <c r="AQ6" s="657"/>
      <c r="AR6" s="657"/>
      <c r="AS6" s="657"/>
      <c r="AT6" s="657"/>
      <c r="AU6" s="657"/>
      <c r="AV6" s="657"/>
      <c r="AW6" s="657"/>
      <c r="AX6" s="657"/>
      <c r="AY6" s="657"/>
      <c r="AZ6" s="657"/>
      <c r="BA6" s="657"/>
      <c r="BB6" s="657"/>
      <c r="BC6" s="657"/>
      <c r="BD6" s="657"/>
      <c r="BE6" s="657"/>
      <c r="BF6" s="658"/>
      <c r="BG6" s="659">
        <v>1015872</v>
      </c>
      <c r="BH6" s="660"/>
      <c r="BI6" s="660"/>
      <c r="BJ6" s="660"/>
      <c r="BK6" s="660"/>
      <c r="BL6" s="660"/>
      <c r="BM6" s="660"/>
      <c r="BN6" s="661"/>
      <c r="BO6" s="662">
        <v>99.5</v>
      </c>
      <c r="BP6" s="662"/>
      <c r="BQ6" s="662"/>
      <c r="BR6" s="662"/>
      <c r="BS6" s="663">
        <v>27673</v>
      </c>
      <c r="BT6" s="663"/>
      <c r="BU6" s="663"/>
      <c r="BV6" s="663"/>
      <c r="BW6" s="663"/>
      <c r="BX6" s="663"/>
      <c r="BY6" s="663"/>
      <c r="BZ6" s="663"/>
      <c r="CA6" s="663"/>
      <c r="CB6" s="667"/>
      <c r="CD6" s="670" t="s">
        <v>235</v>
      </c>
      <c r="CE6" s="671"/>
      <c r="CF6" s="671"/>
      <c r="CG6" s="671"/>
      <c r="CH6" s="671"/>
      <c r="CI6" s="671"/>
      <c r="CJ6" s="671"/>
      <c r="CK6" s="671"/>
      <c r="CL6" s="671"/>
      <c r="CM6" s="671"/>
      <c r="CN6" s="671"/>
      <c r="CO6" s="671"/>
      <c r="CP6" s="671"/>
      <c r="CQ6" s="672"/>
      <c r="CR6" s="659">
        <v>98356</v>
      </c>
      <c r="CS6" s="660"/>
      <c r="CT6" s="660"/>
      <c r="CU6" s="660"/>
      <c r="CV6" s="660"/>
      <c r="CW6" s="660"/>
      <c r="CX6" s="660"/>
      <c r="CY6" s="661"/>
      <c r="CZ6" s="653">
        <v>0.8</v>
      </c>
      <c r="DA6" s="654"/>
      <c r="DB6" s="654"/>
      <c r="DC6" s="673"/>
      <c r="DD6" s="668" t="s">
        <v>181</v>
      </c>
      <c r="DE6" s="660"/>
      <c r="DF6" s="660"/>
      <c r="DG6" s="660"/>
      <c r="DH6" s="660"/>
      <c r="DI6" s="660"/>
      <c r="DJ6" s="660"/>
      <c r="DK6" s="660"/>
      <c r="DL6" s="660"/>
      <c r="DM6" s="660"/>
      <c r="DN6" s="660"/>
      <c r="DO6" s="660"/>
      <c r="DP6" s="661"/>
      <c r="DQ6" s="668">
        <v>98356</v>
      </c>
      <c r="DR6" s="660"/>
      <c r="DS6" s="660"/>
      <c r="DT6" s="660"/>
      <c r="DU6" s="660"/>
      <c r="DV6" s="660"/>
      <c r="DW6" s="660"/>
      <c r="DX6" s="660"/>
      <c r="DY6" s="660"/>
      <c r="DZ6" s="660"/>
      <c r="EA6" s="660"/>
      <c r="EB6" s="660"/>
      <c r="EC6" s="669"/>
    </row>
    <row r="7" spans="2:143" ht="11.25" customHeight="1" x14ac:dyDescent="0.15">
      <c r="B7" s="656" t="s">
        <v>236</v>
      </c>
      <c r="C7" s="657"/>
      <c r="D7" s="657"/>
      <c r="E7" s="657"/>
      <c r="F7" s="657"/>
      <c r="G7" s="657"/>
      <c r="H7" s="657"/>
      <c r="I7" s="657"/>
      <c r="J7" s="657"/>
      <c r="K7" s="657"/>
      <c r="L7" s="657"/>
      <c r="M7" s="657"/>
      <c r="N7" s="657"/>
      <c r="O7" s="657"/>
      <c r="P7" s="657"/>
      <c r="Q7" s="658"/>
      <c r="R7" s="659">
        <v>2500</v>
      </c>
      <c r="S7" s="660"/>
      <c r="T7" s="660"/>
      <c r="U7" s="660"/>
      <c r="V7" s="660"/>
      <c r="W7" s="660"/>
      <c r="X7" s="660"/>
      <c r="Y7" s="661"/>
      <c r="Z7" s="662">
        <v>0</v>
      </c>
      <c r="AA7" s="662"/>
      <c r="AB7" s="662"/>
      <c r="AC7" s="662"/>
      <c r="AD7" s="663">
        <v>2500</v>
      </c>
      <c r="AE7" s="663"/>
      <c r="AF7" s="663"/>
      <c r="AG7" s="663"/>
      <c r="AH7" s="663"/>
      <c r="AI7" s="663"/>
      <c r="AJ7" s="663"/>
      <c r="AK7" s="663"/>
      <c r="AL7" s="664">
        <v>0</v>
      </c>
      <c r="AM7" s="665"/>
      <c r="AN7" s="665"/>
      <c r="AO7" s="666"/>
      <c r="AP7" s="656" t="s">
        <v>237</v>
      </c>
      <c r="AQ7" s="657"/>
      <c r="AR7" s="657"/>
      <c r="AS7" s="657"/>
      <c r="AT7" s="657"/>
      <c r="AU7" s="657"/>
      <c r="AV7" s="657"/>
      <c r="AW7" s="657"/>
      <c r="AX7" s="657"/>
      <c r="AY7" s="657"/>
      <c r="AZ7" s="657"/>
      <c r="BA7" s="657"/>
      <c r="BB7" s="657"/>
      <c r="BC7" s="657"/>
      <c r="BD7" s="657"/>
      <c r="BE7" s="657"/>
      <c r="BF7" s="658"/>
      <c r="BG7" s="659">
        <v>400322</v>
      </c>
      <c r="BH7" s="660"/>
      <c r="BI7" s="660"/>
      <c r="BJ7" s="660"/>
      <c r="BK7" s="660"/>
      <c r="BL7" s="660"/>
      <c r="BM7" s="660"/>
      <c r="BN7" s="661"/>
      <c r="BO7" s="662">
        <v>39.200000000000003</v>
      </c>
      <c r="BP7" s="662"/>
      <c r="BQ7" s="662"/>
      <c r="BR7" s="662"/>
      <c r="BS7" s="663">
        <v>9060</v>
      </c>
      <c r="BT7" s="663"/>
      <c r="BU7" s="663"/>
      <c r="BV7" s="663"/>
      <c r="BW7" s="663"/>
      <c r="BX7" s="663"/>
      <c r="BY7" s="663"/>
      <c r="BZ7" s="663"/>
      <c r="CA7" s="663"/>
      <c r="CB7" s="667"/>
      <c r="CD7" s="674" t="s">
        <v>238</v>
      </c>
      <c r="CE7" s="675"/>
      <c r="CF7" s="675"/>
      <c r="CG7" s="675"/>
      <c r="CH7" s="675"/>
      <c r="CI7" s="675"/>
      <c r="CJ7" s="675"/>
      <c r="CK7" s="675"/>
      <c r="CL7" s="675"/>
      <c r="CM7" s="675"/>
      <c r="CN7" s="675"/>
      <c r="CO7" s="675"/>
      <c r="CP7" s="675"/>
      <c r="CQ7" s="676"/>
      <c r="CR7" s="659">
        <v>1914250</v>
      </c>
      <c r="CS7" s="660"/>
      <c r="CT7" s="660"/>
      <c r="CU7" s="660"/>
      <c r="CV7" s="660"/>
      <c r="CW7" s="660"/>
      <c r="CX7" s="660"/>
      <c r="CY7" s="661"/>
      <c r="CZ7" s="662">
        <v>16.3</v>
      </c>
      <c r="DA7" s="662"/>
      <c r="DB7" s="662"/>
      <c r="DC7" s="662"/>
      <c r="DD7" s="668">
        <v>83721</v>
      </c>
      <c r="DE7" s="660"/>
      <c r="DF7" s="660"/>
      <c r="DG7" s="660"/>
      <c r="DH7" s="660"/>
      <c r="DI7" s="660"/>
      <c r="DJ7" s="660"/>
      <c r="DK7" s="660"/>
      <c r="DL7" s="660"/>
      <c r="DM7" s="660"/>
      <c r="DN7" s="660"/>
      <c r="DO7" s="660"/>
      <c r="DP7" s="661"/>
      <c r="DQ7" s="668">
        <v>1319457</v>
      </c>
      <c r="DR7" s="660"/>
      <c r="DS7" s="660"/>
      <c r="DT7" s="660"/>
      <c r="DU7" s="660"/>
      <c r="DV7" s="660"/>
      <c r="DW7" s="660"/>
      <c r="DX7" s="660"/>
      <c r="DY7" s="660"/>
      <c r="DZ7" s="660"/>
      <c r="EA7" s="660"/>
      <c r="EB7" s="660"/>
      <c r="EC7" s="669"/>
    </row>
    <row r="8" spans="2:143" ht="11.25" customHeight="1" x14ac:dyDescent="0.15">
      <c r="B8" s="656" t="s">
        <v>239</v>
      </c>
      <c r="C8" s="657"/>
      <c r="D8" s="657"/>
      <c r="E8" s="657"/>
      <c r="F8" s="657"/>
      <c r="G8" s="657"/>
      <c r="H8" s="657"/>
      <c r="I8" s="657"/>
      <c r="J8" s="657"/>
      <c r="K8" s="657"/>
      <c r="L8" s="657"/>
      <c r="M8" s="657"/>
      <c r="N8" s="657"/>
      <c r="O8" s="657"/>
      <c r="P8" s="657"/>
      <c r="Q8" s="658"/>
      <c r="R8" s="659">
        <v>3567</v>
      </c>
      <c r="S8" s="660"/>
      <c r="T8" s="660"/>
      <c r="U8" s="660"/>
      <c r="V8" s="660"/>
      <c r="W8" s="660"/>
      <c r="X8" s="660"/>
      <c r="Y8" s="661"/>
      <c r="Z8" s="662">
        <v>0</v>
      </c>
      <c r="AA8" s="662"/>
      <c r="AB8" s="662"/>
      <c r="AC8" s="662"/>
      <c r="AD8" s="663">
        <v>3567</v>
      </c>
      <c r="AE8" s="663"/>
      <c r="AF8" s="663"/>
      <c r="AG8" s="663"/>
      <c r="AH8" s="663"/>
      <c r="AI8" s="663"/>
      <c r="AJ8" s="663"/>
      <c r="AK8" s="663"/>
      <c r="AL8" s="664">
        <v>0.1</v>
      </c>
      <c r="AM8" s="665"/>
      <c r="AN8" s="665"/>
      <c r="AO8" s="666"/>
      <c r="AP8" s="656" t="s">
        <v>240</v>
      </c>
      <c r="AQ8" s="657"/>
      <c r="AR8" s="657"/>
      <c r="AS8" s="657"/>
      <c r="AT8" s="657"/>
      <c r="AU8" s="657"/>
      <c r="AV8" s="657"/>
      <c r="AW8" s="657"/>
      <c r="AX8" s="657"/>
      <c r="AY8" s="657"/>
      <c r="AZ8" s="657"/>
      <c r="BA8" s="657"/>
      <c r="BB8" s="657"/>
      <c r="BC8" s="657"/>
      <c r="BD8" s="657"/>
      <c r="BE8" s="657"/>
      <c r="BF8" s="658"/>
      <c r="BG8" s="659">
        <v>17522</v>
      </c>
      <c r="BH8" s="660"/>
      <c r="BI8" s="660"/>
      <c r="BJ8" s="660"/>
      <c r="BK8" s="660"/>
      <c r="BL8" s="660"/>
      <c r="BM8" s="660"/>
      <c r="BN8" s="661"/>
      <c r="BO8" s="662">
        <v>1.7</v>
      </c>
      <c r="BP8" s="662"/>
      <c r="BQ8" s="662"/>
      <c r="BR8" s="662"/>
      <c r="BS8" s="668" t="s">
        <v>181</v>
      </c>
      <c r="BT8" s="660"/>
      <c r="BU8" s="660"/>
      <c r="BV8" s="660"/>
      <c r="BW8" s="660"/>
      <c r="BX8" s="660"/>
      <c r="BY8" s="660"/>
      <c r="BZ8" s="660"/>
      <c r="CA8" s="660"/>
      <c r="CB8" s="669"/>
      <c r="CD8" s="674" t="s">
        <v>241</v>
      </c>
      <c r="CE8" s="675"/>
      <c r="CF8" s="675"/>
      <c r="CG8" s="675"/>
      <c r="CH8" s="675"/>
      <c r="CI8" s="675"/>
      <c r="CJ8" s="675"/>
      <c r="CK8" s="675"/>
      <c r="CL8" s="675"/>
      <c r="CM8" s="675"/>
      <c r="CN8" s="675"/>
      <c r="CO8" s="675"/>
      <c r="CP8" s="675"/>
      <c r="CQ8" s="676"/>
      <c r="CR8" s="659">
        <v>2584017</v>
      </c>
      <c r="CS8" s="660"/>
      <c r="CT8" s="660"/>
      <c r="CU8" s="660"/>
      <c r="CV8" s="660"/>
      <c r="CW8" s="660"/>
      <c r="CX8" s="660"/>
      <c r="CY8" s="661"/>
      <c r="CZ8" s="662">
        <v>22</v>
      </c>
      <c r="DA8" s="662"/>
      <c r="DB8" s="662"/>
      <c r="DC8" s="662"/>
      <c r="DD8" s="668">
        <v>74551</v>
      </c>
      <c r="DE8" s="660"/>
      <c r="DF8" s="660"/>
      <c r="DG8" s="660"/>
      <c r="DH8" s="660"/>
      <c r="DI8" s="660"/>
      <c r="DJ8" s="660"/>
      <c r="DK8" s="660"/>
      <c r="DL8" s="660"/>
      <c r="DM8" s="660"/>
      <c r="DN8" s="660"/>
      <c r="DO8" s="660"/>
      <c r="DP8" s="661"/>
      <c r="DQ8" s="668">
        <v>1501186</v>
      </c>
      <c r="DR8" s="660"/>
      <c r="DS8" s="660"/>
      <c r="DT8" s="660"/>
      <c r="DU8" s="660"/>
      <c r="DV8" s="660"/>
      <c r="DW8" s="660"/>
      <c r="DX8" s="660"/>
      <c r="DY8" s="660"/>
      <c r="DZ8" s="660"/>
      <c r="EA8" s="660"/>
      <c r="EB8" s="660"/>
      <c r="EC8" s="669"/>
    </row>
    <row r="9" spans="2:143" ht="11.25" customHeight="1" x14ac:dyDescent="0.15">
      <c r="B9" s="656" t="s">
        <v>242</v>
      </c>
      <c r="C9" s="657"/>
      <c r="D9" s="657"/>
      <c r="E9" s="657"/>
      <c r="F9" s="657"/>
      <c r="G9" s="657"/>
      <c r="H9" s="657"/>
      <c r="I9" s="657"/>
      <c r="J9" s="657"/>
      <c r="K9" s="657"/>
      <c r="L9" s="657"/>
      <c r="M9" s="657"/>
      <c r="N9" s="657"/>
      <c r="O9" s="657"/>
      <c r="P9" s="657"/>
      <c r="Q9" s="658"/>
      <c r="R9" s="659">
        <v>3111</v>
      </c>
      <c r="S9" s="660"/>
      <c r="T9" s="660"/>
      <c r="U9" s="660"/>
      <c r="V9" s="660"/>
      <c r="W9" s="660"/>
      <c r="X9" s="660"/>
      <c r="Y9" s="661"/>
      <c r="Z9" s="662">
        <v>0</v>
      </c>
      <c r="AA9" s="662"/>
      <c r="AB9" s="662"/>
      <c r="AC9" s="662"/>
      <c r="AD9" s="663">
        <v>3111</v>
      </c>
      <c r="AE9" s="663"/>
      <c r="AF9" s="663"/>
      <c r="AG9" s="663"/>
      <c r="AH9" s="663"/>
      <c r="AI9" s="663"/>
      <c r="AJ9" s="663"/>
      <c r="AK9" s="663"/>
      <c r="AL9" s="664">
        <v>0</v>
      </c>
      <c r="AM9" s="665"/>
      <c r="AN9" s="665"/>
      <c r="AO9" s="666"/>
      <c r="AP9" s="656" t="s">
        <v>243</v>
      </c>
      <c r="AQ9" s="657"/>
      <c r="AR9" s="657"/>
      <c r="AS9" s="657"/>
      <c r="AT9" s="657"/>
      <c r="AU9" s="657"/>
      <c r="AV9" s="657"/>
      <c r="AW9" s="657"/>
      <c r="AX9" s="657"/>
      <c r="AY9" s="657"/>
      <c r="AZ9" s="657"/>
      <c r="BA9" s="657"/>
      <c r="BB9" s="657"/>
      <c r="BC9" s="657"/>
      <c r="BD9" s="657"/>
      <c r="BE9" s="657"/>
      <c r="BF9" s="658"/>
      <c r="BG9" s="659">
        <v>332704</v>
      </c>
      <c r="BH9" s="660"/>
      <c r="BI9" s="660"/>
      <c r="BJ9" s="660"/>
      <c r="BK9" s="660"/>
      <c r="BL9" s="660"/>
      <c r="BM9" s="660"/>
      <c r="BN9" s="661"/>
      <c r="BO9" s="662">
        <v>32.6</v>
      </c>
      <c r="BP9" s="662"/>
      <c r="BQ9" s="662"/>
      <c r="BR9" s="662"/>
      <c r="BS9" s="668" t="s">
        <v>244</v>
      </c>
      <c r="BT9" s="660"/>
      <c r="BU9" s="660"/>
      <c r="BV9" s="660"/>
      <c r="BW9" s="660"/>
      <c r="BX9" s="660"/>
      <c r="BY9" s="660"/>
      <c r="BZ9" s="660"/>
      <c r="CA9" s="660"/>
      <c r="CB9" s="669"/>
      <c r="CD9" s="674" t="s">
        <v>245</v>
      </c>
      <c r="CE9" s="675"/>
      <c r="CF9" s="675"/>
      <c r="CG9" s="675"/>
      <c r="CH9" s="675"/>
      <c r="CI9" s="675"/>
      <c r="CJ9" s="675"/>
      <c r="CK9" s="675"/>
      <c r="CL9" s="675"/>
      <c r="CM9" s="675"/>
      <c r="CN9" s="675"/>
      <c r="CO9" s="675"/>
      <c r="CP9" s="675"/>
      <c r="CQ9" s="676"/>
      <c r="CR9" s="659">
        <v>1244425</v>
      </c>
      <c r="CS9" s="660"/>
      <c r="CT9" s="660"/>
      <c r="CU9" s="660"/>
      <c r="CV9" s="660"/>
      <c r="CW9" s="660"/>
      <c r="CX9" s="660"/>
      <c r="CY9" s="661"/>
      <c r="CZ9" s="662">
        <v>10.6</v>
      </c>
      <c r="DA9" s="662"/>
      <c r="DB9" s="662"/>
      <c r="DC9" s="662"/>
      <c r="DD9" s="668" t="s">
        <v>244</v>
      </c>
      <c r="DE9" s="660"/>
      <c r="DF9" s="660"/>
      <c r="DG9" s="660"/>
      <c r="DH9" s="660"/>
      <c r="DI9" s="660"/>
      <c r="DJ9" s="660"/>
      <c r="DK9" s="660"/>
      <c r="DL9" s="660"/>
      <c r="DM9" s="660"/>
      <c r="DN9" s="660"/>
      <c r="DO9" s="660"/>
      <c r="DP9" s="661"/>
      <c r="DQ9" s="668">
        <v>1066507</v>
      </c>
      <c r="DR9" s="660"/>
      <c r="DS9" s="660"/>
      <c r="DT9" s="660"/>
      <c r="DU9" s="660"/>
      <c r="DV9" s="660"/>
      <c r="DW9" s="660"/>
      <c r="DX9" s="660"/>
      <c r="DY9" s="660"/>
      <c r="DZ9" s="660"/>
      <c r="EA9" s="660"/>
      <c r="EB9" s="660"/>
      <c r="EC9" s="669"/>
    </row>
    <row r="10" spans="2:143" ht="11.25" customHeight="1" x14ac:dyDescent="0.15">
      <c r="B10" s="656" t="s">
        <v>246</v>
      </c>
      <c r="C10" s="657"/>
      <c r="D10" s="657"/>
      <c r="E10" s="657"/>
      <c r="F10" s="657"/>
      <c r="G10" s="657"/>
      <c r="H10" s="657"/>
      <c r="I10" s="657"/>
      <c r="J10" s="657"/>
      <c r="K10" s="657"/>
      <c r="L10" s="657"/>
      <c r="M10" s="657"/>
      <c r="N10" s="657"/>
      <c r="O10" s="657"/>
      <c r="P10" s="657"/>
      <c r="Q10" s="658"/>
      <c r="R10" s="659" t="s">
        <v>181</v>
      </c>
      <c r="S10" s="660"/>
      <c r="T10" s="660"/>
      <c r="U10" s="660"/>
      <c r="V10" s="660"/>
      <c r="W10" s="660"/>
      <c r="X10" s="660"/>
      <c r="Y10" s="661"/>
      <c r="Z10" s="662" t="s">
        <v>181</v>
      </c>
      <c r="AA10" s="662"/>
      <c r="AB10" s="662"/>
      <c r="AC10" s="662"/>
      <c r="AD10" s="663" t="s">
        <v>244</v>
      </c>
      <c r="AE10" s="663"/>
      <c r="AF10" s="663"/>
      <c r="AG10" s="663"/>
      <c r="AH10" s="663"/>
      <c r="AI10" s="663"/>
      <c r="AJ10" s="663"/>
      <c r="AK10" s="663"/>
      <c r="AL10" s="664" t="s">
        <v>181</v>
      </c>
      <c r="AM10" s="665"/>
      <c r="AN10" s="665"/>
      <c r="AO10" s="666"/>
      <c r="AP10" s="656" t="s">
        <v>247</v>
      </c>
      <c r="AQ10" s="657"/>
      <c r="AR10" s="657"/>
      <c r="AS10" s="657"/>
      <c r="AT10" s="657"/>
      <c r="AU10" s="657"/>
      <c r="AV10" s="657"/>
      <c r="AW10" s="657"/>
      <c r="AX10" s="657"/>
      <c r="AY10" s="657"/>
      <c r="AZ10" s="657"/>
      <c r="BA10" s="657"/>
      <c r="BB10" s="657"/>
      <c r="BC10" s="657"/>
      <c r="BD10" s="657"/>
      <c r="BE10" s="657"/>
      <c r="BF10" s="658"/>
      <c r="BG10" s="659">
        <v>31106</v>
      </c>
      <c r="BH10" s="660"/>
      <c r="BI10" s="660"/>
      <c r="BJ10" s="660"/>
      <c r="BK10" s="660"/>
      <c r="BL10" s="660"/>
      <c r="BM10" s="660"/>
      <c r="BN10" s="661"/>
      <c r="BO10" s="662">
        <v>3</v>
      </c>
      <c r="BP10" s="662"/>
      <c r="BQ10" s="662"/>
      <c r="BR10" s="662"/>
      <c r="BS10" s="668">
        <v>5273</v>
      </c>
      <c r="BT10" s="660"/>
      <c r="BU10" s="660"/>
      <c r="BV10" s="660"/>
      <c r="BW10" s="660"/>
      <c r="BX10" s="660"/>
      <c r="BY10" s="660"/>
      <c r="BZ10" s="660"/>
      <c r="CA10" s="660"/>
      <c r="CB10" s="669"/>
      <c r="CD10" s="674" t="s">
        <v>248</v>
      </c>
      <c r="CE10" s="675"/>
      <c r="CF10" s="675"/>
      <c r="CG10" s="675"/>
      <c r="CH10" s="675"/>
      <c r="CI10" s="675"/>
      <c r="CJ10" s="675"/>
      <c r="CK10" s="675"/>
      <c r="CL10" s="675"/>
      <c r="CM10" s="675"/>
      <c r="CN10" s="675"/>
      <c r="CO10" s="675"/>
      <c r="CP10" s="675"/>
      <c r="CQ10" s="676"/>
      <c r="CR10" s="659">
        <v>3035</v>
      </c>
      <c r="CS10" s="660"/>
      <c r="CT10" s="660"/>
      <c r="CU10" s="660"/>
      <c r="CV10" s="660"/>
      <c r="CW10" s="660"/>
      <c r="CX10" s="660"/>
      <c r="CY10" s="661"/>
      <c r="CZ10" s="662">
        <v>0</v>
      </c>
      <c r="DA10" s="662"/>
      <c r="DB10" s="662"/>
      <c r="DC10" s="662"/>
      <c r="DD10" s="668" t="s">
        <v>244</v>
      </c>
      <c r="DE10" s="660"/>
      <c r="DF10" s="660"/>
      <c r="DG10" s="660"/>
      <c r="DH10" s="660"/>
      <c r="DI10" s="660"/>
      <c r="DJ10" s="660"/>
      <c r="DK10" s="660"/>
      <c r="DL10" s="660"/>
      <c r="DM10" s="660"/>
      <c r="DN10" s="660"/>
      <c r="DO10" s="660"/>
      <c r="DP10" s="661"/>
      <c r="DQ10" s="668">
        <v>935</v>
      </c>
      <c r="DR10" s="660"/>
      <c r="DS10" s="660"/>
      <c r="DT10" s="660"/>
      <c r="DU10" s="660"/>
      <c r="DV10" s="660"/>
      <c r="DW10" s="660"/>
      <c r="DX10" s="660"/>
      <c r="DY10" s="660"/>
      <c r="DZ10" s="660"/>
      <c r="EA10" s="660"/>
      <c r="EB10" s="660"/>
      <c r="EC10" s="669"/>
    </row>
    <row r="11" spans="2:143" ht="11.25" customHeight="1" x14ac:dyDescent="0.15">
      <c r="B11" s="656" t="s">
        <v>249</v>
      </c>
      <c r="C11" s="657"/>
      <c r="D11" s="657"/>
      <c r="E11" s="657"/>
      <c r="F11" s="657"/>
      <c r="G11" s="657"/>
      <c r="H11" s="657"/>
      <c r="I11" s="657"/>
      <c r="J11" s="657"/>
      <c r="K11" s="657"/>
      <c r="L11" s="657"/>
      <c r="M11" s="657"/>
      <c r="N11" s="657"/>
      <c r="O11" s="657"/>
      <c r="P11" s="657"/>
      <c r="Q11" s="658"/>
      <c r="R11" s="659" t="s">
        <v>244</v>
      </c>
      <c r="S11" s="660"/>
      <c r="T11" s="660"/>
      <c r="U11" s="660"/>
      <c r="V11" s="660"/>
      <c r="W11" s="660"/>
      <c r="X11" s="660"/>
      <c r="Y11" s="661"/>
      <c r="Z11" s="662" t="s">
        <v>244</v>
      </c>
      <c r="AA11" s="662"/>
      <c r="AB11" s="662"/>
      <c r="AC11" s="662"/>
      <c r="AD11" s="663" t="s">
        <v>244</v>
      </c>
      <c r="AE11" s="663"/>
      <c r="AF11" s="663"/>
      <c r="AG11" s="663"/>
      <c r="AH11" s="663"/>
      <c r="AI11" s="663"/>
      <c r="AJ11" s="663"/>
      <c r="AK11" s="663"/>
      <c r="AL11" s="664" t="s">
        <v>244</v>
      </c>
      <c r="AM11" s="665"/>
      <c r="AN11" s="665"/>
      <c r="AO11" s="666"/>
      <c r="AP11" s="656" t="s">
        <v>250</v>
      </c>
      <c r="AQ11" s="657"/>
      <c r="AR11" s="657"/>
      <c r="AS11" s="657"/>
      <c r="AT11" s="657"/>
      <c r="AU11" s="657"/>
      <c r="AV11" s="657"/>
      <c r="AW11" s="657"/>
      <c r="AX11" s="657"/>
      <c r="AY11" s="657"/>
      <c r="AZ11" s="657"/>
      <c r="BA11" s="657"/>
      <c r="BB11" s="657"/>
      <c r="BC11" s="657"/>
      <c r="BD11" s="657"/>
      <c r="BE11" s="657"/>
      <c r="BF11" s="658"/>
      <c r="BG11" s="659">
        <v>18990</v>
      </c>
      <c r="BH11" s="660"/>
      <c r="BI11" s="660"/>
      <c r="BJ11" s="660"/>
      <c r="BK11" s="660"/>
      <c r="BL11" s="660"/>
      <c r="BM11" s="660"/>
      <c r="BN11" s="661"/>
      <c r="BO11" s="662">
        <v>1.9</v>
      </c>
      <c r="BP11" s="662"/>
      <c r="BQ11" s="662"/>
      <c r="BR11" s="662"/>
      <c r="BS11" s="668">
        <v>3787</v>
      </c>
      <c r="BT11" s="660"/>
      <c r="BU11" s="660"/>
      <c r="BV11" s="660"/>
      <c r="BW11" s="660"/>
      <c r="BX11" s="660"/>
      <c r="BY11" s="660"/>
      <c r="BZ11" s="660"/>
      <c r="CA11" s="660"/>
      <c r="CB11" s="669"/>
      <c r="CD11" s="674" t="s">
        <v>251</v>
      </c>
      <c r="CE11" s="675"/>
      <c r="CF11" s="675"/>
      <c r="CG11" s="675"/>
      <c r="CH11" s="675"/>
      <c r="CI11" s="675"/>
      <c r="CJ11" s="675"/>
      <c r="CK11" s="675"/>
      <c r="CL11" s="675"/>
      <c r="CM11" s="675"/>
      <c r="CN11" s="675"/>
      <c r="CO11" s="675"/>
      <c r="CP11" s="675"/>
      <c r="CQ11" s="676"/>
      <c r="CR11" s="659">
        <v>1271219</v>
      </c>
      <c r="CS11" s="660"/>
      <c r="CT11" s="660"/>
      <c r="CU11" s="660"/>
      <c r="CV11" s="660"/>
      <c r="CW11" s="660"/>
      <c r="CX11" s="660"/>
      <c r="CY11" s="661"/>
      <c r="CZ11" s="662">
        <v>10.8</v>
      </c>
      <c r="DA11" s="662"/>
      <c r="DB11" s="662"/>
      <c r="DC11" s="662"/>
      <c r="DD11" s="668">
        <v>271188</v>
      </c>
      <c r="DE11" s="660"/>
      <c r="DF11" s="660"/>
      <c r="DG11" s="660"/>
      <c r="DH11" s="660"/>
      <c r="DI11" s="660"/>
      <c r="DJ11" s="660"/>
      <c r="DK11" s="660"/>
      <c r="DL11" s="660"/>
      <c r="DM11" s="660"/>
      <c r="DN11" s="660"/>
      <c r="DO11" s="660"/>
      <c r="DP11" s="661"/>
      <c r="DQ11" s="668">
        <v>661436</v>
      </c>
      <c r="DR11" s="660"/>
      <c r="DS11" s="660"/>
      <c r="DT11" s="660"/>
      <c r="DU11" s="660"/>
      <c r="DV11" s="660"/>
      <c r="DW11" s="660"/>
      <c r="DX11" s="660"/>
      <c r="DY11" s="660"/>
      <c r="DZ11" s="660"/>
      <c r="EA11" s="660"/>
      <c r="EB11" s="660"/>
      <c r="EC11" s="669"/>
    </row>
    <row r="12" spans="2:143" ht="11.25" customHeight="1" x14ac:dyDescent="0.15">
      <c r="B12" s="656" t="s">
        <v>252</v>
      </c>
      <c r="C12" s="657"/>
      <c r="D12" s="657"/>
      <c r="E12" s="657"/>
      <c r="F12" s="657"/>
      <c r="G12" s="657"/>
      <c r="H12" s="657"/>
      <c r="I12" s="657"/>
      <c r="J12" s="657"/>
      <c r="K12" s="657"/>
      <c r="L12" s="657"/>
      <c r="M12" s="657"/>
      <c r="N12" s="657"/>
      <c r="O12" s="657"/>
      <c r="P12" s="657"/>
      <c r="Q12" s="658"/>
      <c r="R12" s="659">
        <v>192729</v>
      </c>
      <c r="S12" s="660"/>
      <c r="T12" s="660"/>
      <c r="U12" s="660"/>
      <c r="V12" s="660"/>
      <c r="W12" s="660"/>
      <c r="X12" s="660"/>
      <c r="Y12" s="661"/>
      <c r="Z12" s="662">
        <v>1.6</v>
      </c>
      <c r="AA12" s="662"/>
      <c r="AB12" s="662"/>
      <c r="AC12" s="662"/>
      <c r="AD12" s="663">
        <v>192729</v>
      </c>
      <c r="AE12" s="663"/>
      <c r="AF12" s="663"/>
      <c r="AG12" s="663"/>
      <c r="AH12" s="663"/>
      <c r="AI12" s="663"/>
      <c r="AJ12" s="663"/>
      <c r="AK12" s="663"/>
      <c r="AL12" s="664">
        <v>2.7</v>
      </c>
      <c r="AM12" s="665"/>
      <c r="AN12" s="665"/>
      <c r="AO12" s="666"/>
      <c r="AP12" s="656" t="s">
        <v>253</v>
      </c>
      <c r="AQ12" s="657"/>
      <c r="AR12" s="657"/>
      <c r="AS12" s="657"/>
      <c r="AT12" s="657"/>
      <c r="AU12" s="657"/>
      <c r="AV12" s="657"/>
      <c r="AW12" s="657"/>
      <c r="AX12" s="657"/>
      <c r="AY12" s="657"/>
      <c r="AZ12" s="657"/>
      <c r="BA12" s="657"/>
      <c r="BB12" s="657"/>
      <c r="BC12" s="657"/>
      <c r="BD12" s="657"/>
      <c r="BE12" s="657"/>
      <c r="BF12" s="658"/>
      <c r="BG12" s="659">
        <v>524086</v>
      </c>
      <c r="BH12" s="660"/>
      <c r="BI12" s="660"/>
      <c r="BJ12" s="660"/>
      <c r="BK12" s="660"/>
      <c r="BL12" s="660"/>
      <c r="BM12" s="660"/>
      <c r="BN12" s="661"/>
      <c r="BO12" s="662">
        <v>51.3</v>
      </c>
      <c r="BP12" s="662"/>
      <c r="BQ12" s="662"/>
      <c r="BR12" s="662"/>
      <c r="BS12" s="668">
        <v>18613</v>
      </c>
      <c r="BT12" s="660"/>
      <c r="BU12" s="660"/>
      <c r="BV12" s="660"/>
      <c r="BW12" s="660"/>
      <c r="BX12" s="660"/>
      <c r="BY12" s="660"/>
      <c r="BZ12" s="660"/>
      <c r="CA12" s="660"/>
      <c r="CB12" s="669"/>
      <c r="CD12" s="674" t="s">
        <v>254</v>
      </c>
      <c r="CE12" s="675"/>
      <c r="CF12" s="675"/>
      <c r="CG12" s="675"/>
      <c r="CH12" s="675"/>
      <c r="CI12" s="675"/>
      <c r="CJ12" s="675"/>
      <c r="CK12" s="675"/>
      <c r="CL12" s="675"/>
      <c r="CM12" s="675"/>
      <c r="CN12" s="675"/>
      <c r="CO12" s="675"/>
      <c r="CP12" s="675"/>
      <c r="CQ12" s="676"/>
      <c r="CR12" s="659">
        <v>236459</v>
      </c>
      <c r="CS12" s="660"/>
      <c r="CT12" s="660"/>
      <c r="CU12" s="660"/>
      <c r="CV12" s="660"/>
      <c r="CW12" s="660"/>
      <c r="CX12" s="660"/>
      <c r="CY12" s="661"/>
      <c r="CZ12" s="662">
        <v>2</v>
      </c>
      <c r="DA12" s="662"/>
      <c r="DB12" s="662"/>
      <c r="DC12" s="662"/>
      <c r="DD12" s="668">
        <v>4416</v>
      </c>
      <c r="DE12" s="660"/>
      <c r="DF12" s="660"/>
      <c r="DG12" s="660"/>
      <c r="DH12" s="660"/>
      <c r="DI12" s="660"/>
      <c r="DJ12" s="660"/>
      <c r="DK12" s="660"/>
      <c r="DL12" s="660"/>
      <c r="DM12" s="660"/>
      <c r="DN12" s="660"/>
      <c r="DO12" s="660"/>
      <c r="DP12" s="661"/>
      <c r="DQ12" s="668">
        <v>168308</v>
      </c>
      <c r="DR12" s="660"/>
      <c r="DS12" s="660"/>
      <c r="DT12" s="660"/>
      <c r="DU12" s="660"/>
      <c r="DV12" s="660"/>
      <c r="DW12" s="660"/>
      <c r="DX12" s="660"/>
      <c r="DY12" s="660"/>
      <c r="DZ12" s="660"/>
      <c r="EA12" s="660"/>
      <c r="EB12" s="660"/>
      <c r="EC12" s="669"/>
    </row>
    <row r="13" spans="2:143" ht="11.25" customHeight="1" x14ac:dyDescent="0.15">
      <c r="B13" s="656" t="s">
        <v>255</v>
      </c>
      <c r="C13" s="657"/>
      <c r="D13" s="657"/>
      <c r="E13" s="657"/>
      <c r="F13" s="657"/>
      <c r="G13" s="657"/>
      <c r="H13" s="657"/>
      <c r="I13" s="657"/>
      <c r="J13" s="657"/>
      <c r="K13" s="657"/>
      <c r="L13" s="657"/>
      <c r="M13" s="657"/>
      <c r="N13" s="657"/>
      <c r="O13" s="657"/>
      <c r="P13" s="657"/>
      <c r="Q13" s="658"/>
      <c r="R13" s="659" t="s">
        <v>244</v>
      </c>
      <c r="S13" s="660"/>
      <c r="T13" s="660"/>
      <c r="U13" s="660"/>
      <c r="V13" s="660"/>
      <c r="W13" s="660"/>
      <c r="X13" s="660"/>
      <c r="Y13" s="661"/>
      <c r="Z13" s="662" t="s">
        <v>181</v>
      </c>
      <c r="AA13" s="662"/>
      <c r="AB13" s="662"/>
      <c r="AC13" s="662"/>
      <c r="AD13" s="663" t="s">
        <v>181</v>
      </c>
      <c r="AE13" s="663"/>
      <c r="AF13" s="663"/>
      <c r="AG13" s="663"/>
      <c r="AH13" s="663"/>
      <c r="AI13" s="663"/>
      <c r="AJ13" s="663"/>
      <c r="AK13" s="663"/>
      <c r="AL13" s="664" t="s">
        <v>181</v>
      </c>
      <c r="AM13" s="665"/>
      <c r="AN13" s="665"/>
      <c r="AO13" s="666"/>
      <c r="AP13" s="656" t="s">
        <v>256</v>
      </c>
      <c r="AQ13" s="657"/>
      <c r="AR13" s="657"/>
      <c r="AS13" s="657"/>
      <c r="AT13" s="657"/>
      <c r="AU13" s="657"/>
      <c r="AV13" s="657"/>
      <c r="AW13" s="657"/>
      <c r="AX13" s="657"/>
      <c r="AY13" s="657"/>
      <c r="AZ13" s="657"/>
      <c r="BA13" s="657"/>
      <c r="BB13" s="657"/>
      <c r="BC13" s="657"/>
      <c r="BD13" s="657"/>
      <c r="BE13" s="657"/>
      <c r="BF13" s="658"/>
      <c r="BG13" s="659">
        <v>520837</v>
      </c>
      <c r="BH13" s="660"/>
      <c r="BI13" s="660"/>
      <c r="BJ13" s="660"/>
      <c r="BK13" s="660"/>
      <c r="BL13" s="660"/>
      <c r="BM13" s="660"/>
      <c r="BN13" s="661"/>
      <c r="BO13" s="662">
        <v>51</v>
      </c>
      <c r="BP13" s="662"/>
      <c r="BQ13" s="662"/>
      <c r="BR13" s="662"/>
      <c r="BS13" s="668">
        <v>18613</v>
      </c>
      <c r="BT13" s="660"/>
      <c r="BU13" s="660"/>
      <c r="BV13" s="660"/>
      <c r="BW13" s="660"/>
      <c r="BX13" s="660"/>
      <c r="BY13" s="660"/>
      <c r="BZ13" s="660"/>
      <c r="CA13" s="660"/>
      <c r="CB13" s="669"/>
      <c r="CD13" s="674" t="s">
        <v>257</v>
      </c>
      <c r="CE13" s="675"/>
      <c r="CF13" s="675"/>
      <c r="CG13" s="675"/>
      <c r="CH13" s="675"/>
      <c r="CI13" s="675"/>
      <c r="CJ13" s="675"/>
      <c r="CK13" s="675"/>
      <c r="CL13" s="675"/>
      <c r="CM13" s="675"/>
      <c r="CN13" s="675"/>
      <c r="CO13" s="675"/>
      <c r="CP13" s="675"/>
      <c r="CQ13" s="676"/>
      <c r="CR13" s="659">
        <v>840118</v>
      </c>
      <c r="CS13" s="660"/>
      <c r="CT13" s="660"/>
      <c r="CU13" s="660"/>
      <c r="CV13" s="660"/>
      <c r="CW13" s="660"/>
      <c r="CX13" s="660"/>
      <c r="CY13" s="661"/>
      <c r="CZ13" s="662">
        <v>7.2</v>
      </c>
      <c r="DA13" s="662"/>
      <c r="DB13" s="662"/>
      <c r="DC13" s="662"/>
      <c r="DD13" s="668">
        <v>371280</v>
      </c>
      <c r="DE13" s="660"/>
      <c r="DF13" s="660"/>
      <c r="DG13" s="660"/>
      <c r="DH13" s="660"/>
      <c r="DI13" s="660"/>
      <c r="DJ13" s="660"/>
      <c r="DK13" s="660"/>
      <c r="DL13" s="660"/>
      <c r="DM13" s="660"/>
      <c r="DN13" s="660"/>
      <c r="DO13" s="660"/>
      <c r="DP13" s="661"/>
      <c r="DQ13" s="668">
        <v>457026</v>
      </c>
      <c r="DR13" s="660"/>
      <c r="DS13" s="660"/>
      <c r="DT13" s="660"/>
      <c r="DU13" s="660"/>
      <c r="DV13" s="660"/>
      <c r="DW13" s="660"/>
      <c r="DX13" s="660"/>
      <c r="DY13" s="660"/>
      <c r="DZ13" s="660"/>
      <c r="EA13" s="660"/>
      <c r="EB13" s="660"/>
      <c r="EC13" s="669"/>
    </row>
    <row r="14" spans="2:143" ht="11.25" customHeight="1" x14ac:dyDescent="0.15">
      <c r="B14" s="656" t="s">
        <v>258</v>
      </c>
      <c r="C14" s="657"/>
      <c r="D14" s="657"/>
      <c r="E14" s="657"/>
      <c r="F14" s="657"/>
      <c r="G14" s="657"/>
      <c r="H14" s="657"/>
      <c r="I14" s="657"/>
      <c r="J14" s="657"/>
      <c r="K14" s="657"/>
      <c r="L14" s="657"/>
      <c r="M14" s="657"/>
      <c r="N14" s="657"/>
      <c r="O14" s="657"/>
      <c r="P14" s="657"/>
      <c r="Q14" s="658"/>
      <c r="R14" s="659" t="s">
        <v>181</v>
      </c>
      <c r="S14" s="660"/>
      <c r="T14" s="660"/>
      <c r="U14" s="660"/>
      <c r="V14" s="660"/>
      <c r="W14" s="660"/>
      <c r="X14" s="660"/>
      <c r="Y14" s="661"/>
      <c r="Z14" s="662" t="s">
        <v>244</v>
      </c>
      <c r="AA14" s="662"/>
      <c r="AB14" s="662"/>
      <c r="AC14" s="662"/>
      <c r="AD14" s="663" t="s">
        <v>244</v>
      </c>
      <c r="AE14" s="663"/>
      <c r="AF14" s="663"/>
      <c r="AG14" s="663"/>
      <c r="AH14" s="663"/>
      <c r="AI14" s="663"/>
      <c r="AJ14" s="663"/>
      <c r="AK14" s="663"/>
      <c r="AL14" s="664" t="s">
        <v>244</v>
      </c>
      <c r="AM14" s="665"/>
      <c r="AN14" s="665"/>
      <c r="AO14" s="666"/>
      <c r="AP14" s="656" t="s">
        <v>259</v>
      </c>
      <c r="AQ14" s="657"/>
      <c r="AR14" s="657"/>
      <c r="AS14" s="657"/>
      <c r="AT14" s="657"/>
      <c r="AU14" s="657"/>
      <c r="AV14" s="657"/>
      <c r="AW14" s="657"/>
      <c r="AX14" s="657"/>
      <c r="AY14" s="657"/>
      <c r="AZ14" s="657"/>
      <c r="BA14" s="657"/>
      <c r="BB14" s="657"/>
      <c r="BC14" s="657"/>
      <c r="BD14" s="657"/>
      <c r="BE14" s="657"/>
      <c r="BF14" s="658"/>
      <c r="BG14" s="659">
        <v>42764</v>
      </c>
      <c r="BH14" s="660"/>
      <c r="BI14" s="660"/>
      <c r="BJ14" s="660"/>
      <c r="BK14" s="660"/>
      <c r="BL14" s="660"/>
      <c r="BM14" s="660"/>
      <c r="BN14" s="661"/>
      <c r="BO14" s="662">
        <v>4.2</v>
      </c>
      <c r="BP14" s="662"/>
      <c r="BQ14" s="662"/>
      <c r="BR14" s="662"/>
      <c r="BS14" s="668" t="s">
        <v>244</v>
      </c>
      <c r="BT14" s="660"/>
      <c r="BU14" s="660"/>
      <c r="BV14" s="660"/>
      <c r="BW14" s="660"/>
      <c r="BX14" s="660"/>
      <c r="BY14" s="660"/>
      <c r="BZ14" s="660"/>
      <c r="CA14" s="660"/>
      <c r="CB14" s="669"/>
      <c r="CD14" s="674" t="s">
        <v>260</v>
      </c>
      <c r="CE14" s="675"/>
      <c r="CF14" s="675"/>
      <c r="CG14" s="675"/>
      <c r="CH14" s="675"/>
      <c r="CI14" s="675"/>
      <c r="CJ14" s="675"/>
      <c r="CK14" s="675"/>
      <c r="CL14" s="675"/>
      <c r="CM14" s="675"/>
      <c r="CN14" s="675"/>
      <c r="CO14" s="675"/>
      <c r="CP14" s="675"/>
      <c r="CQ14" s="676"/>
      <c r="CR14" s="659">
        <v>445879</v>
      </c>
      <c r="CS14" s="660"/>
      <c r="CT14" s="660"/>
      <c r="CU14" s="660"/>
      <c r="CV14" s="660"/>
      <c r="CW14" s="660"/>
      <c r="CX14" s="660"/>
      <c r="CY14" s="661"/>
      <c r="CZ14" s="662">
        <v>3.8</v>
      </c>
      <c r="DA14" s="662"/>
      <c r="DB14" s="662"/>
      <c r="DC14" s="662"/>
      <c r="DD14" s="668">
        <v>38169</v>
      </c>
      <c r="DE14" s="660"/>
      <c r="DF14" s="660"/>
      <c r="DG14" s="660"/>
      <c r="DH14" s="660"/>
      <c r="DI14" s="660"/>
      <c r="DJ14" s="660"/>
      <c r="DK14" s="660"/>
      <c r="DL14" s="660"/>
      <c r="DM14" s="660"/>
      <c r="DN14" s="660"/>
      <c r="DO14" s="660"/>
      <c r="DP14" s="661"/>
      <c r="DQ14" s="668">
        <v>386449</v>
      </c>
      <c r="DR14" s="660"/>
      <c r="DS14" s="660"/>
      <c r="DT14" s="660"/>
      <c r="DU14" s="660"/>
      <c r="DV14" s="660"/>
      <c r="DW14" s="660"/>
      <c r="DX14" s="660"/>
      <c r="DY14" s="660"/>
      <c r="DZ14" s="660"/>
      <c r="EA14" s="660"/>
      <c r="EB14" s="660"/>
      <c r="EC14" s="669"/>
    </row>
    <row r="15" spans="2:143" ht="11.25" customHeight="1" x14ac:dyDescent="0.15">
      <c r="B15" s="656" t="s">
        <v>261</v>
      </c>
      <c r="C15" s="657"/>
      <c r="D15" s="657"/>
      <c r="E15" s="657"/>
      <c r="F15" s="657"/>
      <c r="G15" s="657"/>
      <c r="H15" s="657"/>
      <c r="I15" s="657"/>
      <c r="J15" s="657"/>
      <c r="K15" s="657"/>
      <c r="L15" s="657"/>
      <c r="M15" s="657"/>
      <c r="N15" s="657"/>
      <c r="O15" s="657"/>
      <c r="P15" s="657"/>
      <c r="Q15" s="658"/>
      <c r="R15" s="659">
        <v>28741</v>
      </c>
      <c r="S15" s="660"/>
      <c r="T15" s="660"/>
      <c r="U15" s="660"/>
      <c r="V15" s="660"/>
      <c r="W15" s="660"/>
      <c r="X15" s="660"/>
      <c r="Y15" s="661"/>
      <c r="Z15" s="662">
        <v>0.2</v>
      </c>
      <c r="AA15" s="662"/>
      <c r="AB15" s="662"/>
      <c r="AC15" s="662"/>
      <c r="AD15" s="663">
        <v>28741</v>
      </c>
      <c r="AE15" s="663"/>
      <c r="AF15" s="663"/>
      <c r="AG15" s="663"/>
      <c r="AH15" s="663"/>
      <c r="AI15" s="663"/>
      <c r="AJ15" s="663"/>
      <c r="AK15" s="663"/>
      <c r="AL15" s="664">
        <v>0.4</v>
      </c>
      <c r="AM15" s="665"/>
      <c r="AN15" s="665"/>
      <c r="AO15" s="666"/>
      <c r="AP15" s="656" t="s">
        <v>262</v>
      </c>
      <c r="AQ15" s="657"/>
      <c r="AR15" s="657"/>
      <c r="AS15" s="657"/>
      <c r="AT15" s="657"/>
      <c r="AU15" s="657"/>
      <c r="AV15" s="657"/>
      <c r="AW15" s="657"/>
      <c r="AX15" s="657"/>
      <c r="AY15" s="657"/>
      <c r="AZ15" s="657"/>
      <c r="BA15" s="657"/>
      <c r="BB15" s="657"/>
      <c r="BC15" s="657"/>
      <c r="BD15" s="657"/>
      <c r="BE15" s="657"/>
      <c r="BF15" s="658"/>
      <c r="BG15" s="659">
        <v>48700</v>
      </c>
      <c r="BH15" s="660"/>
      <c r="BI15" s="660"/>
      <c r="BJ15" s="660"/>
      <c r="BK15" s="660"/>
      <c r="BL15" s="660"/>
      <c r="BM15" s="660"/>
      <c r="BN15" s="661"/>
      <c r="BO15" s="662">
        <v>4.8</v>
      </c>
      <c r="BP15" s="662"/>
      <c r="BQ15" s="662"/>
      <c r="BR15" s="662"/>
      <c r="BS15" s="668" t="s">
        <v>244</v>
      </c>
      <c r="BT15" s="660"/>
      <c r="BU15" s="660"/>
      <c r="BV15" s="660"/>
      <c r="BW15" s="660"/>
      <c r="BX15" s="660"/>
      <c r="BY15" s="660"/>
      <c r="BZ15" s="660"/>
      <c r="CA15" s="660"/>
      <c r="CB15" s="669"/>
      <c r="CD15" s="674" t="s">
        <v>263</v>
      </c>
      <c r="CE15" s="675"/>
      <c r="CF15" s="675"/>
      <c r="CG15" s="675"/>
      <c r="CH15" s="675"/>
      <c r="CI15" s="675"/>
      <c r="CJ15" s="675"/>
      <c r="CK15" s="675"/>
      <c r="CL15" s="675"/>
      <c r="CM15" s="675"/>
      <c r="CN15" s="675"/>
      <c r="CO15" s="675"/>
      <c r="CP15" s="675"/>
      <c r="CQ15" s="676"/>
      <c r="CR15" s="659">
        <v>1077003</v>
      </c>
      <c r="CS15" s="660"/>
      <c r="CT15" s="660"/>
      <c r="CU15" s="660"/>
      <c r="CV15" s="660"/>
      <c r="CW15" s="660"/>
      <c r="CX15" s="660"/>
      <c r="CY15" s="661"/>
      <c r="CZ15" s="662">
        <v>9.1999999999999993</v>
      </c>
      <c r="DA15" s="662"/>
      <c r="DB15" s="662"/>
      <c r="DC15" s="662"/>
      <c r="DD15" s="668">
        <v>142178</v>
      </c>
      <c r="DE15" s="660"/>
      <c r="DF15" s="660"/>
      <c r="DG15" s="660"/>
      <c r="DH15" s="660"/>
      <c r="DI15" s="660"/>
      <c r="DJ15" s="660"/>
      <c r="DK15" s="660"/>
      <c r="DL15" s="660"/>
      <c r="DM15" s="660"/>
      <c r="DN15" s="660"/>
      <c r="DO15" s="660"/>
      <c r="DP15" s="661"/>
      <c r="DQ15" s="668">
        <v>803077</v>
      </c>
      <c r="DR15" s="660"/>
      <c r="DS15" s="660"/>
      <c r="DT15" s="660"/>
      <c r="DU15" s="660"/>
      <c r="DV15" s="660"/>
      <c r="DW15" s="660"/>
      <c r="DX15" s="660"/>
      <c r="DY15" s="660"/>
      <c r="DZ15" s="660"/>
      <c r="EA15" s="660"/>
      <c r="EB15" s="660"/>
      <c r="EC15" s="669"/>
    </row>
    <row r="16" spans="2:143" ht="11.25" customHeight="1" x14ac:dyDescent="0.15">
      <c r="B16" s="656" t="s">
        <v>264</v>
      </c>
      <c r="C16" s="657"/>
      <c r="D16" s="657"/>
      <c r="E16" s="657"/>
      <c r="F16" s="657"/>
      <c r="G16" s="657"/>
      <c r="H16" s="657"/>
      <c r="I16" s="657"/>
      <c r="J16" s="657"/>
      <c r="K16" s="657"/>
      <c r="L16" s="657"/>
      <c r="M16" s="657"/>
      <c r="N16" s="657"/>
      <c r="O16" s="657"/>
      <c r="P16" s="657"/>
      <c r="Q16" s="658"/>
      <c r="R16" s="659" t="s">
        <v>244</v>
      </c>
      <c r="S16" s="660"/>
      <c r="T16" s="660"/>
      <c r="U16" s="660"/>
      <c r="V16" s="660"/>
      <c r="W16" s="660"/>
      <c r="X16" s="660"/>
      <c r="Y16" s="661"/>
      <c r="Z16" s="662" t="s">
        <v>181</v>
      </c>
      <c r="AA16" s="662"/>
      <c r="AB16" s="662"/>
      <c r="AC16" s="662"/>
      <c r="AD16" s="663" t="s">
        <v>181</v>
      </c>
      <c r="AE16" s="663"/>
      <c r="AF16" s="663"/>
      <c r="AG16" s="663"/>
      <c r="AH16" s="663"/>
      <c r="AI16" s="663"/>
      <c r="AJ16" s="663"/>
      <c r="AK16" s="663"/>
      <c r="AL16" s="664" t="s">
        <v>244</v>
      </c>
      <c r="AM16" s="665"/>
      <c r="AN16" s="665"/>
      <c r="AO16" s="666"/>
      <c r="AP16" s="656" t="s">
        <v>265</v>
      </c>
      <c r="AQ16" s="657"/>
      <c r="AR16" s="657"/>
      <c r="AS16" s="657"/>
      <c r="AT16" s="657"/>
      <c r="AU16" s="657"/>
      <c r="AV16" s="657"/>
      <c r="AW16" s="657"/>
      <c r="AX16" s="657"/>
      <c r="AY16" s="657"/>
      <c r="AZ16" s="657"/>
      <c r="BA16" s="657"/>
      <c r="BB16" s="657"/>
      <c r="BC16" s="657"/>
      <c r="BD16" s="657"/>
      <c r="BE16" s="657"/>
      <c r="BF16" s="658"/>
      <c r="BG16" s="659" t="s">
        <v>244</v>
      </c>
      <c r="BH16" s="660"/>
      <c r="BI16" s="660"/>
      <c r="BJ16" s="660"/>
      <c r="BK16" s="660"/>
      <c r="BL16" s="660"/>
      <c r="BM16" s="660"/>
      <c r="BN16" s="661"/>
      <c r="BO16" s="662" t="s">
        <v>181</v>
      </c>
      <c r="BP16" s="662"/>
      <c r="BQ16" s="662"/>
      <c r="BR16" s="662"/>
      <c r="BS16" s="668" t="s">
        <v>244</v>
      </c>
      <c r="BT16" s="660"/>
      <c r="BU16" s="660"/>
      <c r="BV16" s="660"/>
      <c r="BW16" s="660"/>
      <c r="BX16" s="660"/>
      <c r="BY16" s="660"/>
      <c r="BZ16" s="660"/>
      <c r="CA16" s="660"/>
      <c r="CB16" s="669"/>
      <c r="CD16" s="674" t="s">
        <v>266</v>
      </c>
      <c r="CE16" s="675"/>
      <c r="CF16" s="675"/>
      <c r="CG16" s="675"/>
      <c r="CH16" s="675"/>
      <c r="CI16" s="675"/>
      <c r="CJ16" s="675"/>
      <c r="CK16" s="675"/>
      <c r="CL16" s="675"/>
      <c r="CM16" s="675"/>
      <c r="CN16" s="675"/>
      <c r="CO16" s="675"/>
      <c r="CP16" s="675"/>
      <c r="CQ16" s="676"/>
      <c r="CR16" s="659">
        <v>89051</v>
      </c>
      <c r="CS16" s="660"/>
      <c r="CT16" s="660"/>
      <c r="CU16" s="660"/>
      <c r="CV16" s="660"/>
      <c r="CW16" s="660"/>
      <c r="CX16" s="660"/>
      <c r="CY16" s="661"/>
      <c r="CZ16" s="662">
        <v>0.8</v>
      </c>
      <c r="DA16" s="662"/>
      <c r="DB16" s="662"/>
      <c r="DC16" s="662"/>
      <c r="DD16" s="668" t="s">
        <v>133</v>
      </c>
      <c r="DE16" s="660"/>
      <c r="DF16" s="660"/>
      <c r="DG16" s="660"/>
      <c r="DH16" s="660"/>
      <c r="DI16" s="660"/>
      <c r="DJ16" s="660"/>
      <c r="DK16" s="660"/>
      <c r="DL16" s="660"/>
      <c r="DM16" s="660"/>
      <c r="DN16" s="660"/>
      <c r="DO16" s="660"/>
      <c r="DP16" s="661"/>
      <c r="DQ16" s="668">
        <v>11764</v>
      </c>
      <c r="DR16" s="660"/>
      <c r="DS16" s="660"/>
      <c r="DT16" s="660"/>
      <c r="DU16" s="660"/>
      <c r="DV16" s="660"/>
      <c r="DW16" s="660"/>
      <c r="DX16" s="660"/>
      <c r="DY16" s="660"/>
      <c r="DZ16" s="660"/>
      <c r="EA16" s="660"/>
      <c r="EB16" s="660"/>
      <c r="EC16" s="669"/>
    </row>
    <row r="17" spans="2:133" ht="11.25" customHeight="1" x14ac:dyDescent="0.15">
      <c r="B17" s="656" t="s">
        <v>267</v>
      </c>
      <c r="C17" s="657"/>
      <c r="D17" s="657"/>
      <c r="E17" s="657"/>
      <c r="F17" s="657"/>
      <c r="G17" s="657"/>
      <c r="H17" s="657"/>
      <c r="I17" s="657"/>
      <c r="J17" s="657"/>
      <c r="K17" s="657"/>
      <c r="L17" s="657"/>
      <c r="M17" s="657"/>
      <c r="N17" s="657"/>
      <c r="O17" s="657"/>
      <c r="P17" s="657"/>
      <c r="Q17" s="658"/>
      <c r="R17" s="659">
        <v>2387</v>
      </c>
      <c r="S17" s="660"/>
      <c r="T17" s="660"/>
      <c r="U17" s="660"/>
      <c r="V17" s="660"/>
      <c r="W17" s="660"/>
      <c r="X17" s="660"/>
      <c r="Y17" s="661"/>
      <c r="Z17" s="662">
        <v>0</v>
      </c>
      <c r="AA17" s="662"/>
      <c r="AB17" s="662"/>
      <c r="AC17" s="662"/>
      <c r="AD17" s="663">
        <v>2387</v>
      </c>
      <c r="AE17" s="663"/>
      <c r="AF17" s="663"/>
      <c r="AG17" s="663"/>
      <c r="AH17" s="663"/>
      <c r="AI17" s="663"/>
      <c r="AJ17" s="663"/>
      <c r="AK17" s="663"/>
      <c r="AL17" s="664">
        <v>0</v>
      </c>
      <c r="AM17" s="665"/>
      <c r="AN17" s="665"/>
      <c r="AO17" s="666"/>
      <c r="AP17" s="656" t="s">
        <v>268</v>
      </c>
      <c r="AQ17" s="657"/>
      <c r="AR17" s="657"/>
      <c r="AS17" s="657"/>
      <c r="AT17" s="657"/>
      <c r="AU17" s="657"/>
      <c r="AV17" s="657"/>
      <c r="AW17" s="657"/>
      <c r="AX17" s="657"/>
      <c r="AY17" s="657"/>
      <c r="AZ17" s="657"/>
      <c r="BA17" s="657"/>
      <c r="BB17" s="657"/>
      <c r="BC17" s="657"/>
      <c r="BD17" s="657"/>
      <c r="BE17" s="657"/>
      <c r="BF17" s="658"/>
      <c r="BG17" s="659" t="s">
        <v>244</v>
      </c>
      <c r="BH17" s="660"/>
      <c r="BI17" s="660"/>
      <c r="BJ17" s="660"/>
      <c r="BK17" s="660"/>
      <c r="BL17" s="660"/>
      <c r="BM17" s="660"/>
      <c r="BN17" s="661"/>
      <c r="BO17" s="662" t="s">
        <v>244</v>
      </c>
      <c r="BP17" s="662"/>
      <c r="BQ17" s="662"/>
      <c r="BR17" s="662"/>
      <c r="BS17" s="668" t="s">
        <v>181</v>
      </c>
      <c r="BT17" s="660"/>
      <c r="BU17" s="660"/>
      <c r="BV17" s="660"/>
      <c r="BW17" s="660"/>
      <c r="BX17" s="660"/>
      <c r="BY17" s="660"/>
      <c r="BZ17" s="660"/>
      <c r="CA17" s="660"/>
      <c r="CB17" s="669"/>
      <c r="CD17" s="674" t="s">
        <v>269</v>
      </c>
      <c r="CE17" s="675"/>
      <c r="CF17" s="675"/>
      <c r="CG17" s="675"/>
      <c r="CH17" s="675"/>
      <c r="CI17" s="675"/>
      <c r="CJ17" s="675"/>
      <c r="CK17" s="675"/>
      <c r="CL17" s="675"/>
      <c r="CM17" s="675"/>
      <c r="CN17" s="675"/>
      <c r="CO17" s="675"/>
      <c r="CP17" s="675"/>
      <c r="CQ17" s="676"/>
      <c r="CR17" s="659">
        <v>1927846</v>
      </c>
      <c r="CS17" s="660"/>
      <c r="CT17" s="660"/>
      <c r="CU17" s="660"/>
      <c r="CV17" s="660"/>
      <c r="CW17" s="660"/>
      <c r="CX17" s="660"/>
      <c r="CY17" s="661"/>
      <c r="CZ17" s="662">
        <v>16.399999999999999</v>
      </c>
      <c r="DA17" s="662"/>
      <c r="DB17" s="662"/>
      <c r="DC17" s="662"/>
      <c r="DD17" s="668" t="s">
        <v>244</v>
      </c>
      <c r="DE17" s="660"/>
      <c r="DF17" s="660"/>
      <c r="DG17" s="660"/>
      <c r="DH17" s="660"/>
      <c r="DI17" s="660"/>
      <c r="DJ17" s="660"/>
      <c r="DK17" s="660"/>
      <c r="DL17" s="660"/>
      <c r="DM17" s="660"/>
      <c r="DN17" s="660"/>
      <c r="DO17" s="660"/>
      <c r="DP17" s="661"/>
      <c r="DQ17" s="668">
        <v>1856538</v>
      </c>
      <c r="DR17" s="660"/>
      <c r="DS17" s="660"/>
      <c r="DT17" s="660"/>
      <c r="DU17" s="660"/>
      <c r="DV17" s="660"/>
      <c r="DW17" s="660"/>
      <c r="DX17" s="660"/>
      <c r="DY17" s="660"/>
      <c r="DZ17" s="660"/>
      <c r="EA17" s="660"/>
      <c r="EB17" s="660"/>
      <c r="EC17" s="669"/>
    </row>
    <row r="18" spans="2:133" ht="11.25" customHeight="1" x14ac:dyDescent="0.15">
      <c r="B18" s="656" t="s">
        <v>270</v>
      </c>
      <c r="C18" s="657"/>
      <c r="D18" s="657"/>
      <c r="E18" s="657"/>
      <c r="F18" s="657"/>
      <c r="G18" s="657"/>
      <c r="H18" s="657"/>
      <c r="I18" s="657"/>
      <c r="J18" s="657"/>
      <c r="K18" s="657"/>
      <c r="L18" s="657"/>
      <c r="M18" s="657"/>
      <c r="N18" s="657"/>
      <c r="O18" s="657"/>
      <c r="P18" s="657"/>
      <c r="Q18" s="658"/>
      <c r="R18" s="659">
        <v>6237463</v>
      </c>
      <c r="S18" s="660"/>
      <c r="T18" s="660"/>
      <c r="U18" s="660"/>
      <c r="V18" s="660"/>
      <c r="W18" s="660"/>
      <c r="X18" s="660"/>
      <c r="Y18" s="661"/>
      <c r="Z18" s="662">
        <v>52</v>
      </c>
      <c r="AA18" s="662"/>
      <c r="AB18" s="662"/>
      <c r="AC18" s="662"/>
      <c r="AD18" s="663">
        <v>5604300</v>
      </c>
      <c r="AE18" s="663"/>
      <c r="AF18" s="663"/>
      <c r="AG18" s="663"/>
      <c r="AH18" s="663"/>
      <c r="AI18" s="663"/>
      <c r="AJ18" s="663"/>
      <c r="AK18" s="663"/>
      <c r="AL18" s="664">
        <v>79.599999999999994</v>
      </c>
      <c r="AM18" s="665"/>
      <c r="AN18" s="665"/>
      <c r="AO18" s="666"/>
      <c r="AP18" s="656" t="s">
        <v>271</v>
      </c>
      <c r="AQ18" s="657"/>
      <c r="AR18" s="657"/>
      <c r="AS18" s="657"/>
      <c r="AT18" s="657"/>
      <c r="AU18" s="657"/>
      <c r="AV18" s="657"/>
      <c r="AW18" s="657"/>
      <c r="AX18" s="657"/>
      <c r="AY18" s="657"/>
      <c r="AZ18" s="657"/>
      <c r="BA18" s="657"/>
      <c r="BB18" s="657"/>
      <c r="BC18" s="657"/>
      <c r="BD18" s="657"/>
      <c r="BE18" s="657"/>
      <c r="BF18" s="658"/>
      <c r="BG18" s="659" t="s">
        <v>244</v>
      </c>
      <c r="BH18" s="660"/>
      <c r="BI18" s="660"/>
      <c r="BJ18" s="660"/>
      <c r="BK18" s="660"/>
      <c r="BL18" s="660"/>
      <c r="BM18" s="660"/>
      <c r="BN18" s="661"/>
      <c r="BO18" s="662" t="s">
        <v>244</v>
      </c>
      <c r="BP18" s="662"/>
      <c r="BQ18" s="662"/>
      <c r="BR18" s="662"/>
      <c r="BS18" s="668" t="s">
        <v>181</v>
      </c>
      <c r="BT18" s="660"/>
      <c r="BU18" s="660"/>
      <c r="BV18" s="660"/>
      <c r="BW18" s="660"/>
      <c r="BX18" s="660"/>
      <c r="BY18" s="660"/>
      <c r="BZ18" s="660"/>
      <c r="CA18" s="660"/>
      <c r="CB18" s="669"/>
      <c r="CD18" s="674" t="s">
        <v>272</v>
      </c>
      <c r="CE18" s="675"/>
      <c r="CF18" s="675"/>
      <c r="CG18" s="675"/>
      <c r="CH18" s="675"/>
      <c r="CI18" s="675"/>
      <c r="CJ18" s="675"/>
      <c r="CK18" s="675"/>
      <c r="CL18" s="675"/>
      <c r="CM18" s="675"/>
      <c r="CN18" s="675"/>
      <c r="CO18" s="675"/>
      <c r="CP18" s="675"/>
      <c r="CQ18" s="676"/>
      <c r="CR18" s="659" t="s">
        <v>244</v>
      </c>
      <c r="CS18" s="660"/>
      <c r="CT18" s="660"/>
      <c r="CU18" s="660"/>
      <c r="CV18" s="660"/>
      <c r="CW18" s="660"/>
      <c r="CX18" s="660"/>
      <c r="CY18" s="661"/>
      <c r="CZ18" s="662" t="s">
        <v>244</v>
      </c>
      <c r="DA18" s="662"/>
      <c r="DB18" s="662"/>
      <c r="DC18" s="662"/>
      <c r="DD18" s="668" t="s">
        <v>244</v>
      </c>
      <c r="DE18" s="660"/>
      <c r="DF18" s="660"/>
      <c r="DG18" s="660"/>
      <c r="DH18" s="660"/>
      <c r="DI18" s="660"/>
      <c r="DJ18" s="660"/>
      <c r="DK18" s="660"/>
      <c r="DL18" s="660"/>
      <c r="DM18" s="660"/>
      <c r="DN18" s="660"/>
      <c r="DO18" s="660"/>
      <c r="DP18" s="661"/>
      <c r="DQ18" s="668" t="s">
        <v>244</v>
      </c>
      <c r="DR18" s="660"/>
      <c r="DS18" s="660"/>
      <c r="DT18" s="660"/>
      <c r="DU18" s="660"/>
      <c r="DV18" s="660"/>
      <c r="DW18" s="660"/>
      <c r="DX18" s="660"/>
      <c r="DY18" s="660"/>
      <c r="DZ18" s="660"/>
      <c r="EA18" s="660"/>
      <c r="EB18" s="660"/>
      <c r="EC18" s="669"/>
    </row>
    <row r="19" spans="2:133" ht="11.25" customHeight="1" x14ac:dyDescent="0.15">
      <c r="B19" s="656" t="s">
        <v>273</v>
      </c>
      <c r="C19" s="657"/>
      <c r="D19" s="657"/>
      <c r="E19" s="657"/>
      <c r="F19" s="657"/>
      <c r="G19" s="657"/>
      <c r="H19" s="657"/>
      <c r="I19" s="657"/>
      <c r="J19" s="657"/>
      <c r="K19" s="657"/>
      <c r="L19" s="657"/>
      <c r="M19" s="657"/>
      <c r="N19" s="657"/>
      <c r="O19" s="657"/>
      <c r="P19" s="657"/>
      <c r="Q19" s="658"/>
      <c r="R19" s="659">
        <v>5604300</v>
      </c>
      <c r="S19" s="660"/>
      <c r="T19" s="660"/>
      <c r="U19" s="660"/>
      <c r="V19" s="660"/>
      <c r="W19" s="660"/>
      <c r="X19" s="660"/>
      <c r="Y19" s="661"/>
      <c r="Z19" s="662">
        <v>46.7</v>
      </c>
      <c r="AA19" s="662"/>
      <c r="AB19" s="662"/>
      <c r="AC19" s="662"/>
      <c r="AD19" s="663">
        <v>5604300</v>
      </c>
      <c r="AE19" s="663"/>
      <c r="AF19" s="663"/>
      <c r="AG19" s="663"/>
      <c r="AH19" s="663"/>
      <c r="AI19" s="663"/>
      <c r="AJ19" s="663"/>
      <c r="AK19" s="663"/>
      <c r="AL19" s="664">
        <v>79.599999999999994</v>
      </c>
      <c r="AM19" s="665"/>
      <c r="AN19" s="665"/>
      <c r="AO19" s="666"/>
      <c r="AP19" s="656" t="s">
        <v>274</v>
      </c>
      <c r="AQ19" s="657"/>
      <c r="AR19" s="657"/>
      <c r="AS19" s="657"/>
      <c r="AT19" s="657"/>
      <c r="AU19" s="657"/>
      <c r="AV19" s="657"/>
      <c r="AW19" s="657"/>
      <c r="AX19" s="657"/>
      <c r="AY19" s="657"/>
      <c r="AZ19" s="657"/>
      <c r="BA19" s="657"/>
      <c r="BB19" s="657"/>
      <c r="BC19" s="657"/>
      <c r="BD19" s="657"/>
      <c r="BE19" s="657"/>
      <c r="BF19" s="658"/>
      <c r="BG19" s="659">
        <v>5366</v>
      </c>
      <c r="BH19" s="660"/>
      <c r="BI19" s="660"/>
      <c r="BJ19" s="660"/>
      <c r="BK19" s="660"/>
      <c r="BL19" s="660"/>
      <c r="BM19" s="660"/>
      <c r="BN19" s="661"/>
      <c r="BO19" s="662">
        <v>0.5</v>
      </c>
      <c r="BP19" s="662"/>
      <c r="BQ19" s="662"/>
      <c r="BR19" s="662"/>
      <c r="BS19" s="668" t="s">
        <v>244</v>
      </c>
      <c r="BT19" s="660"/>
      <c r="BU19" s="660"/>
      <c r="BV19" s="660"/>
      <c r="BW19" s="660"/>
      <c r="BX19" s="660"/>
      <c r="BY19" s="660"/>
      <c r="BZ19" s="660"/>
      <c r="CA19" s="660"/>
      <c r="CB19" s="669"/>
      <c r="CD19" s="674" t="s">
        <v>275</v>
      </c>
      <c r="CE19" s="675"/>
      <c r="CF19" s="675"/>
      <c r="CG19" s="675"/>
      <c r="CH19" s="675"/>
      <c r="CI19" s="675"/>
      <c r="CJ19" s="675"/>
      <c r="CK19" s="675"/>
      <c r="CL19" s="675"/>
      <c r="CM19" s="675"/>
      <c r="CN19" s="675"/>
      <c r="CO19" s="675"/>
      <c r="CP19" s="675"/>
      <c r="CQ19" s="676"/>
      <c r="CR19" s="659" t="s">
        <v>244</v>
      </c>
      <c r="CS19" s="660"/>
      <c r="CT19" s="660"/>
      <c r="CU19" s="660"/>
      <c r="CV19" s="660"/>
      <c r="CW19" s="660"/>
      <c r="CX19" s="660"/>
      <c r="CY19" s="661"/>
      <c r="CZ19" s="662" t="s">
        <v>133</v>
      </c>
      <c r="DA19" s="662"/>
      <c r="DB19" s="662"/>
      <c r="DC19" s="662"/>
      <c r="DD19" s="668" t="s">
        <v>244</v>
      </c>
      <c r="DE19" s="660"/>
      <c r="DF19" s="660"/>
      <c r="DG19" s="660"/>
      <c r="DH19" s="660"/>
      <c r="DI19" s="660"/>
      <c r="DJ19" s="660"/>
      <c r="DK19" s="660"/>
      <c r="DL19" s="660"/>
      <c r="DM19" s="660"/>
      <c r="DN19" s="660"/>
      <c r="DO19" s="660"/>
      <c r="DP19" s="661"/>
      <c r="DQ19" s="668" t="s">
        <v>244</v>
      </c>
      <c r="DR19" s="660"/>
      <c r="DS19" s="660"/>
      <c r="DT19" s="660"/>
      <c r="DU19" s="660"/>
      <c r="DV19" s="660"/>
      <c r="DW19" s="660"/>
      <c r="DX19" s="660"/>
      <c r="DY19" s="660"/>
      <c r="DZ19" s="660"/>
      <c r="EA19" s="660"/>
      <c r="EB19" s="660"/>
      <c r="EC19" s="669"/>
    </row>
    <row r="20" spans="2:133" ht="11.25" customHeight="1" x14ac:dyDescent="0.15">
      <c r="B20" s="656" t="s">
        <v>276</v>
      </c>
      <c r="C20" s="657"/>
      <c r="D20" s="657"/>
      <c r="E20" s="657"/>
      <c r="F20" s="657"/>
      <c r="G20" s="657"/>
      <c r="H20" s="657"/>
      <c r="I20" s="657"/>
      <c r="J20" s="657"/>
      <c r="K20" s="657"/>
      <c r="L20" s="657"/>
      <c r="M20" s="657"/>
      <c r="N20" s="657"/>
      <c r="O20" s="657"/>
      <c r="P20" s="657"/>
      <c r="Q20" s="658"/>
      <c r="R20" s="659">
        <v>633163</v>
      </c>
      <c r="S20" s="660"/>
      <c r="T20" s="660"/>
      <c r="U20" s="660"/>
      <c r="V20" s="660"/>
      <c r="W20" s="660"/>
      <c r="X20" s="660"/>
      <c r="Y20" s="661"/>
      <c r="Z20" s="662">
        <v>5.3</v>
      </c>
      <c r="AA20" s="662"/>
      <c r="AB20" s="662"/>
      <c r="AC20" s="662"/>
      <c r="AD20" s="663" t="s">
        <v>244</v>
      </c>
      <c r="AE20" s="663"/>
      <c r="AF20" s="663"/>
      <c r="AG20" s="663"/>
      <c r="AH20" s="663"/>
      <c r="AI20" s="663"/>
      <c r="AJ20" s="663"/>
      <c r="AK20" s="663"/>
      <c r="AL20" s="664" t="s">
        <v>181</v>
      </c>
      <c r="AM20" s="665"/>
      <c r="AN20" s="665"/>
      <c r="AO20" s="666"/>
      <c r="AP20" s="656" t="s">
        <v>277</v>
      </c>
      <c r="AQ20" s="657"/>
      <c r="AR20" s="657"/>
      <c r="AS20" s="657"/>
      <c r="AT20" s="657"/>
      <c r="AU20" s="657"/>
      <c r="AV20" s="657"/>
      <c r="AW20" s="657"/>
      <c r="AX20" s="657"/>
      <c r="AY20" s="657"/>
      <c r="AZ20" s="657"/>
      <c r="BA20" s="657"/>
      <c r="BB20" s="657"/>
      <c r="BC20" s="657"/>
      <c r="BD20" s="657"/>
      <c r="BE20" s="657"/>
      <c r="BF20" s="658"/>
      <c r="BG20" s="659">
        <v>5366</v>
      </c>
      <c r="BH20" s="660"/>
      <c r="BI20" s="660"/>
      <c r="BJ20" s="660"/>
      <c r="BK20" s="660"/>
      <c r="BL20" s="660"/>
      <c r="BM20" s="660"/>
      <c r="BN20" s="661"/>
      <c r="BO20" s="662">
        <v>0.5</v>
      </c>
      <c r="BP20" s="662"/>
      <c r="BQ20" s="662"/>
      <c r="BR20" s="662"/>
      <c r="BS20" s="668" t="s">
        <v>244</v>
      </c>
      <c r="BT20" s="660"/>
      <c r="BU20" s="660"/>
      <c r="BV20" s="660"/>
      <c r="BW20" s="660"/>
      <c r="BX20" s="660"/>
      <c r="BY20" s="660"/>
      <c r="BZ20" s="660"/>
      <c r="CA20" s="660"/>
      <c r="CB20" s="669"/>
      <c r="CD20" s="674" t="s">
        <v>278</v>
      </c>
      <c r="CE20" s="675"/>
      <c r="CF20" s="675"/>
      <c r="CG20" s="675"/>
      <c r="CH20" s="675"/>
      <c r="CI20" s="675"/>
      <c r="CJ20" s="675"/>
      <c r="CK20" s="675"/>
      <c r="CL20" s="675"/>
      <c r="CM20" s="675"/>
      <c r="CN20" s="675"/>
      <c r="CO20" s="675"/>
      <c r="CP20" s="675"/>
      <c r="CQ20" s="676"/>
      <c r="CR20" s="659">
        <v>11731658</v>
      </c>
      <c r="CS20" s="660"/>
      <c r="CT20" s="660"/>
      <c r="CU20" s="660"/>
      <c r="CV20" s="660"/>
      <c r="CW20" s="660"/>
      <c r="CX20" s="660"/>
      <c r="CY20" s="661"/>
      <c r="CZ20" s="662">
        <v>100</v>
      </c>
      <c r="DA20" s="662"/>
      <c r="DB20" s="662"/>
      <c r="DC20" s="662"/>
      <c r="DD20" s="668">
        <v>985503</v>
      </c>
      <c r="DE20" s="660"/>
      <c r="DF20" s="660"/>
      <c r="DG20" s="660"/>
      <c r="DH20" s="660"/>
      <c r="DI20" s="660"/>
      <c r="DJ20" s="660"/>
      <c r="DK20" s="660"/>
      <c r="DL20" s="660"/>
      <c r="DM20" s="660"/>
      <c r="DN20" s="660"/>
      <c r="DO20" s="660"/>
      <c r="DP20" s="661"/>
      <c r="DQ20" s="668">
        <v>8331039</v>
      </c>
      <c r="DR20" s="660"/>
      <c r="DS20" s="660"/>
      <c r="DT20" s="660"/>
      <c r="DU20" s="660"/>
      <c r="DV20" s="660"/>
      <c r="DW20" s="660"/>
      <c r="DX20" s="660"/>
      <c r="DY20" s="660"/>
      <c r="DZ20" s="660"/>
      <c r="EA20" s="660"/>
      <c r="EB20" s="660"/>
      <c r="EC20" s="669"/>
    </row>
    <row r="21" spans="2:133" ht="11.25" customHeight="1" x14ac:dyDescent="0.15">
      <c r="B21" s="656" t="s">
        <v>279</v>
      </c>
      <c r="C21" s="657"/>
      <c r="D21" s="657"/>
      <c r="E21" s="657"/>
      <c r="F21" s="657"/>
      <c r="G21" s="657"/>
      <c r="H21" s="657"/>
      <c r="I21" s="657"/>
      <c r="J21" s="657"/>
      <c r="K21" s="657"/>
      <c r="L21" s="657"/>
      <c r="M21" s="657"/>
      <c r="N21" s="657"/>
      <c r="O21" s="657"/>
      <c r="P21" s="657"/>
      <c r="Q21" s="658"/>
      <c r="R21" s="659" t="s">
        <v>181</v>
      </c>
      <c r="S21" s="660"/>
      <c r="T21" s="660"/>
      <c r="U21" s="660"/>
      <c r="V21" s="660"/>
      <c r="W21" s="660"/>
      <c r="X21" s="660"/>
      <c r="Y21" s="661"/>
      <c r="Z21" s="662" t="s">
        <v>244</v>
      </c>
      <c r="AA21" s="662"/>
      <c r="AB21" s="662"/>
      <c r="AC21" s="662"/>
      <c r="AD21" s="663" t="s">
        <v>244</v>
      </c>
      <c r="AE21" s="663"/>
      <c r="AF21" s="663"/>
      <c r="AG21" s="663"/>
      <c r="AH21" s="663"/>
      <c r="AI21" s="663"/>
      <c r="AJ21" s="663"/>
      <c r="AK21" s="663"/>
      <c r="AL21" s="664" t="s">
        <v>244</v>
      </c>
      <c r="AM21" s="665"/>
      <c r="AN21" s="665"/>
      <c r="AO21" s="666"/>
      <c r="AP21" s="677" t="s">
        <v>280</v>
      </c>
      <c r="AQ21" s="678"/>
      <c r="AR21" s="678"/>
      <c r="AS21" s="678"/>
      <c r="AT21" s="678"/>
      <c r="AU21" s="678"/>
      <c r="AV21" s="678"/>
      <c r="AW21" s="678"/>
      <c r="AX21" s="678"/>
      <c r="AY21" s="678"/>
      <c r="AZ21" s="678"/>
      <c r="BA21" s="678"/>
      <c r="BB21" s="678"/>
      <c r="BC21" s="678"/>
      <c r="BD21" s="678"/>
      <c r="BE21" s="678"/>
      <c r="BF21" s="679"/>
      <c r="BG21" s="659">
        <v>5366</v>
      </c>
      <c r="BH21" s="660"/>
      <c r="BI21" s="660"/>
      <c r="BJ21" s="660"/>
      <c r="BK21" s="660"/>
      <c r="BL21" s="660"/>
      <c r="BM21" s="660"/>
      <c r="BN21" s="661"/>
      <c r="BO21" s="662">
        <v>0.5</v>
      </c>
      <c r="BP21" s="662"/>
      <c r="BQ21" s="662"/>
      <c r="BR21" s="662"/>
      <c r="BS21" s="668" t="s">
        <v>181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281</v>
      </c>
      <c r="C22" s="657"/>
      <c r="D22" s="657"/>
      <c r="E22" s="657"/>
      <c r="F22" s="657"/>
      <c r="G22" s="657"/>
      <c r="H22" s="657"/>
      <c r="I22" s="657"/>
      <c r="J22" s="657"/>
      <c r="K22" s="657"/>
      <c r="L22" s="657"/>
      <c r="M22" s="657"/>
      <c r="N22" s="657"/>
      <c r="O22" s="657"/>
      <c r="P22" s="657"/>
      <c r="Q22" s="658"/>
      <c r="R22" s="659">
        <v>7643407</v>
      </c>
      <c r="S22" s="660"/>
      <c r="T22" s="660"/>
      <c r="U22" s="660"/>
      <c r="V22" s="660"/>
      <c r="W22" s="660"/>
      <c r="X22" s="660"/>
      <c r="Y22" s="661"/>
      <c r="Z22" s="662">
        <v>63.7</v>
      </c>
      <c r="AA22" s="662"/>
      <c r="AB22" s="662"/>
      <c r="AC22" s="662"/>
      <c r="AD22" s="663">
        <v>7010244</v>
      </c>
      <c r="AE22" s="663"/>
      <c r="AF22" s="663"/>
      <c r="AG22" s="663"/>
      <c r="AH22" s="663"/>
      <c r="AI22" s="663"/>
      <c r="AJ22" s="663"/>
      <c r="AK22" s="663"/>
      <c r="AL22" s="664">
        <v>99.6</v>
      </c>
      <c r="AM22" s="665"/>
      <c r="AN22" s="665"/>
      <c r="AO22" s="666"/>
      <c r="AP22" s="677" t="s">
        <v>282</v>
      </c>
      <c r="AQ22" s="678"/>
      <c r="AR22" s="678"/>
      <c r="AS22" s="678"/>
      <c r="AT22" s="678"/>
      <c r="AU22" s="678"/>
      <c r="AV22" s="678"/>
      <c r="AW22" s="678"/>
      <c r="AX22" s="678"/>
      <c r="AY22" s="678"/>
      <c r="AZ22" s="678"/>
      <c r="BA22" s="678"/>
      <c r="BB22" s="678"/>
      <c r="BC22" s="678"/>
      <c r="BD22" s="678"/>
      <c r="BE22" s="678"/>
      <c r="BF22" s="679"/>
      <c r="BG22" s="659" t="s">
        <v>181</v>
      </c>
      <c r="BH22" s="660"/>
      <c r="BI22" s="660"/>
      <c r="BJ22" s="660"/>
      <c r="BK22" s="660"/>
      <c r="BL22" s="660"/>
      <c r="BM22" s="660"/>
      <c r="BN22" s="661"/>
      <c r="BO22" s="662" t="s">
        <v>244</v>
      </c>
      <c r="BP22" s="662"/>
      <c r="BQ22" s="662"/>
      <c r="BR22" s="662"/>
      <c r="BS22" s="668" t="s">
        <v>244</v>
      </c>
      <c r="BT22" s="660"/>
      <c r="BU22" s="660"/>
      <c r="BV22" s="660"/>
      <c r="BW22" s="660"/>
      <c r="BX22" s="660"/>
      <c r="BY22" s="660"/>
      <c r="BZ22" s="660"/>
      <c r="CA22" s="660"/>
      <c r="CB22" s="669"/>
      <c r="CD22" s="641" t="s">
        <v>283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284</v>
      </c>
      <c r="C23" s="657"/>
      <c r="D23" s="657"/>
      <c r="E23" s="657"/>
      <c r="F23" s="657"/>
      <c r="G23" s="657"/>
      <c r="H23" s="657"/>
      <c r="I23" s="657"/>
      <c r="J23" s="657"/>
      <c r="K23" s="657"/>
      <c r="L23" s="657"/>
      <c r="M23" s="657"/>
      <c r="N23" s="657"/>
      <c r="O23" s="657"/>
      <c r="P23" s="657"/>
      <c r="Q23" s="658"/>
      <c r="R23" s="659">
        <v>1544</v>
      </c>
      <c r="S23" s="660"/>
      <c r="T23" s="660"/>
      <c r="U23" s="660"/>
      <c r="V23" s="660"/>
      <c r="W23" s="660"/>
      <c r="X23" s="660"/>
      <c r="Y23" s="661"/>
      <c r="Z23" s="662">
        <v>0</v>
      </c>
      <c r="AA23" s="662"/>
      <c r="AB23" s="662"/>
      <c r="AC23" s="662"/>
      <c r="AD23" s="663">
        <v>1544</v>
      </c>
      <c r="AE23" s="663"/>
      <c r="AF23" s="663"/>
      <c r="AG23" s="663"/>
      <c r="AH23" s="663"/>
      <c r="AI23" s="663"/>
      <c r="AJ23" s="663"/>
      <c r="AK23" s="663"/>
      <c r="AL23" s="664">
        <v>0</v>
      </c>
      <c r="AM23" s="665"/>
      <c r="AN23" s="665"/>
      <c r="AO23" s="666"/>
      <c r="AP23" s="677" t="s">
        <v>285</v>
      </c>
      <c r="AQ23" s="678"/>
      <c r="AR23" s="678"/>
      <c r="AS23" s="678"/>
      <c r="AT23" s="678"/>
      <c r="AU23" s="678"/>
      <c r="AV23" s="678"/>
      <c r="AW23" s="678"/>
      <c r="AX23" s="678"/>
      <c r="AY23" s="678"/>
      <c r="AZ23" s="678"/>
      <c r="BA23" s="678"/>
      <c r="BB23" s="678"/>
      <c r="BC23" s="678"/>
      <c r="BD23" s="678"/>
      <c r="BE23" s="678"/>
      <c r="BF23" s="679"/>
      <c r="BG23" s="659" t="s">
        <v>244</v>
      </c>
      <c r="BH23" s="660"/>
      <c r="BI23" s="660"/>
      <c r="BJ23" s="660"/>
      <c r="BK23" s="660"/>
      <c r="BL23" s="660"/>
      <c r="BM23" s="660"/>
      <c r="BN23" s="661"/>
      <c r="BO23" s="662" t="s">
        <v>244</v>
      </c>
      <c r="BP23" s="662"/>
      <c r="BQ23" s="662"/>
      <c r="BR23" s="662"/>
      <c r="BS23" s="668" t="s">
        <v>244</v>
      </c>
      <c r="BT23" s="660"/>
      <c r="BU23" s="660"/>
      <c r="BV23" s="660"/>
      <c r="BW23" s="660"/>
      <c r="BX23" s="660"/>
      <c r="BY23" s="660"/>
      <c r="BZ23" s="660"/>
      <c r="CA23" s="660"/>
      <c r="CB23" s="669"/>
      <c r="CD23" s="641" t="s">
        <v>224</v>
      </c>
      <c r="CE23" s="642"/>
      <c r="CF23" s="642"/>
      <c r="CG23" s="642"/>
      <c r="CH23" s="642"/>
      <c r="CI23" s="642"/>
      <c r="CJ23" s="642"/>
      <c r="CK23" s="642"/>
      <c r="CL23" s="642"/>
      <c r="CM23" s="642"/>
      <c r="CN23" s="642"/>
      <c r="CO23" s="642"/>
      <c r="CP23" s="642"/>
      <c r="CQ23" s="643"/>
      <c r="CR23" s="641" t="s">
        <v>286</v>
      </c>
      <c r="CS23" s="642"/>
      <c r="CT23" s="642"/>
      <c r="CU23" s="642"/>
      <c r="CV23" s="642"/>
      <c r="CW23" s="642"/>
      <c r="CX23" s="642"/>
      <c r="CY23" s="643"/>
      <c r="CZ23" s="641" t="s">
        <v>287</v>
      </c>
      <c r="DA23" s="642"/>
      <c r="DB23" s="642"/>
      <c r="DC23" s="643"/>
      <c r="DD23" s="641" t="s">
        <v>288</v>
      </c>
      <c r="DE23" s="642"/>
      <c r="DF23" s="642"/>
      <c r="DG23" s="642"/>
      <c r="DH23" s="642"/>
      <c r="DI23" s="642"/>
      <c r="DJ23" s="642"/>
      <c r="DK23" s="643"/>
      <c r="DL23" s="689" t="s">
        <v>289</v>
      </c>
      <c r="DM23" s="690"/>
      <c r="DN23" s="690"/>
      <c r="DO23" s="690"/>
      <c r="DP23" s="690"/>
      <c r="DQ23" s="690"/>
      <c r="DR23" s="690"/>
      <c r="DS23" s="690"/>
      <c r="DT23" s="690"/>
      <c r="DU23" s="690"/>
      <c r="DV23" s="691"/>
      <c r="DW23" s="641" t="s">
        <v>290</v>
      </c>
      <c r="DX23" s="642"/>
      <c r="DY23" s="642"/>
      <c r="DZ23" s="642"/>
      <c r="EA23" s="642"/>
      <c r="EB23" s="642"/>
      <c r="EC23" s="643"/>
    </row>
    <row r="24" spans="2:133" ht="11.25" customHeight="1" x14ac:dyDescent="0.15">
      <c r="B24" s="656" t="s">
        <v>291</v>
      </c>
      <c r="C24" s="657"/>
      <c r="D24" s="657"/>
      <c r="E24" s="657"/>
      <c r="F24" s="657"/>
      <c r="G24" s="657"/>
      <c r="H24" s="657"/>
      <c r="I24" s="657"/>
      <c r="J24" s="657"/>
      <c r="K24" s="657"/>
      <c r="L24" s="657"/>
      <c r="M24" s="657"/>
      <c r="N24" s="657"/>
      <c r="O24" s="657"/>
      <c r="P24" s="657"/>
      <c r="Q24" s="658"/>
      <c r="R24" s="659">
        <v>105189</v>
      </c>
      <c r="S24" s="660"/>
      <c r="T24" s="660"/>
      <c r="U24" s="660"/>
      <c r="V24" s="660"/>
      <c r="W24" s="660"/>
      <c r="X24" s="660"/>
      <c r="Y24" s="661"/>
      <c r="Z24" s="662">
        <v>0.9</v>
      </c>
      <c r="AA24" s="662"/>
      <c r="AB24" s="662"/>
      <c r="AC24" s="662"/>
      <c r="AD24" s="663" t="s">
        <v>244</v>
      </c>
      <c r="AE24" s="663"/>
      <c r="AF24" s="663"/>
      <c r="AG24" s="663"/>
      <c r="AH24" s="663"/>
      <c r="AI24" s="663"/>
      <c r="AJ24" s="663"/>
      <c r="AK24" s="663"/>
      <c r="AL24" s="664" t="s">
        <v>244</v>
      </c>
      <c r="AM24" s="665"/>
      <c r="AN24" s="665"/>
      <c r="AO24" s="666"/>
      <c r="AP24" s="677" t="s">
        <v>292</v>
      </c>
      <c r="AQ24" s="678"/>
      <c r="AR24" s="678"/>
      <c r="AS24" s="678"/>
      <c r="AT24" s="678"/>
      <c r="AU24" s="678"/>
      <c r="AV24" s="678"/>
      <c r="AW24" s="678"/>
      <c r="AX24" s="678"/>
      <c r="AY24" s="678"/>
      <c r="AZ24" s="678"/>
      <c r="BA24" s="678"/>
      <c r="BB24" s="678"/>
      <c r="BC24" s="678"/>
      <c r="BD24" s="678"/>
      <c r="BE24" s="678"/>
      <c r="BF24" s="679"/>
      <c r="BG24" s="659" t="s">
        <v>244</v>
      </c>
      <c r="BH24" s="660"/>
      <c r="BI24" s="660"/>
      <c r="BJ24" s="660"/>
      <c r="BK24" s="660"/>
      <c r="BL24" s="660"/>
      <c r="BM24" s="660"/>
      <c r="BN24" s="661"/>
      <c r="BO24" s="662" t="s">
        <v>244</v>
      </c>
      <c r="BP24" s="662"/>
      <c r="BQ24" s="662"/>
      <c r="BR24" s="662"/>
      <c r="BS24" s="668" t="s">
        <v>244</v>
      </c>
      <c r="BT24" s="660"/>
      <c r="BU24" s="660"/>
      <c r="BV24" s="660"/>
      <c r="BW24" s="660"/>
      <c r="BX24" s="660"/>
      <c r="BY24" s="660"/>
      <c r="BZ24" s="660"/>
      <c r="CA24" s="660"/>
      <c r="CB24" s="669"/>
      <c r="CD24" s="670" t="s">
        <v>293</v>
      </c>
      <c r="CE24" s="671"/>
      <c r="CF24" s="671"/>
      <c r="CG24" s="671"/>
      <c r="CH24" s="671"/>
      <c r="CI24" s="671"/>
      <c r="CJ24" s="671"/>
      <c r="CK24" s="671"/>
      <c r="CL24" s="671"/>
      <c r="CM24" s="671"/>
      <c r="CN24" s="671"/>
      <c r="CO24" s="671"/>
      <c r="CP24" s="671"/>
      <c r="CQ24" s="672"/>
      <c r="CR24" s="648">
        <v>4622866</v>
      </c>
      <c r="CS24" s="649"/>
      <c r="CT24" s="649"/>
      <c r="CU24" s="649"/>
      <c r="CV24" s="649"/>
      <c r="CW24" s="649"/>
      <c r="CX24" s="649"/>
      <c r="CY24" s="650"/>
      <c r="CZ24" s="653">
        <v>39.4</v>
      </c>
      <c r="DA24" s="654"/>
      <c r="DB24" s="654"/>
      <c r="DC24" s="673"/>
      <c r="DD24" s="692">
        <v>3773102</v>
      </c>
      <c r="DE24" s="649"/>
      <c r="DF24" s="649"/>
      <c r="DG24" s="649"/>
      <c r="DH24" s="649"/>
      <c r="DI24" s="649"/>
      <c r="DJ24" s="649"/>
      <c r="DK24" s="650"/>
      <c r="DL24" s="692">
        <v>3761161</v>
      </c>
      <c r="DM24" s="649"/>
      <c r="DN24" s="649"/>
      <c r="DO24" s="649"/>
      <c r="DP24" s="649"/>
      <c r="DQ24" s="649"/>
      <c r="DR24" s="649"/>
      <c r="DS24" s="649"/>
      <c r="DT24" s="649"/>
      <c r="DU24" s="649"/>
      <c r="DV24" s="650"/>
      <c r="DW24" s="653">
        <v>51.4</v>
      </c>
      <c r="DX24" s="654"/>
      <c r="DY24" s="654"/>
      <c r="DZ24" s="654"/>
      <c r="EA24" s="654"/>
      <c r="EB24" s="654"/>
      <c r="EC24" s="655"/>
    </row>
    <row r="25" spans="2:133" ht="11.25" customHeight="1" x14ac:dyDescent="0.15">
      <c r="B25" s="656" t="s">
        <v>294</v>
      </c>
      <c r="C25" s="657"/>
      <c r="D25" s="657"/>
      <c r="E25" s="657"/>
      <c r="F25" s="657"/>
      <c r="G25" s="657"/>
      <c r="H25" s="657"/>
      <c r="I25" s="657"/>
      <c r="J25" s="657"/>
      <c r="K25" s="657"/>
      <c r="L25" s="657"/>
      <c r="M25" s="657"/>
      <c r="N25" s="657"/>
      <c r="O25" s="657"/>
      <c r="P25" s="657"/>
      <c r="Q25" s="658"/>
      <c r="R25" s="659">
        <v>414255</v>
      </c>
      <c r="S25" s="660"/>
      <c r="T25" s="660"/>
      <c r="U25" s="660"/>
      <c r="V25" s="660"/>
      <c r="W25" s="660"/>
      <c r="X25" s="660"/>
      <c r="Y25" s="661"/>
      <c r="Z25" s="662">
        <v>3.5</v>
      </c>
      <c r="AA25" s="662"/>
      <c r="AB25" s="662"/>
      <c r="AC25" s="662"/>
      <c r="AD25" s="663">
        <v>22961</v>
      </c>
      <c r="AE25" s="663"/>
      <c r="AF25" s="663"/>
      <c r="AG25" s="663"/>
      <c r="AH25" s="663"/>
      <c r="AI25" s="663"/>
      <c r="AJ25" s="663"/>
      <c r="AK25" s="663"/>
      <c r="AL25" s="664">
        <v>0.3</v>
      </c>
      <c r="AM25" s="665"/>
      <c r="AN25" s="665"/>
      <c r="AO25" s="666"/>
      <c r="AP25" s="677" t="s">
        <v>295</v>
      </c>
      <c r="AQ25" s="678"/>
      <c r="AR25" s="678"/>
      <c r="AS25" s="678"/>
      <c r="AT25" s="678"/>
      <c r="AU25" s="678"/>
      <c r="AV25" s="678"/>
      <c r="AW25" s="678"/>
      <c r="AX25" s="678"/>
      <c r="AY25" s="678"/>
      <c r="AZ25" s="678"/>
      <c r="BA25" s="678"/>
      <c r="BB25" s="678"/>
      <c r="BC25" s="678"/>
      <c r="BD25" s="678"/>
      <c r="BE25" s="678"/>
      <c r="BF25" s="679"/>
      <c r="BG25" s="659" t="s">
        <v>244</v>
      </c>
      <c r="BH25" s="660"/>
      <c r="BI25" s="660"/>
      <c r="BJ25" s="660"/>
      <c r="BK25" s="660"/>
      <c r="BL25" s="660"/>
      <c r="BM25" s="660"/>
      <c r="BN25" s="661"/>
      <c r="BO25" s="662" t="s">
        <v>181</v>
      </c>
      <c r="BP25" s="662"/>
      <c r="BQ25" s="662"/>
      <c r="BR25" s="662"/>
      <c r="BS25" s="668" t="s">
        <v>244</v>
      </c>
      <c r="BT25" s="660"/>
      <c r="BU25" s="660"/>
      <c r="BV25" s="660"/>
      <c r="BW25" s="660"/>
      <c r="BX25" s="660"/>
      <c r="BY25" s="660"/>
      <c r="BZ25" s="660"/>
      <c r="CA25" s="660"/>
      <c r="CB25" s="669"/>
      <c r="CD25" s="674" t="s">
        <v>296</v>
      </c>
      <c r="CE25" s="675"/>
      <c r="CF25" s="675"/>
      <c r="CG25" s="675"/>
      <c r="CH25" s="675"/>
      <c r="CI25" s="675"/>
      <c r="CJ25" s="675"/>
      <c r="CK25" s="675"/>
      <c r="CL25" s="675"/>
      <c r="CM25" s="675"/>
      <c r="CN25" s="675"/>
      <c r="CO25" s="675"/>
      <c r="CP25" s="675"/>
      <c r="CQ25" s="676"/>
      <c r="CR25" s="659">
        <v>1581610</v>
      </c>
      <c r="CS25" s="695"/>
      <c r="CT25" s="695"/>
      <c r="CU25" s="695"/>
      <c r="CV25" s="695"/>
      <c r="CW25" s="695"/>
      <c r="CX25" s="695"/>
      <c r="CY25" s="696"/>
      <c r="CZ25" s="664">
        <v>13.5</v>
      </c>
      <c r="DA25" s="693"/>
      <c r="DB25" s="693"/>
      <c r="DC25" s="697"/>
      <c r="DD25" s="668">
        <v>1515543</v>
      </c>
      <c r="DE25" s="695"/>
      <c r="DF25" s="695"/>
      <c r="DG25" s="695"/>
      <c r="DH25" s="695"/>
      <c r="DI25" s="695"/>
      <c r="DJ25" s="695"/>
      <c r="DK25" s="696"/>
      <c r="DL25" s="668">
        <v>1508666</v>
      </c>
      <c r="DM25" s="695"/>
      <c r="DN25" s="695"/>
      <c r="DO25" s="695"/>
      <c r="DP25" s="695"/>
      <c r="DQ25" s="695"/>
      <c r="DR25" s="695"/>
      <c r="DS25" s="695"/>
      <c r="DT25" s="695"/>
      <c r="DU25" s="695"/>
      <c r="DV25" s="696"/>
      <c r="DW25" s="664">
        <v>20.6</v>
      </c>
      <c r="DX25" s="693"/>
      <c r="DY25" s="693"/>
      <c r="DZ25" s="693"/>
      <c r="EA25" s="693"/>
      <c r="EB25" s="693"/>
      <c r="EC25" s="694"/>
    </row>
    <row r="26" spans="2:133" ht="11.25" customHeight="1" x14ac:dyDescent="0.15">
      <c r="B26" s="656" t="s">
        <v>297</v>
      </c>
      <c r="C26" s="657"/>
      <c r="D26" s="657"/>
      <c r="E26" s="657"/>
      <c r="F26" s="657"/>
      <c r="G26" s="657"/>
      <c r="H26" s="657"/>
      <c r="I26" s="657"/>
      <c r="J26" s="657"/>
      <c r="K26" s="657"/>
      <c r="L26" s="657"/>
      <c r="M26" s="657"/>
      <c r="N26" s="657"/>
      <c r="O26" s="657"/>
      <c r="P26" s="657"/>
      <c r="Q26" s="658"/>
      <c r="R26" s="659">
        <v>22859</v>
      </c>
      <c r="S26" s="660"/>
      <c r="T26" s="660"/>
      <c r="U26" s="660"/>
      <c r="V26" s="660"/>
      <c r="W26" s="660"/>
      <c r="X26" s="660"/>
      <c r="Y26" s="661"/>
      <c r="Z26" s="662">
        <v>0.2</v>
      </c>
      <c r="AA26" s="662"/>
      <c r="AB26" s="662"/>
      <c r="AC26" s="662"/>
      <c r="AD26" s="663">
        <v>5</v>
      </c>
      <c r="AE26" s="663"/>
      <c r="AF26" s="663"/>
      <c r="AG26" s="663"/>
      <c r="AH26" s="663"/>
      <c r="AI26" s="663"/>
      <c r="AJ26" s="663"/>
      <c r="AK26" s="663"/>
      <c r="AL26" s="664">
        <v>0</v>
      </c>
      <c r="AM26" s="665"/>
      <c r="AN26" s="665"/>
      <c r="AO26" s="666"/>
      <c r="AP26" s="677" t="s">
        <v>298</v>
      </c>
      <c r="AQ26" s="698"/>
      <c r="AR26" s="698"/>
      <c r="AS26" s="698"/>
      <c r="AT26" s="698"/>
      <c r="AU26" s="698"/>
      <c r="AV26" s="698"/>
      <c r="AW26" s="698"/>
      <c r="AX26" s="698"/>
      <c r="AY26" s="698"/>
      <c r="AZ26" s="698"/>
      <c r="BA26" s="698"/>
      <c r="BB26" s="698"/>
      <c r="BC26" s="698"/>
      <c r="BD26" s="698"/>
      <c r="BE26" s="698"/>
      <c r="BF26" s="679"/>
      <c r="BG26" s="659" t="s">
        <v>181</v>
      </c>
      <c r="BH26" s="660"/>
      <c r="BI26" s="660"/>
      <c r="BJ26" s="660"/>
      <c r="BK26" s="660"/>
      <c r="BL26" s="660"/>
      <c r="BM26" s="660"/>
      <c r="BN26" s="661"/>
      <c r="BO26" s="662" t="s">
        <v>244</v>
      </c>
      <c r="BP26" s="662"/>
      <c r="BQ26" s="662"/>
      <c r="BR26" s="662"/>
      <c r="BS26" s="668" t="s">
        <v>244</v>
      </c>
      <c r="BT26" s="660"/>
      <c r="BU26" s="660"/>
      <c r="BV26" s="660"/>
      <c r="BW26" s="660"/>
      <c r="BX26" s="660"/>
      <c r="BY26" s="660"/>
      <c r="BZ26" s="660"/>
      <c r="CA26" s="660"/>
      <c r="CB26" s="669"/>
      <c r="CD26" s="674" t="s">
        <v>299</v>
      </c>
      <c r="CE26" s="675"/>
      <c r="CF26" s="675"/>
      <c r="CG26" s="675"/>
      <c r="CH26" s="675"/>
      <c r="CI26" s="675"/>
      <c r="CJ26" s="675"/>
      <c r="CK26" s="675"/>
      <c r="CL26" s="675"/>
      <c r="CM26" s="675"/>
      <c r="CN26" s="675"/>
      <c r="CO26" s="675"/>
      <c r="CP26" s="675"/>
      <c r="CQ26" s="676"/>
      <c r="CR26" s="659">
        <v>1037829</v>
      </c>
      <c r="CS26" s="660"/>
      <c r="CT26" s="660"/>
      <c r="CU26" s="660"/>
      <c r="CV26" s="660"/>
      <c r="CW26" s="660"/>
      <c r="CX26" s="660"/>
      <c r="CY26" s="661"/>
      <c r="CZ26" s="664">
        <v>8.8000000000000007</v>
      </c>
      <c r="DA26" s="693"/>
      <c r="DB26" s="693"/>
      <c r="DC26" s="697"/>
      <c r="DD26" s="668">
        <v>988855</v>
      </c>
      <c r="DE26" s="660"/>
      <c r="DF26" s="660"/>
      <c r="DG26" s="660"/>
      <c r="DH26" s="660"/>
      <c r="DI26" s="660"/>
      <c r="DJ26" s="660"/>
      <c r="DK26" s="661"/>
      <c r="DL26" s="668" t="s">
        <v>244</v>
      </c>
      <c r="DM26" s="660"/>
      <c r="DN26" s="660"/>
      <c r="DO26" s="660"/>
      <c r="DP26" s="660"/>
      <c r="DQ26" s="660"/>
      <c r="DR26" s="660"/>
      <c r="DS26" s="660"/>
      <c r="DT26" s="660"/>
      <c r="DU26" s="660"/>
      <c r="DV26" s="661"/>
      <c r="DW26" s="664" t="s">
        <v>181</v>
      </c>
      <c r="DX26" s="693"/>
      <c r="DY26" s="693"/>
      <c r="DZ26" s="693"/>
      <c r="EA26" s="693"/>
      <c r="EB26" s="693"/>
      <c r="EC26" s="694"/>
    </row>
    <row r="27" spans="2:133" ht="11.25" customHeight="1" x14ac:dyDescent="0.15">
      <c r="B27" s="656" t="s">
        <v>300</v>
      </c>
      <c r="C27" s="657"/>
      <c r="D27" s="657"/>
      <c r="E27" s="657"/>
      <c r="F27" s="657"/>
      <c r="G27" s="657"/>
      <c r="H27" s="657"/>
      <c r="I27" s="657"/>
      <c r="J27" s="657"/>
      <c r="K27" s="657"/>
      <c r="L27" s="657"/>
      <c r="M27" s="657"/>
      <c r="N27" s="657"/>
      <c r="O27" s="657"/>
      <c r="P27" s="657"/>
      <c r="Q27" s="658"/>
      <c r="R27" s="659">
        <v>778093</v>
      </c>
      <c r="S27" s="660"/>
      <c r="T27" s="660"/>
      <c r="U27" s="660"/>
      <c r="V27" s="660"/>
      <c r="W27" s="660"/>
      <c r="X27" s="660"/>
      <c r="Y27" s="661"/>
      <c r="Z27" s="662">
        <v>6.5</v>
      </c>
      <c r="AA27" s="662"/>
      <c r="AB27" s="662"/>
      <c r="AC27" s="662"/>
      <c r="AD27" s="663" t="s">
        <v>244</v>
      </c>
      <c r="AE27" s="663"/>
      <c r="AF27" s="663"/>
      <c r="AG27" s="663"/>
      <c r="AH27" s="663"/>
      <c r="AI27" s="663"/>
      <c r="AJ27" s="663"/>
      <c r="AK27" s="663"/>
      <c r="AL27" s="664" t="s">
        <v>244</v>
      </c>
      <c r="AM27" s="665"/>
      <c r="AN27" s="665"/>
      <c r="AO27" s="666"/>
      <c r="AP27" s="656" t="s">
        <v>301</v>
      </c>
      <c r="AQ27" s="657"/>
      <c r="AR27" s="657"/>
      <c r="AS27" s="657"/>
      <c r="AT27" s="657"/>
      <c r="AU27" s="657"/>
      <c r="AV27" s="657"/>
      <c r="AW27" s="657"/>
      <c r="AX27" s="657"/>
      <c r="AY27" s="657"/>
      <c r="AZ27" s="657"/>
      <c r="BA27" s="657"/>
      <c r="BB27" s="657"/>
      <c r="BC27" s="657"/>
      <c r="BD27" s="657"/>
      <c r="BE27" s="657"/>
      <c r="BF27" s="658"/>
      <c r="BG27" s="659">
        <v>1021238</v>
      </c>
      <c r="BH27" s="660"/>
      <c r="BI27" s="660"/>
      <c r="BJ27" s="660"/>
      <c r="BK27" s="660"/>
      <c r="BL27" s="660"/>
      <c r="BM27" s="660"/>
      <c r="BN27" s="661"/>
      <c r="BO27" s="662">
        <v>100</v>
      </c>
      <c r="BP27" s="662"/>
      <c r="BQ27" s="662"/>
      <c r="BR27" s="662"/>
      <c r="BS27" s="668">
        <v>27673</v>
      </c>
      <c r="BT27" s="660"/>
      <c r="BU27" s="660"/>
      <c r="BV27" s="660"/>
      <c r="BW27" s="660"/>
      <c r="BX27" s="660"/>
      <c r="BY27" s="660"/>
      <c r="BZ27" s="660"/>
      <c r="CA27" s="660"/>
      <c r="CB27" s="669"/>
      <c r="CD27" s="674" t="s">
        <v>302</v>
      </c>
      <c r="CE27" s="675"/>
      <c r="CF27" s="675"/>
      <c r="CG27" s="675"/>
      <c r="CH27" s="675"/>
      <c r="CI27" s="675"/>
      <c r="CJ27" s="675"/>
      <c r="CK27" s="675"/>
      <c r="CL27" s="675"/>
      <c r="CM27" s="675"/>
      <c r="CN27" s="675"/>
      <c r="CO27" s="675"/>
      <c r="CP27" s="675"/>
      <c r="CQ27" s="676"/>
      <c r="CR27" s="659">
        <v>1113410</v>
      </c>
      <c r="CS27" s="695"/>
      <c r="CT27" s="695"/>
      <c r="CU27" s="695"/>
      <c r="CV27" s="695"/>
      <c r="CW27" s="695"/>
      <c r="CX27" s="695"/>
      <c r="CY27" s="696"/>
      <c r="CZ27" s="664">
        <v>9.5</v>
      </c>
      <c r="DA27" s="693"/>
      <c r="DB27" s="693"/>
      <c r="DC27" s="697"/>
      <c r="DD27" s="668">
        <v>401021</v>
      </c>
      <c r="DE27" s="695"/>
      <c r="DF27" s="695"/>
      <c r="DG27" s="695"/>
      <c r="DH27" s="695"/>
      <c r="DI27" s="695"/>
      <c r="DJ27" s="695"/>
      <c r="DK27" s="696"/>
      <c r="DL27" s="668">
        <v>395957</v>
      </c>
      <c r="DM27" s="695"/>
      <c r="DN27" s="695"/>
      <c r="DO27" s="695"/>
      <c r="DP27" s="695"/>
      <c r="DQ27" s="695"/>
      <c r="DR27" s="695"/>
      <c r="DS27" s="695"/>
      <c r="DT27" s="695"/>
      <c r="DU27" s="695"/>
      <c r="DV27" s="696"/>
      <c r="DW27" s="664">
        <v>5.4</v>
      </c>
      <c r="DX27" s="693"/>
      <c r="DY27" s="693"/>
      <c r="DZ27" s="693"/>
      <c r="EA27" s="693"/>
      <c r="EB27" s="693"/>
      <c r="EC27" s="694"/>
    </row>
    <row r="28" spans="2:133" ht="11.25" customHeight="1" x14ac:dyDescent="0.15">
      <c r="B28" s="701" t="s">
        <v>303</v>
      </c>
      <c r="C28" s="702"/>
      <c r="D28" s="702"/>
      <c r="E28" s="702"/>
      <c r="F28" s="702"/>
      <c r="G28" s="702"/>
      <c r="H28" s="702"/>
      <c r="I28" s="702"/>
      <c r="J28" s="702"/>
      <c r="K28" s="702"/>
      <c r="L28" s="702"/>
      <c r="M28" s="702"/>
      <c r="N28" s="702"/>
      <c r="O28" s="702"/>
      <c r="P28" s="702"/>
      <c r="Q28" s="703"/>
      <c r="R28" s="659" t="s">
        <v>181</v>
      </c>
      <c r="S28" s="660"/>
      <c r="T28" s="660"/>
      <c r="U28" s="660"/>
      <c r="V28" s="660"/>
      <c r="W28" s="660"/>
      <c r="X28" s="660"/>
      <c r="Y28" s="661"/>
      <c r="Z28" s="662" t="s">
        <v>181</v>
      </c>
      <c r="AA28" s="662"/>
      <c r="AB28" s="662"/>
      <c r="AC28" s="662"/>
      <c r="AD28" s="663" t="s">
        <v>244</v>
      </c>
      <c r="AE28" s="663"/>
      <c r="AF28" s="663"/>
      <c r="AG28" s="663"/>
      <c r="AH28" s="663"/>
      <c r="AI28" s="663"/>
      <c r="AJ28" s="663"/>
      <c r="AK28" s="663"/>
      <c r="AL28" s="664" t="s">
        <v>244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304</v>
      </c>
      <c r="CE28" s="675"/>
      <c r="CF28" s="675"/>
      <c r="CG28" s="675"/>
      <c r="CH28" s="675"/>
      <c r="CI28" s="675"/>
      <c r="CJ28" s="675"/>
      <c r="CK28" s="675"/>
      <c r="CL28" s="675"/>
      <c r="CM28" s="675"/>
      <c r="CN28" s="675"/>
      <c r="CO28" s="675"/>
      <c r="CP28" s="675"/>
      <c r="CQ28" s="676"/>
      <c r="CR28" s="659">
        <v>1927846</v>
      </c>
      <c r="CS28" s="660"/>
      <c r="CT28" s="660"/>
      <c r="CU28" s="660"/>
      <c r="CV28" s="660"/>
      <c r="CW28" s="660"/>
      <c r="CX28" s="660"/>
      <c r="CY28" s="661"/>
      <c r="CZ28" s="664">
        <v>16.399999999999999</v>
      </c>
      <c r="DA28" s="693"/>
      <c r="DB28" s="693"/>
      <c r="DC28" s="697"/>
      <c r="DD28" s="668">
        <v>1856538</v>
      </c>
      <c r="DE28" s="660"/>
      <c r="DF28" s="660"/>
      <c r="DG28" s="660"/>
      <c r="DH28" s="660"/>
      <c r="DI28" s="660"/>
      <c r="DJ28" s="660"/>
      <c r="DK28" s="661"/>
      <c r="DL28" s="668">
        <v>1856538</v>
      </c>
      <c r="DM28" s="660"/>
      <c r="DN28" s="660"/>
      <c r="DO28" s="660"/>
      <c r="DP28" s="660"/>
      <c r="DQ28" s="660"/>
      <c r="DR28" s="660"/>
      <c r="DS28" s="660"/>
      <c r="DT28" s="660"/>
      <c r="DU28" s="660"/>
      <c r="DV28" s="661"/>
      <c r="DW28" s="664">
        <v>25.4</v>
      </c>
      <c r="DX28" s="693"/>
      <c r="DY28" s="693"/>
      <c r="DZ28" s="693"/>
      <c r="EA28" s="693"/>
      <c r="EB28" s="693"/>
      <c r="EC28" s="694"/>
    </row>
    <row r="29" spans="2:133" ht="11.25" customHeight="1" x14ac:dyDescent="0.15">
      <c r="B29" s="656" t="s">
        <v>305</v>
      </c>
      <c r="C29" s="657"/>
      <c r="D29" s="657"/>
      <c r="E29" s="657"/>
      <c r="F29" s="657"/>
      <c r="G29" s="657"/>
      <c r="H29" s="657"/>
      <c r="I29" s="657"/>
      <c r="J29" s="657"/>
      <c r="K29" s="657"/>
      <c r="L29" s="657"/>
      <c r="M29" s="657"/>
      <c r="N29" s="657"/>
      <c r="O29" s="657"/>
      <c r="P29" s="657"/>
      <c r="Q29" s="658"/>
      <c r="R29" s="659">
        <v>887158</v>
      </c>
      <c r="S29" s="660"/>
      <c r="T29" s="660"/>
      <c r="U29" s="660"/>
      <c r="V29" s="660"/>
      <c r="W29" s="660"/>
      <c r="X29" s="660"/>
      <c r="Y29" s="661"/>
      <c r="Z29" s="662">
        <v>7.4</v>
      </c>
      <c r="AA29" s="662"/>
      <c r="AB29" s="662"/>
      <c r="AC29" s="662"/>
      <c r="AD29" s="663" t="s">
        <v>244</v>
      </c>
      <c r="AE29" s="663"/>
      <c r="AF29" s="663"/>
      <c r="AG29" s="663"/>
      <c r="AH29" s="663"/>
      <c r="AI29" s="663"/>
      <c r="AJ29" s="663"/>
      <c r="AK29" s="663"/>
      <c r="AL29" s="664" t="s">
        <v>244</v>
      </c>
      <c r="AM29" s="665"/>
      <c r="AN29" s="665"/>
      <c r="AO29" s="666"/>
      <c r="AP29" s="638" t="s">
        <v>224</v>
      </c>
      <c r="AQ29" s="639"/>
      <c r="AR29" s="639"/>
      <c r="AS29" s="639"/>
      <c r="AT29" s="639"/>
      <c r="AU29" s="639"/>
      <c r="AV29" s="639"/>
      <c r="AW29" s="639"/>
      <c r="AX29" s="639"/>
      <c r="AY29" s="639"/>
      <c r="AZ29" s="639"/>
      <c r="BA29" s="639"/>
      <c r="BB29" s="639"/>
      <c r="BC29" s="639"/>
      <c r="BD29" s="639"/>
      <c r="BE29" s="639"/>
      <c r="BF29" s="640"/>
      <c r="BG29" s="638" t="s">
        <v>306</v>
      </c>
      <c r="BH29" s="699"/>
      <c r="BI29" s="699"/>
      <c r="BJ29" s="699"/>
      <c r="BK29" s="699"/>
      <c r="BL29" s="699"/>
      <c r="BM29" s="699"/>
      <c r="BN29" s="699"/>
      <c r="BO29" s="699"/>
      <c r="BP29" s="699"/>
      <c r="BQ29" s="700"/>
      <c r="BR29" s="638" t="s">
        <v>307</v>
      </c>
      <c r="BS29" s="699"/>
      <c r="BT29" s="699"/>
      <c r="BU29" s="699"/>
      <c r="BV29" s="699"/>
      <c r="BW29" s="699"/>
      <c r="BX29" s="699"/>
      <c r="BY29" s="699"/>
      <c r="BZ29" s="699"/>
      <c r="CA29" s="699"/>
      <c r="CB29" s="700"/>
      <c r="CD29" s="722" t="s">
        <v>308</v>
      </c>
      <c r="CE29" s="723"/>
      <c r="CF29" s="674" t="s">
        <v>309</v>
      </c>
      <c r="CG29" s="675"/>
      <c r="CH29" s="675"/>
      <c r="CI29" s="675"/>
      <c r="CJ29" s="675"/>
      <c r="CK29" s="675"/>
      <c r="CL29" s="675"/>
      <c r="CM29" s="675"/>
      <c r="CN29" s="675"/>
      <c r="CO29" s="675"/>
      <c r="CP29" s="675"/>
      <c r="CQ29" s="676"/>
      <c r="CR29" s="659">
        <v>1927711</v>
      </c>
      <c r="CS29" s="695"/>
      <c r="CT29" s="695"/>
      <c r="CU29" s="695"/>
      <c r="CV29" s="695"/>
      <c r="CW29" s="695"/>
      <c r="CX29" s="695"/>
      <c r="CY29" s="696"/>
      <c r="CZ29" s="664">
        <v>16.399999999999999</v>
      </c>
      <c r="DA29" s="693"/>
      <c r="DB29" s="693"/>
      <c r="DC29" s="697"/>
      <c r="DD29" s="668">
        <v>1856403</v>
      </c>
      <c r="DE29" s="695"/>
      <c r="DF29" s="695"/>
      <c r="DG29" s="695"/>
      <c r="DH29" s="695"/>
      <c r="DI29" s="695"/>
      <c r="DJ29" s="695"/>
      <c r="DK29" s="696"/>
      <c r="DL29" s="668">
        <v>1856403</v>
      </c>
      <c r="DM29" s="695"/>
      <c r="DN29" s="695"/>
      <c r="DO29" s="695"/>
      <c r="DP29" s="695"/>
      <c r="DQ29" s="695"/>
      <c r="DR29" s="695"/>
      <c r="DS29" s="695"/>
      <c r="DT29" s="695"/>
      <c r="DU29" s="695"/>
      <c r="DV29" s="696"/>
      <c r="DW29" s="664">
        <v>25.4</v>
      </c>
      <c r="DX29" s="693"/>
      <c r="DY29" s="693"/>
      <c r="DZ29" s="693"/>
      <c r="EA29" s="693"/>
      <c r="EB29" s="693"/>
      <c r="EC29" s="694"/>
    </row>
    <row r="30" spans="2:133" ht="11.25" customHeight="1" x14ac:dyDescent="0.15">
      <c r="B30" s="656" t="s">
        <v>310</v>
      </c>
      <c r="C30" s="657"/>
      <c r="D30" s="657"/>
      <c r="E30" s="657"/>
      <c r="F30" s="657"/>
      <c r="G30" s="657"/>
      <c r="H30" s="657"/>
      <c r="I30" s="657"/>
      <c r="J30" s="657"/>
      <c r="K30" s="657"/>
      <c r="L30" s="657"/>
      <c r="M30" s="657"/>
      <c r="N30" s="657"/>
      <c r="O30" s="657"/>
      <c r="P30" s="657"/>
      <c r="Q30" s="658"/>
      <c r="R30" s="659">
        <v>16462</v>
      </c>
      <c r="S30" s="660"/>
      <c r="T30" s="660"/>
      <c r="U30" s="660"/>
      <c r="V30" s="660"/>
      <c r="W30" s="660"/>
      <c r="X30" s="660"/>
      <c r="Y30" s="661"/>
      <c r="Z30" s="662">
        <v>0.1</v>
      </c>
      <c r="AA30" s="662"/>
      <c r="AB30" s="662"/>
      <c r="AC30" s="662"/>
      <c r="AD30" s="663">
        <v>610</v>
      </c>
      <c r="AE30" s="663"/>
      <c r="AF30" s="663"/>
      <c r="AG30" s="663"/>
      <c r="AH30" s="663"/>
      <c r="AI30" s="663"/>
      <c r="AJ30" s="663"/>
      <c r="AK30" s="663"/>
      <c r="AL30" s="664">
        <v>0</v>
      </c>
      <c r="AM30" s="665"/>
      <c r="AN30" s="665"/>
      <c r="AO30" s="666"/>
      <c r="AP30" s="707" t="s">
        <v>311</v>
      </c>
      <c r="AQ30" s="708"/>
      <c r="AR30" s="708"/>
      <c r="AS30" s="708"/>
      <c r="AT30" s="713" t="s">
        <v>312</v>
      </c>
      <c r="AU30" s="210"/>
      <c r="AV30" s="210"/>
      <c r="AW30" s="210"/>
      <c r="AX30" s="645" t="s">
        <v>187</v>
      </c>
      <c r="AY30" s="646"/>
      <c r="AZ30" s="646"/>
      <c r="BA30" s="646"/>
      <c r="BB30" s="646"/>
      <c r="BC30" s="646"/>
      <c r="BD30" s="646"/>
      <c r="BE30" s="646"/>
      <c r="BF30" s="647"/>
      <c r="BG30" s="719">
        <v>98.8</v>
      </c>
      <c r="BH30" s="720"/>
      <c r="BI30" s="720"/>
      <c r="BJ30" s="720"/>
      <c r="BK30" s="720"/>
      <c r="BL30" s="720"/>
      <c r="BM30" s="654">
        <v>96.4</v>
      </c>
      <c r="BN30" s="720"/>
      <c r="BO30" s="720"/>
      <c r="BP30" s="720"/>
      <c r="BQ30" s="721"/>
      <c r="BR30" s="719">
        <v>99.4</v>
      </c>
      <c r="BS30" s="720"/>
      <c r="BT30" s="720"/>
      <c r="BU30" s="720"/>
      <c r="BV30" s="720"/>
      <c r="BW30" s="720"/>
      <c r="BX30" s="654">
        <v>95.9</v>
      </c>
      <c r="BY30" s="720"/>
      <c r="BZ30" s="720"/>
      <c r="CA30" s="720"/>
      <c r="CB30" s="721"/>
      <c r="CD30" s="724"/>
      <c r="CE30" s="725"/>
      <c r="CF30" s="674" t="s">
        <v>313</v>
      </c>
      <c r="CG30" s="675"/>
      <c r="CH30" s="675"/>
      <c r="CI30" s="675"/>
      <c r="CJ30" s="675"/>
      <c r="CK30" s="675"/>
      <c r="CL30" s="675"/>
      <c r="CM30" s="675"/>
      <c r="CN30" s="675"/>
      <c r="CO30" s="675"/>
      <c r="CP30" s="675"/>
      <c r="CQ30" s="676"/>
      <c r="CR30" s="659">
        <v>1823335</v>
      </c>
      <c r="CS30" s="660"/>
      <c r="CT30" s="660"/>
      <c r="CU30" s="660"/>
      <c r="CV30" s="660"/>
      <c r="CW30" s="660"/>
      <c r="CX30" s="660"/>
      <c r="CY30" s="661"/>
      <c r="CZ30" s="664">
        <v>15.5</v>
      </c>
      <c r="DA30" s="693"/>
      <c r="DB30" s="693"/>
      <c r="DC30" s="697"/>
      <c r="DD30" s="668">
        <v>1754736</v>
      </c>
      <c r="DE30" s="660"/>
      <c r="DF30" s="660"/>
      <c r="DG30" s="660"/>
      <c r="DH30" s="660"/>
      <c r="DI30" s="660"/>
      <c r="DJ30" s="660"/>
      <c r="DK30" s="661"/>
      <c r="DL30" s="668">
        <v>1754736</v>
      </c>
      <c r="DM30" s="660"/>
      <c r="DN30" s="660"/>
      <c r="DO30" s="660"/>
      <c r="DP30" s="660"/>
      <c r="DQ30" s="660"/>
      <c r="DR30" s="660"/>
      <c r="DS30" s="660"/>
      <c r="DT30" s="660"/>
      <c r="DU30" s="660"/>
      <c r="DV30" s="661"/>
      <c r="DW30" s="664">
        <v>24</v>
      </c>
      <c r="DX30" s="693"/>
      <c r="DY30" s="693"/>
      <c r="DZ30" s="693"/>
      <c r="EA30" s="693"/>
      <c r="EB30" s="693"/>
      <c r="EC30" s="694"/>
    </row>
    <row r="31" spans="2:133" ht="11.25" customHeight="1" x14ac:dyDescent="0.15">
      <c r="B31" s="656" t="s">
        <v>314</v>
      </c>
      <c r="C31" s="657"/>
      <c r="D31" s="657"/>
      <c r="E31" s="657"/>
      <c r="F31" s="657"/>
      <c r="G31" s="657"/>
      <c r="H31" s="657"/>
      <c r="I31" s="657"/>
      <c r="J31" s="657"/>
      <c r="K31" s="657"/>
      <c r="L31" s="657"/>
      <c r="M31" s="657"/>
      <c r="N31" s="657"/>
      <c r="O31" s="657"/>
      <c r="P31" s="657"/>
      <c r="Q31" s="658"/>
      <c r="R31" s="659">
        <v>21329</v>
      </c>
      <c r="S31" s="660"/>
      <c r="T31" s="660"/>
      <c r="U31" s="660"/>
      <c r="V31" s="660"/>
      <c r="W31" s="660"/>
      <c r="X31" s="660"/>
      <c r="Y31" s="661"/>
      <c r="Z31" s="662">
        <v>0.2</v>
      </c>
      <c r="AA31" s="662"/>
      <c r="AB31" s="662"/>
      <c r="AC31" s="662"/>
      <c r="AD31" s="663" t="s">
        <v>181</v>
      </c>
      <c r="AE31" s="663"/>
      <c r="AF31" s="663"/>
      <c r="AG31" s="663"/>
      <c r="AH31" s="663"/>
      <c r="AI31" s="663"/>
      <c r="AJ31" s="663"/>
      <c r="AK31" s="663"/>
      <c r="AL31" s="664" t="s">
        <v>244</v>
      </c>
      <c r="AM31" s="665"/>
      <c r="AN31" s="665"/>
      <c r="AO31" s="666"/>
      <c r="AP31" s="709"/>
      <c r="AQ31" s="710"/>
      <c r="AR31" s="710"/>
      <c r="AS31" s="710"/>
      <c r="AT31" s="714"/>
      <c r="AU31" s="209" t="s">
        <v>315</v>
      </c>
      <c r="AV31" s="209"/>
      <c r="AW31" s="209"/>
      <c r="AX31" s="656" t="s">
        <v>316</v>
      </c>
      <c r="AY31" s="657"/>
      <c r="AZ31" s="657"/>
      <c r="BA31" s="657"/>
      <c r="BB31" s="657"/>
      <c r="BC31" s="657"/>
      <c r="BD31" s="657"/>
      <c r="BE31" s="657"/>
      <c r="BF31" s="658"/>
      <c r="BG31" s="716">
        <v>99.3</v>
      </c>
      <c r="BH31" s="695"/>
      <c r="BI31" s="695"/>
      <c r="BJ31" s="695"/>
      <c r="BK31" s="695"/>
      <c r="BL31" s="695"/>
      <c r="BM31" s="665">
        <v>98.1</v>
      </c>
      <c r="BN31" s="717"/>
      <c r="BO31" s="717"/>
      <c r="BP31" s="717"/>
      <c r="BQ31" s="718"/>
      <c r="BR31" s="716">
        <v>99.6</v>
      </c>
      <c r="BS31" s="695"/>
      <c r="BT31" s="695"/>
      <c r="BU31" s="695"/>
      <c r="BV31" s="695"/>
      <c r="BW31" s="695"/>
      <c r="BX31" s="665">
        <v>98.4</v>
      </c>
      <c r="BY31" s="717"/>
      <c r="BZ31" s="717"/>
      <c r="CA31" s="717"/>
      <c r="CB31" s="718"/>
      <c r="CD31" s="724"/>
      <c r="CE31" s="725"/>
      <c r="CF31" s="674" t="s">
        <v>317</v>
      </c>
      <c r="CG31" s="675"/>
      <c r="CH31" s="675"/>
      <c r="CI31" s="675"/>
      <c r="CJ31" s="675"/>
      <c r="CK31" s="675"/>
      <c r="CL31" s="675"/>
      <c r="CM31" s="675"/>
      <c r="CN31" s="675"/>
      <c r="CO31" s="675"/>
      <c r="CP31" s="675"/>
      <c r="CQ31" s="676"/>
      <c r="CR31" s="659">
        <v>104376</v>
      </c>
      <c r="CS31" s="695"/>
      <c r="CT31" s="695"/>
      <c r="CU31" s="695"/>
      <c r="CV31" s="695"/>
      <c r="CW31" s="695"/>
      <c r="CX31" s="695"/>
      <c r="CY31" s="696"/>
      <c r="CZ31" s="664">
        <v>0.9</v>
      </c>
      <c r="DA31" s="693"/>
      <c r="DB31" s="693"/>
      <c r="DC31" s="697"/>
      <c r="DD31" s="668">
        <v>101667</v>
      </c>
      <c r="DE31" s="695"/>
      <c r="DF31" s="695"/>
      <c r="DG31" s="695"/>
      <c r="DH31" s="695"/>
      <c r="DI31" s="695"/>
      <c r="DJ31" s="695"/>
      <c r="DK31" s="696"/>
      <c r="DL31" s="668">
        <v>101667</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318</v>
      </c>
      <c r="C32" s="657"/>
      <c r="D32" s="657"/>
      <c r="E32" s="657"/>
      <c r="F32" s="657"/>
      <c r="G32" s="657"/>
      <c r="H32" s="657"/>
      <c r="I32" s="657"/>
      <c r="J32" s="657"/>
      <c r="K32" s="657"/>
      <c r="L32" s="657"/>
      <c r="M32" s="657"/>
      <c r="N32" s="657"/>
      <c r="O32" s="657"/>
      <c r="P32" s="657"/>
      <c r="Q32" s="658"/>
      <c r="R32" s="659">
        <v>327912</v>
      </c>
      <c r="S32" s="660"/>
      <c r="T32" s="660"/>
      <c r="U32" s="660"/>
      <c r="V32" s="660"/>
      <c r="W32" s="660"/>
      <c r="X32" s="660"/>
      <c r="Y32" s="661"/>
      <c r="Z32" s="662">
        <v>2.7</v>
      </c>
      <c r="AA32" s="662"/>
      <c r="AB32" s="662"/>
      <c r="AC32" s="662"/>
      <c r="AD32" s="663" t="s">
        <v>244</v>
      </c>
      <c r="AE32" s="663"/>
      <c r="AF32" s="663"/>
      <c r="AG32" s="663"/>
      <c r="AH32" s="663"/>
      <c r="AI32" s="663"/>
      <c r="AJ32" s="663"/>
      <c r="AK32" s="663"/>
      <c r="AL32" s="664" t="s">
        <v>244</v>
      </c>
      <c r="AM32" s="665"/>
      <c r="AN32" s="665"/>
      <c r="AO32" s="666"/>
      <c r="AP32" s="711"/>
      <c r="AQ32" s="712"/>
      <c r="AR32" s="712"/>
      <c r="AS32" s="712"/>
      <c r="AT32" s="715"/>
      <c r="AU32" s="211"/>
      <c r="AV32" s="211"/>
      <c r="AW32" s="211"/>
      <c r="AX32" s="704" t="s">
        <v>319</v>
      </c>
      <c r="AY32" s="705"/>
      <c r="AZ32" s="705"/>
      <c r="BA32" s="705"/>
      <c r="BB32" s="705"/>
      <c r="BC32" s="705"/>
      <c r="BD32" s="705"/>
      <c r="BE32" s="705"/>
      <c r="BF32" s="706"/>
      <c r="BG32" s="728">
        <v>98.4</v>
      </c>
      <c r="BH32" s="729"/>
      <c r="BI32" s="729"/>
      <c r="BJ32" s="729"/>
      <c r="BK32" s="729"/>
      <c r="BL32" s="729"/>
      <c r="BM32" s="730">
        <v>94.9</v>
      </c>
      <c r="BN32" s="729"/>
      <c r="BO32" s="729"/>
      <c r="BP32" s="729"/>
      <c r="BQ32" s="731"/>
      <c r="BR32" s="728">
        <v>99.3</v>
      </c>
      <c r="BS32" s="729"/>
      <c r="BT32" s="729"/>
      <c r="BU32" s="729"/>
      <c r="BV32" s="729"/>
      <c r="BW32" s="729"/>
      <c r="BX32" s="730">
        <v>93.7</v>
      </c>
      <c r="BY32" s="729"/>
      <c r="BZ32" s="729"/>
      <c r="CA32" s="729"/>
      <c r="CB32" s="731"/>
      <c r="CD32" s="726"/>
      <c r="CE32" s="727"/>
      <c r="CF32" s="674" t="s">
        <v>320</v>
      </c>
      <c r="CG32" s="675"/>
      <c r="CH32" s="675"/>
      <c r="CI32" s="675"/>
      <c r="CJ32" s="675"/>
      <c r="CK32" s="675"/>
      <c r="CL32" s="675"/>
      <c r="CM32" s="675"/>
      <c r="CN32" s="675"/>
      <c r="CO32" s="675"/>
      <c r="CP32" s="675"/>
      <c r="CQ32" s="676"/>
      <c r="CR32" s="659">
        <v>135</v>
      </c>
      <c r="CS32" s="660"/>
      <c r="CT32" s="660"/>
      <c r="CU32" s="660"/>
      <c r="CV32" s="660"/>
      <c r="CW32" s="660"/>
      <c r="CX32" s="660"/>
      <c r="CY32" s="661"/>
      <c r="CZ32" s="664">
        <v>0</v>
      </c>
      <c r="DA32" s="693"/>
      <c r="DB32" s="693"/>
      <c r="DC32" s="697"/>
      <c r="DD32" s="668">
        <v>135</v>
      </c>
      <c r="DE32" s="660"/>
      <c r="DF32" s="660"/>
      <c r="DG32" s="660"/>
      <c r="DH32" s="660"/>
      <c r="DI32" s="660"/>
      <c r="DJ32" s="660"/>
      <c r="DK32" s="661"/>
      <c r="DL32" s="668">
        <v>135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321</v>
      </c>
      <c r="C33" s="657"/>
      <c r="D33" s="657"/>
      <c r="E33" s="657"/>
      <c r="F33" s="657"/>
      <c r="G33" s="657"/>
      <c r="H33" s="657"/>
      <c r="I33" s="657"/>
      <c r="J33" s="657"/>
      <c r="K33" s="657"/>
      <c r="L33" s="657"/>
      <c r="M33" s="657"/>
      <c r="N33" s="657"/>
      <c r="O33" s="657"/>
      <c r="P33" s="657"/>
      <c r="Q33" s="658"/>
      <c r="R33" s="659">
        <v>347580</v>
      </c>
      <c r="S33" s="660"/>
      <c r="T33" s="660"/>
      <c r="U33" s="660"/>
      <c r="V33" s="660"/>
      <c r="W33" s="660"/>
      <c r="X33" s="660"/>
      <c r="Y33" s="661"/>
      <c r="Z33" s="662">
        <v>2.9</v>
      </c>
      <c r="AA33" s="662"/>
      <c r="AB33" s="662"/>
      <c r="AC33" s="662"/>
      <c r="AD33" s="663" t="s">
        <v>244</v>
      </c>
      <c r="AE33" s="663"/>
      <c r="AF33" s="663"/>
      <c r="AG33" s="663"/>
      <c r="AH33" s="663"/>
      <c r="AI33" s="663"/>
      <c r="AJ33" s="663"/>
      <c r="AK33" s="663"/>
      <c r="AL33" s="664" t="s">
        <v>244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322</v>
      </c>
      <c r="CE33" s="675"/>
      <c r="CF33" s="675"/>
      <c r="CG33" s="675"/>
      <c r="CH33" s="675"/>
      <c r="CI33" s="675"/>
      <c r="CJ33" s="675"/>
      <c r="CK33" s="675"/>
      <c r="CL33" s="675"/>
      <c r="CM33" s="675"/>
      <c r="CN33" s="675"/>
      <c r="CO33" s="675"/>
      <c r="CP33" s="675"/>
      <c r="CQ33" s="676"/>
      <c r="CR33" s="659">
        <v>6034238</v>
      </c>
      <c r="CS33" s="695"/>
      <c r="CT33" s="695"/>
      <c r="CU33" s="695"/>
      <c r="CV33" s="695"/>
      <c r="CW33" s="695"/>
      <c r="CX33" s="695"/>
      <c r="CY33" s="696"/>
      <c r="CZ33" s="664">
        <v>51.4</v>
      </c>
      <c r="DA33" s="693"/>
      <c r="DB33" s="693"/>
      <c r="DC33" s="697"/>
      <c r="DD33" s="668">
        <v>4359993</v>
      </c>
      <c r="DE33" s="695"/>
      <c r="DF33" s="695"/>
      <c r="DG33" s="695"/>
      <c r="DH33" s="695"/>
      <c r="DI33" s="695"/>
      <c r="DJ33" s="695"/>
      <c r="DK33" s="696"/>
      <c r="DL33" s="668">
        <v>3123667</v>
      </c>
      <c r="DM33" s="695"/>
      <c r="DN33" s="695"/>
      <c r="DO33" s="695"/>
      <c r="DP33" s="695"/>
      <c r="DQ33" s="695"/>
      <c r="DR33" s="695"/>
      <c r="DS33" s="695"/>
      <c r="DT33" s="695"/>
      <c r="DU33" s="695"/>
      <c r="DV33" s="696"/>
      <c r="DW33" s="664">
        <v>42.7</v>
      </c>
      <c r="DX33" s="693"/>
      <c r="DY33" s="693"/>
      <c r="DZ33" s="693"/>
      <c r="EA33" s="693"/>
      <c r="EB33" s="693"/>
      <c r="EC33" s="694"/>
    </row>
    <row r="34" spans="2:133" ht="11.25" customHeight="1" x14ac:dyDescent="0.15">
      <c r="B34" s="656" t="s">
        <v>323</v>
      </c>
      <c r="C34" s="657"/>
      <c r="D34" s="657"/>
      <c r="E34" s="657"/>
      <c r="F34" s="657"/>
      <c r="G34" s="657"/>
      <c r="H34" s="657"/>
      <c r="I34" s="657"/>
      <c r="J34" s="657"/>
      <c r="K34" s="657"/>
      <c r="L34" s="657"/>
      <c r="M34" s="657"/>
      <c r="N34" s="657"/>
      <c r="O34" s="657"/>
      <c r="P34" s="657"/>
      <c r="Q34" s="658"/>
      <c r="R34" s="659">
        <v>366508</v>
      </c>
      <c r="S34" s="660"/>
      <c r="T34" s="660"/>
      <c r="U34" s="660"/>
      <c r="V34" s="660"/>
      <c r="W34" s="660"/>
      <c r="X34" s="660"/>
      <c r="Y34" s="661"/>
      <c r="Z34" s="662">
        <v>3.1</v>
      </c>
      <c r="AA34" s="662"/>
      <c r="AB34" s="662"/>
      <c r="AC34" s="662"/>
      <c r="AD34" s="663">
        <v>2310</v>
      </c>
      <c r="AE34" s="663"/>
      <c r="AF34" s="663"/>
      <c r="AG34" s="663"/>
      <c r="AH34" s="663"/>
      <c r="AI34" s="663"/>
      <c r="AJ34" s="663"/>
      <c r="AK34" s="663"/>
      <c r="AL34" s="664">
        <v>0</v>
      </c>
      <c r="AM34" s="665"/>
      <c r="AN34" s="665"/>
      <c r="AO34" s="666"/>
      <c r="AP34" s="214"/>
      <c r="AQ34" s="638" t="s">
        <v>324</v>
      </c>
      <c r="AR34" s="639"/>
      <c r="AS34" s="639"/>
      <c r="AT34" s="639"/>
      <c r="AU34" s="639"/>
      <c r="AV34" s="639"/>
      <c r="AW34" s="639"/>
      <c r="AX34" s="639"/>
      <c r="AY34" s="639"/>
      <c r="AZ34" s="639"/>
      <c r="BA34" s="639"/>
      <c r="BB34" s="639"/>
      <c r="BC34" s="639"/>
      <c r="BD34" s="639"/>
      <c r="BE34" s="639"/>
      <c r="BF34" s="640"/>
      <c r="BG34" s="638" t="s">
        <v>325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326</v>
      </c>
      <c r="CE34" s="675"/>
      <c r="CF34" s="675"/>
      <c r="CG34" s="675"/>
      <c r="CH34" s="675"/>
      <c r="CI34" s="675"/>
      <c r="CJ34" s="675"/>
      <c r="CK34" s="675"/>
      <c r="CL34" s="675"/>
      <c r="CM34" s="675"/>
      <c r="CN34" s="675"/>
      <c r="CO34" s="675"/>
      <c r="CP34" s="675"/>
      <c r="CQ34" s="676"/>
      <c r="CR34" s="659">
        <v>1602506</v>
      </c>
      <c r="CS34" s="660"/>
      <c r="CT34" s="660"/>
      <c r="CU34" s="660"/>
      <c r="CV34" s="660"/>
      <c r="CW34" s="660"/>
      <c r="CX34" s="660"/>
      <c r="CY34" s="661"/>
      <c r="CZ34" s="664">
        <v>13.7</v>
      </c>
      <c r="DA34" s="693"/>
      <c r="DB34" s="693"/>
      <c r="DC34" s="697"/>
      <c r="DD34" s="668">
        <v>1029320</v>
      </c>
      <c r="DE34" s="660"/>
      <c r="DF34" s="660"/>
      <c r="DG34" s="660"/>
      <c r="DH34" s="660"/>
      <c r="DI34" s="660"/>
      <c r="DJ34" s="660"/>
      <c r="DK34" s="661"/>
      <c r="DL34" s="668">
        <v>1005170</v>
      </c>
      <c r="DM34" s="660"/>
      <c r="DN34" s="660"/>
      <c r="DO34" s="660"/>
      <c r="DP34" s="660"/>
      <c r="DQ34" s="660"/>
      <c r="DR34" s="660"/>
      <c r="DS34" s="660"/>
      <c r="DT34" s="660"/>
      <c r="DU34" s="660"/>
      <c r="DV34" s="661"/>
      <c r="DW34" s="664">
        <v>13.7</v>
      </c>
      <c r="DX34" s="693"/>
      <c r="DY34" s="693"/>
      <c r="DZ34" s="693"/>
      <c r="EA34" s="693"/>
      <c r="EB34" s="693"/>
      <c r="EC34" s="694"/>
    </row>
    <row r="35" spans="2:133" ht="11.25" customHeight="1" x14ac:dyDescent="0.15">
      <c r="B35" s="656" t="s">
        <v>327</v>
      </c>
      <c r="C35" s="657"/>
      <c r="D35" s="657"/>
      <c r="E35" s="657"/>
      <c r="F35" s="657"/>
      <c r="G35" s="657"/>
      <c r="H35" s="657"/>
      <c r="I35" s="657"/>
      <c r="J35" s="657"/>
      <c r="K35" s="657"/>
      <c r="L35" s="657"/>
      <c r="M35" s="657"/>
      <c r="N35" s="657"/>
      <c r="O35" s="657"/>
      <c r="P35" s="657"/>
      <c r="Q35" s="658"/>
      <c r="R35" s="659">
        <v>1070131</v>
      </c>
      <c r="S35" s="660"/>
      <c r="T35" s="660"/>
      <c r="U35" s="660"/>
      <c r="V35" s="660"/>
      <c r="W35" s="660"/>
      <c r="X35" s="660"/>
      <c r="Y35" s="661"/>
      <c r="Z35" s="662">
        <v>8.9</v>
      </c>
      <c r="AA35" s="662"/>
      <c r="AB35" s="662"/>
      <c r="AC35" s="662"/>
      <c r="AD35" s="663" t="s">
        <v>244</v>
      </c>
      <c r="AE35" s="663"/>
      <c r="AF35" s="663"/>
      <c r="AG35" s="663"/>
      <c r="AH35" s="663"/>
      <c r="AI35" s="663"/>
      <c r="AJ35" s="663"/>
      <c r="AK35" s="663"/>
      <c r="AL35" s="664" t="s">
        <v>244</v>
      </c>
      <c r="AM35" s="665"/>
      <c r="AN35" s="665"/>
      <c r="AO35" s="666"/>
      <c r="AP35" s="214"/>
      <c r="AQ35" s="732" t="s">
        <v>328</v>
      </c>
      <c r="AR35" s="733"/>
      <c r="AS35" s="733"/>
      <c r="AT35" s="733"/>
      <c r="AU35" s="733"/>
      <c r="AV35" s="733"/>
      <c r="AW35" s="733"/>
      <c r="AX35" s="733"/>
      <c r="AY35" s="734"/>
      <c r="AZ35" s="648">
        <v>1873087</v>
      </c>
      <c r="BA35" s="649"/>
      <c r="BB35" s="649"/>
      <c r="BC35" s="649"/>
      <c r="BD35" s="649"/>
      <c r="BE35" s="649"/>
      <c r="BF35" s="735"/>
      <c r="BG35" s="670" t="s">
        <v>329</v>
      </c>
      <c r="BH35" s="671"/>
      <c r="BI35" s="671"/>
      <c r="BJ35" s="671"/>
      <c r="BK35" s="671"/>
      <c r="BL35" s="671"/>
      <c r="BM35" s="671"/>
      <c r="BN35" s="671"/>
      <c r="BO35" s="671"/>
      <c r="BP35" s="671"/>
      <c r="BQ35" s="671"/>
      <c r="BR35" s="671"/>
      <c r="BS35" s="671"/>
      <c r="BT35" s="671"/>
      <c r="BU35" s="672"/>
      <c r="BV35" s="648">
        <v>39242</v>
      </c>
      <c r="BW35" s="649"/>
      <c r="BX35" s="649"/>
      <c r="BY35" s="649"/>
      <c r="BZ35" s="649"/>
      <c r="CA35" s="649"/>
      <c r="CB35" s="735"/>
      <c r="CD35" s="674" t="s">
        <v>330</v>
      </c>
      <c r="CE35" s="675"/>
      <c r="CF35" s="675"/>
      <c r="CG35" s="675"/>
      <c r="CH35" s="675"/>
      <c r="CI35" s="675"/>
      <c r="CJ35" s="675"/>
      <c r="CK35" s="675"/>
      <c r="CL35" s="675"/>
      <c r="CM35" s="675"/>
      <c r="CN35" s="675"/>
      <c r="CO35" s="675"/>
      <c r="CP35" s="675"/>
      <c r="CQ35" s="676"/>
      <c r="CR35" s="659">
        <v>285268</v>
      </c>
      <c r="CS35" s="695"/>
      <c r="CT35" s="695"/>
      <c r="CU35" s="695"/>
      <c r="CV35" s="695"/>
      <c r="CW35" s="695"/>
      <c r="CX35" s="695"/>
      <c r="CY35" s="696"/>
      <c r="CZ35" s="664">
        <v>2.4</v>
      </c>
      <c r="DA35" s="693"/>
      <c r="DB35" s="693"/>
      <c r="DC35" s="697"/>
      <c r="DD35" s="668">
        <v>218206</v>
      </c>
      <c r="DE35" s="695"/>
      <c r="DF35" s="695"/>
      <c r="DG35" s="695"/>
      <c r="DH35" s="695"/>
      <c r="DI35" s="695"/>
      <c r="DJ35" s="695"/>
      <c r="DK35" s="696"/>
      <c r="DL35" s="668">
        <v>135149</v>
      </c>
      <c r="DM35" s="695"/>
      <c r="DN35" s="695"/>
      <c r="DO35" s="695"/>
      <c r="DP35" s="695"/>
      <c r="DQ35" s="695"/>
      <c r="DR35" s="695"/>
      <c r="DS35" s="695"/>
      <c r="DT35" s="695"/>
      <c r="DU35" s="695"/>
      <c r="DV35" s="696"/>
      <c r="DW35" s="664">
        <v>1.8</v>
      </c>
      <c r="DX35" s="693"/>
      <c r="DY35" s="693"/>
      <c r="DZ35" s="693"/>
      <c r="EA35" s="693"/>
      <c r="EB35" s="693"/>
      <c r="EC35" s="694"/>
    </row>
    <row r="36" spans="2:133" ht="11.25" customHeight="1" x14ac:dyDescent="0.15">
      <c r="B36" s="656" t="s">
        <v>331</v>
      </c>
      <c r="C36" s="657"/>
      <c r="D36" s="657"/>
      <c r="E36" s="657"/>
      <c r="F36" s="657"/>
      <c r="G36" s="657"/>
      <c r="H36" s="657"/>
      <c r="I36" s="657"/>
      <c r="J36" s="657"/>
      <c r="K36" s="657"/>
      <c r="L36" s="657"/>
      <c r="M36" s="657"/>
      <c r="N36" s="657"/>
      <c r="O36" s="657"/>
      <c r="P36" s="657"/>
      <c r="Q36" s="658"/>
      <c r="R36" s="659" t="s">
        <v>181</v>
      </c>
      <c r="S36" s="660"/>
      <c r="T36" s="660"/>
      <c r="U36" s="660"/>
      <c r="V36" s="660"/>
      <c r="W36" s="660"/>
      <c r="X36" s="660"/>
      <c r="Y36" s="661"/>
      <c r="Z36" s="662" t="s">
        <v>181</v>
      </c>
      <c r="AA36" s="662"/>
      <c r="AB36" s="662"/>
      <c r="AC36" s="662"/>
      <c r="AD36" s="663" t="s">
        <v>244</v>
      </c>
      <c r="AE36" s="663"/>
      <c r="AF36" s="663"/>
      <c r="AG36" s="663"/>
      <c r="AH36" s="663"/>
      <c r="AI36" s="663"/>
      <c r="AJ36" s="663"/>
      <c r="AK36" s="663"/>
      <c r="AL36" s="664" t="s">
        <v>244</v>
      </c>
      <c r="AM36" s="665"/>
      <c r="AN36" s="665"/>
      <c r="AO36" s="666"/>
      <c r="AQ36" s="736" t="s">
        <v>332</v>
      </c>
      <c r="AR36" s="737"/>
      <c r="AS36" s="737"/>
      <c r="AT36" s="737"/>
      <c r="AU36" s="737"/>
      <c r="AV36" s="737"/>
      <c r="AW36" s="737"/>
      <c r="AX36" s="737"/>
      <c r="AY36" s="738"/>
      <c r="AZ36" s="659">
        <v>534892</v>
      </c>
      <c r="BA36" s="660"/>
      <c r="BB36" s="660"/>
      <c r="BC36" s="660"/>
      <c r="BD36" s="695"/>
      <c r="BE36" s="695"/>
      <c r="BF36" s="718"/>
      <c r="BG36" s="674" t="s">
        <v>333</v>
      </c>
      <c r="BH36" s="675"/>
      <c r="BI36" s="675"/>
      <c r="BJ36" s="675"/>
      <c r="BK36" s="675"/>
      <c r="BL36" s="675"/>
      <c r="BM36" s="675"/>
      <c r="BN36" s="675"/>
      <c r="BO36" s="675"/>
      <c r="BP36" s="675"/>
      <c r="BQ36" s="675"/>
      <c r="BR36" s="675"/>
      <c r="BS36" s="675"/>
      <c r="BT36" s="675"/>
      <c r="BU36" s="676"/>
      <c r="BV36" s="659">
        <v>21597</v>
      </c>
      <c r="BW36" s="660"/>
      <c r="BX36" s="660"/>
      <c r="BY36" s="660"/>
      <c r="BZ36" s="660"/>
      <c r="CA36" s="660"/>
      <c r="CB36" s="669"/>
      <c r="CD36" s="674" t="s">
        <v>334</v>
      </c>
      <c r="CE36" s="675"/>
      <c r="CF36" s="675"/>
      <c r="CG36" s="675"/>
      <c r="CH36" s="675"/>
      <c r="CI36" s="675"/>
      <c r="CJ36" s="675"/>
      <c r="CK36" s="675"/>
      <c r="CL36" s="675"/>
      <c r="CM36" s="675"/>
      <c r="CN36" s="675"/>
      <c r="CO36" s="675"/>
      <c r="CP36" s="675"/>
      <c r="CQ36" s="676"/>
      <c r="CR36" s="659">
        <v>2387237</v>
      </c>
      <c r="CS36" s="660"/>
      <c r="CT36" s="660"/>
      <c r="CU36" s="660"/>
      <c r="CV36" s="660"/>
      <c r="CW36" s="660"/>
      <c r="CX36" s="660"/>
      <c r="CY36" s="661"/>
      <c r="CZ36" s="664">
        <v>20.3</v>
      </c>
      <c r="DA36" s="693"/>
      <c r="DB36" s="693"/>
      <c r="DC36" s="697"/>
      <c r="DD36" s="668">
        <v>1646275</v>
      </c>
      <c r="DE36" s="660"/>
      <c r="DF36" s="660"/>
      <c r="DG36" s="660"/>
      <c r="DH36" s="660"/>
      <c r="DI36" s="660"/>
      <c r="DJ36" s="660"/>
      <c r="DK36" s="661"/>
      <c r="DL36" s="668">
        <v>1371633</v>
      </c>
      <c r="DM36" s="660"/>
      <c r="DN36" s="660"/>
      <c r="DO36" s="660"/>
      <c r="DP36" s="660"/>
      <c r="DQ36" s="660"/>
      <c r="DR36" s="660"/>
      <c r="DS36" s="660"/>
      <c r="DT36" s="660"/>
      <c r="DU36" s="660"/>
      <c r="DV36" s="661"/>
      <c r="DW36" s="664">
        <v>18.8</v>
      </c>
      <c r="DX36" s="693"/>
      <c r="DY36" s="693"/>
      <c r="DZ36" s="693"/>
      <c r="EA36" s="693"/>
      <c r="EB36" s="693"/>
      <c r="EC36" s="694"/>
    </row>
    <row r="37" spans="2:133" ht="11.25" customHeight="1" x14ac:dyDescent="0.15">
      <c r="B37" s="656" t="s">
        <v>335</v>
      </c>
      <c r="C37" s="657"/>
      <c r="D37" s="657"/>
      <c r="E37" s="657"/>
      <c r="F37" s="657"/>
      <c r="G37" s="657"/>
      <c r="H37" s="657"/>
      <c r="I37" s="657"/>
      <c r="J37" s="657"/>
      <c r="K37" s="657"/>
      <c r="L37" s="657"/>
      <c r="M37" s="657"/>
      <c r="N37" s="657"/>
      <c r="O37" s="657"/>
      <c r="P37" s="657"/>
      <c r="Q37" s="658"/>
      <c r="R37" s="659">
        <v>275631</v>
      </c>
      <c r="S37" s="660"/>
      <c r="T37" s="660"/>
      <c r="U37" s="660"/>
      <c r="V37" s="660"/>
      <c r="W37" s="660"/>
      <c r="X37" s="660"/>
      <c r="Y37" s="661"/>
      <c r="Z37" s="662">
        <v>2.2999999999999998</v>
      </c>
      <c r="AA37" s="662"/>
      <c r="AB37" s="662"/>
      <c r="AC37" s="662"/>
      <c r="AD37" s="663" t="s">
        <v>244</v>
      </c>
      <c r="AE37" s="663"/>
      <c r="AF37" s="663"/>
      <c r="AG37" s="663"/>
      <c r="AH37" s="663"/>
      <c r="AI37" s="663"/>
      <c r="AJ37" s="663"/>
      <c r="AK37" s="663"/>
      <c r="AL37" s="664" t="s">
        <v>181</v>
      </c>
      <c r="AM37" s="665"/>
      <c r="AN37" s="665"/>
      <c r="AO37" s="666"/>
      <c r="AQ37" s="736" t="s">
        <v>336</v>
      </c>
      <c r="AR37" s="737"/>
      <c r="AS37" s="737"/>
      <c r="AT37" s="737"/>
      <c r="AU37" s="737"/>
      <c r="AV37" s="737"/>
      <c r="AW37" s="737"/>
      <c r="AX37" s="737"/>
      <c r="AY37" s="738"/>
      <c r="AZ37" s="659">
        <v>306406</v>
      </c>
      <c r="BA37" s="660"/>
      <c r="BB37" s="660"/>
      <c r="BC37" s="660"/>
      <c r="BD37" s="695"/>
      <c r="BE37" s="695"/>
      <c r="BF37" s="718"/>
      <c r="BG37" s="674" t="s">
        <v>337</v>
      </c>
      <c r="BH37" s="675"/>
      <c r="BI37" s="675"/>
      <c r="BJ37" s="675"/>
      <c r="BK37" s="675"/>
      <c r="BL37" s="675"/>
      <c r="BM37" s="675"/>
      <c r="BN37" s="675"/>
      <c r="BO37" s="675"/>
      <c r="BP37" s="675"/>
      <c r="BQ37" s="675"/>
      <c r="BR37" s="675"/>
      <c r="BS37" s="675"/>
      <c r="BT37" s="675"/>
      <c r="BU37" s="676"/>
      <c r="BV37" s="659">
        <v>1723</v>
      </c>
      <c r="BW37" s="660"/>
      <c r="BX37" s="660"/>
      <c r="BY37" s="660"/>
      <c r="BZ37" s="660"/>
      <c r="CA37" s="660"/>
      <c r="CB37" s="669"/>
      <c r="CD37" s="674" t="s">
        <v>338</v>
      </c>
      <c r="CE37" s="675"/>
      <c r="CF37" s="675"/>
      <c r="CG37" s="675"/>
      <c r="CH37" s="675"/>
      <c r="CI37" s="675"/>
      <c r="CJ37" s="675"/>
      <c r="CK37" s="675"/>
      <c r="CL37" s="675"/>
      <c r="CM37" s="675"/>
      <c r="CN37" s="675"/>
      <c r="CO37" s="675"/>
      <c r="CP37" s="675"/>
      <c r="CQ37" s="676"/>
      <c r="CR37" s="659">
        <v>765383</v>
      </c>
      <c r="CS37" s="695"/>
      <c r="CT37" s="695"/>
      <c r="CU37" s="695"/>
      <c r="CV37" s="695"/>
      <c r="CW37" s="695"/>
      <c r="CX37" s="695"/>
      <c r="CY37" s="696"/>
      <c r="CZ37" s="664">
        <v>6.5</v>
      </c>
      <c r="DA37" s="693"/>
      <c r="DB37" s="693"/>
      <c r="DC37" s="697"/>
      <c r="DD37" s="668">
        <v>702016</v>
      </c>
      <c r="DE37" s="695"/>
      <c r="DF37" s="695"/>
      <c r="DG37" s="695"/>
      <c r="DH37" s="695"/>
      <c r="DI37" s="695"/>
      <c r="DJ37" s="695"/>
      <c r="DK37" s="696"/>
      <c r="DL37" s="668">
        <v>681854</v>
      </c>
      <c r="DM37" s="695"/>
      <c r="DN37" s="695"/>
      <c r="DO37" s="695"/>
      <c r="DP37" s="695"/>
      <c r="DQ37" s="695"/>
      <c r="DR37" s="695"/>
      <c r="DS37" s="695"/>
      <c r="DT37" s="695"/>
      <c r="DU37" s="695"/>
      <c r="DV37" s="696"/>
      <c r="DW37" s="664">
        <v>9.3000000000000007</v>
      </c>
      <c r="DX37" s="693"/>
      <c r="DY37" s="693"/>
      <c r="DZ37" s="693"/>
      <c r="EA37" s="693"/>
      <c r="EB37" s="693"/>
      <c r="EC37" s="694"/>
    </row>
    <row r="38" spans="2:133" ht="11.25" customHeight="1" x14ac:dyDescent="0.15">
      <c r="B38" s="704" t="s">
        <v>339</v>
      </c>
      <c r="C38" s="705"/>
      <c r="D38" s="705"/>
      <c r="E38" s="705"/>
      <c r="F38" s="705"/>
      <c r="G38" s="705"/>
      <c r="H38" s="705"/>
      <c r="I38" s="705"/>
      <c r="J38" s="705"/>
      <c r="K38" s="705"/>
      <c r="L38" s="705"/>
      <c r="M38" s="705"/>
      <c r="N38" s="705"/>
      <c r="O38" s="705"/>
      <c r="P38" s="705"/>
      <c r="Q38" s="706"/>
      <c r="R38" s="739">
        <v>12002427</v>
      </c>
      <c r="S38" s="740"/>
      <c r="T38" s="740"/>
      <c r="U38" s="740"/>
      <c r="V38" s="740"/>
      <c r="W38" s="740"/>
      <c r="X38" s="740"/>
      <c r="Y38" s="741"/>
      <c r="Z38" s="742">
        <v>100</v>
      </c>
      <c r="AA38" s="742"/>
      <c r="AB38" s="742"/>
      <c r="AC38" s="742"/>
      <c r="AD38" s="743">
        <v>7037674</v>
      </c>
      <c r="AE38" s="743"/>
      <c r="AF38" s="743"/>
      <c r="AG38" s="743"/>
      <c r="AH38" s="743"/>
      <c r="AI38" s="743"/>
      <c r="AJ38" s="743"/>
      <c r="AK38" s="743"/>
      <c r="AL38" s="744">
        <v>100</v>
      </c>
      <c r="AM38" s="730"/>
      <c r="AN38" s="730"/>
      <c r="AO38" s="745"/>
      <c r="AQ38" s="736" t="s">
        <v>340</v>
      </c>
      <c r="AR38" s="737"/>
      <c r="AS38" s="737"/>
      <c r="AT38" s="737"/>
      <c r="AU38" s="737"/>
      <c r="AV38" s="737"/>
      <c r="AW38" s="737"/>
      <c r="AX38" s="737"/>
      <c r="AY38" s="738"/>
      <c r="AZ38" s="659">
        <v>223820</v>
      </c>
      <c r="BA38" s="660"/>
      <c r="BB38" s="660"/>
      <c r="BC38" s="660"/>
      <c r="BD38" s="695"/>
      <c r="BE38" s="695"/>
      <c r="BF38" s="718"/>
      <c r="BG38" s="674" t="s">
        <v>341</v>
      </c>
      <c r="BH38" s="675"/>
      <c r="BI38" s="675"/>
      <c r="BJ38" s="675"/>
      <c r="BK38" s="675"/>
      <c r="BL38" s="675"/>
      <c r="BM38" s="675"/>
      <c r="BN38" s="675"/>
      <c r="BO38" s="675"/>
      <c r="BP38" s="675"/>
      <c r="BQ38" s="675"/>
      <c r="BR38" s="675"/>
      <c r="BS38" s="675"/>
      <c r="BT38" s="675"/>
      <c r="BU38" s="676"/>
      <c r="BV38" s="659">
        <v>2608</v>
      </c>
      <c r="BW38" s="660"/>
      <c r="BX38" s="660"/>
      <c r="BY38" s="660"/>
      <c r="BZ38" s="660"/>
      <c r="CA38" s="660"/>
      <c r="CB38" s="669"/>
      <c r="CD38" s="674" t="s">
        <v>342</v>
      </c>
      <c r="CE38" s="675"/>
      <c r="CF38" s="675"/>
      <c r="CG38" s="675"/>
      <c r="CH38" s="675"/>
      <c r="CI38" s="675"/>
      <c r="CJ38" s="675"/>
      <c r="CK38" s="675"/>
      <c r="CL38" s="675"/>
      <c r="CM38" s="675"/>
      <c r="CN38" s="675"/>
      <c r="CO38" s="675"/>
      <c r="CP38" s="675"/>
      <c r="CQ38" s="676"/>
      <c r="CR38" s="659">
        <v>1342861</v>
      </c>
      <c r="CS38" s="660"/>
      <c r="CT38" s="660"/>
      <c r="CU38" s="660"/>
      <c r="CV38" s="660"/>
      <c r="CW38" s="660"/>
      <c r="CX38" s="660"/>
      <c r="CY38" s="661"/>
      <c r="CZ38" s="664">
        <v>11.4</v>
      </c>
      <c r="DA38" s="693"/>
      <c r="DB38" s="693"/>
      <c r="DC38" s="697"/>
      <c r="DD38" s="668">
        <v>1197242</v>
      </c>
      <c r="DE38" s="660"/>
      <c r="DF38" s="660"/>
      <c r="DG38" s="660"/>
      <c r="DH38" s="660"/>
      <c r="DI38" s="660"/>
      <c r="DJ38" s="660"/>
      <c r="DK38" s="661"/>
      <c r="DL38" s="668">
        <v>611715</v>
      </c>
      <c r="DM38" s="660"/>
      <c r="DN38" s="660"/>
      <c r="DO38" s="660"/>
      <c r="DP38" s="660"/>
      <c r="DQ38" s="660"/>
      <c r="DR38" s="660"/>
      <c r="DS38" s="660"/>
      <c r="DT38" s="660"/>
      <c r="DU38" s="660"/>
      <c r="DV38" s="661"/>
      <c r="DW38" s="664">
        <v>8.4</v>
      </c>
      <c r="DX38" s="693"/>
      <c r="DY38" s="693"/>
      <c r="DZ38" s="693"/>
      <c r="EA38" s="693"/>
      <c r="EB38" s="693"/>
      <c r="EC38" s="694"/>
    </row>
    <row r="39" spans="2:133" ht="11.25" customHeight="1" x14ac:dyDescent="0.15">
      <c r="AQ39" s="736" t="s">
        <v>343</v>
      </c>
      <c r="AR39" s="737"/>
      <c r="AS39" s="737"/>
      <c r="AT39" s="737"/>
      <c r="AU39" s="737"/>
      <c r="AV39" s="737"/>
      <c r="AW39" s="737"/>
      <c r="AX39" s="737"/>
      <c r="AY39" s="738"/>
      <c r="AZ39" s="659" t="s">
        <v>181</v>
      </c>
      <c r="BA39" s="660"/>
      <c r="BB39" s="660"/>
      <c r="BC39" s="660"/>
      <c r="BD39" s="695"/>
      <c r="BE39" s="695"/>
      <c r="BF39" s="718"/>
      <c r="BG39" s="750" t="s">
        <v>344</v>
      </c>
      <c r="BH39" s="751"/>
      <c r="BI39" s="751"/>
      <c r="BJ39" s="751"/>
      <c r="BK39" s="751"/>
      <c r="BL39" s="215"/>
      <c r="BM39" s="675" t="s">
        <v>345</v>
      </c>
      <c r="BN39" s="675"/>
      <c r="BO39" s="675"/>
      <c r="BP39" s="675"/>
      <c r="BQ39" s="675"/>
      <c r="BR39" s="675"/>
      <c r="BS39" s="675"/>
      <c r="BT39" s="675"/>
      <c r="BU39" s="676"/>
      <c r="BV39" s="659">
        <v>94</v>
      </c>
      <c r="BW39" s="660"/>
      <c r="BX39" s="660"/>
      <c r="BY39" s="660"/>
      <c r="BZ39" s="660"/>
      <c r="CA39" s="660"/>
      <c r="CB39" s="669"/>
      <c r="CD39" s="674" t="s">
        <v>346</v>
      </c>
      <c r="CE39" s="675"/>
      <c r="CF39" s="675"/>
      <c r="CG39" s="675"/>
      <c r="CH39" s="675"/>
      <c r="CI39" s="675"/>
      <c r="CJ39" s="675"/>
      <c r="CK39" s="675"/>
      <c r="CL39" s="675"/>
      <c r="CM39" s="675"/>
      <c r="CN39" s="675"/>
      <c r="CO39" s="675"/>
      <c r="CP39" s="675"/>
      <c r="CQ39" s="676"/>
      <c r="CR39" s="659">
        <v>370347</v>
      </c>
      <c r="CS39" s="695"/>
      <c r="CT39" s="695"/>
      <c r="CU39" s="695"/>
      <c r="CV39" s="695"/>
      <c r="CW39" s="695"/>
      <c r="CX39" s="695"/>
      <c r="CY39" s="696"/>
      <c r="CZ39" s="664">
        <v>3.2</v>
      </c>
      <c r="DA39" s="693"/>
      <c r="DB39" s="693"/>
      <c r="DC39" s="697"/>
      <c r="DD39" s="668">
        <v>268949</v>
      </c>
      <c r="DE39" s="695"/>
      <c r="DF39" s="695"/>
      <c r="DG39" s="695"/>
      <c r="DH39" s="695"/>
      <c r="DI39" s="695"/>
      <c r="DJ39" s="695"/>
      <c r="DK39" s="696"/>
      <c r="DL39" s="668" t="s">
        <v>244</v>
      </c>
      <c r="DM39" s="695"/>
      <c r="DN39" s="695"/>
      <c r="DO39" s="695"/>
      <c r="DP39" s="695"/>
      <c r="DQ39" s="695"/>
      <c r="DR39" s="695"/>
      <c r="DS39" s="695"/>
      <c r="DT39" s="695"/>
      <c r="DU39" s="695"/>
      <c r="DV39" s="696"/>
      <c r="DW39" s="664" t="s">
        <v>181</v>
      </c>
      <c r="DX39" s="693"/>
      <c r="DY39" s="693"/>
      <c r="DZ39" s="693"/>
      <c r="EA39" s="693"/>
      <c r="EB39" s="693"/>
      <c r="EC39" s="694"/>
    </row>
    <row r="40" spans="2:133" ht="11.25" customHeight="1" x14ac:dyDescent="0.15">
      <c r="AQ40" s="736" t="s">
        <v>347</v>
      </c>
      <c r="AR40" s="737"/>
      <c r="AS40" s="737"/>
      <c r="AT40" s="737"/>
      <c r="AU40" s="737"/>
      <c r="AV40" s="737"/>
      <c r="AW40" s="737"/>
      <c r="AX40" s="737"/>
      <c r="AY40" s="738"/>
      <c r="AZ40" s="659">
        <v>177344</v>
      </c>
      <c r="BA40" s="660"/>
      <c r="BB40" s="660"/>
      <c r="BC40" s="660"/>
      <c r="BD40" s="695"/>
      <c r="BE40" s="695"/>
      <c r="BF40" s="718"/>
      <c r="BG40" s="750"/>
      <c r="BH40" s="751"/>
      <c r="BI40" s="751"/>
      <c r="BJ40" s="751"/>
      <c r="BK40" s="751"/>
      <c r="BL40" s="215"/>
      <c r="BM40" s="675" t="s">
        <v>348</v>
      </c>
      <c r="BN40" s="675"/>
      <c r="BO40" s="675"/>
      <c r="BP40" s="675"/>
      <c r="BQ40" s="675"/>
      <c r="BR40" s="675"/>
      <c r="BS40" s="675"/>
      <c r="BT40" s="675"/>
      <c r="BU40" s="676"/>
      <c r="BV40" s="659">
        <v>115</v>
      </c>
      <c r="BW40" s="660"/>
      <c r="BX40" s="660"/>
      <c r="BY40" s="660"/>
      <c r="BZ40" s="660"/>
      <c r="CA40" s="660"/>
      <c r="CB40" s="669"/>
      <c r="CD40" s="674" t="s">
        <v>349</v>
      </c>
      <c r="CE40" s="675"/>
      <c r="CF40" s="675"/>
      <c r="CG40" s="675"/>
      <c r="CH40" s="675"/>
      <c r="CI40" s="675"/>
      <c r="CJ40" s="675"/>
      <c r="CK40" s="675"/>
      <c r="CL40" s="675"/>
      <c r="CM40" s="675"/>
      <c r="CN40" s="675"/>
      <c r="CO40" s="675"/>
      <c r="CP40" s="675"/>
      <c r="CQ40" s="676"/>
      <c r="CR40" s="659">
        <v>46019</v>
      </c>
      <c r="CS40" s="660"/>
      <c r="CT40" s="660"/>
      <c r="CU40" s="660"/>
      <c r="CV40" s="660"/>
      <c r="CW40" s="660"/>
      <c r="CX40" s="660"/>
      <c r="CY40" s="661"/>
      <c r="CZ40" s="664">
        <v>0.4</v>
      </c>
      <c r="DA40" s="693"/>
      <c r="DB40" s="693"/>
      <c r="DC40" s="697"/>
      <c r="DD40" s="668">
        <v>1</v>
      </c>
      <c r="DE40" s="660"/>
      <c r="DF40" s="660"/>
      <c r="DG40" s="660"/>
      <c r="DH40" s="660"/>
      <c r="DI40" s="660"/>
      <c r="DJ40" s="660"/>
      <c r="DK40" s="661"/>
      <c r="DL40" s="668" t="s">
        <v>181</v>
      </c>
      <c r="DM40" s="660"/>
      <c r="DN40" s="660"/>
      <c r="DO40" s="660"/>
      <c r="DP40" s="660"/>
      <c r="DQ40" s="660"/>
      <c r="DR40" s="660"/>
      <c r="DS40" s="660"/>
      <c r="DT40" s="660"/>
      <c r="DU40" s="660"/>
      <c r="DV40" s="661"/>
      <c r="DW40" s="664" t="s">
        <v>181</v>
      </c>
      <c r="DX40" s="693"/>
      <c r="DY40" s="693"/>
      <c r="DZ40" s="693"/>
      <c r="EA40" s="693"/>
      <c r="EB40" s="693"/>
      <c r="EC40" s="694"/>
    </row>
    <row r="41" spans="2:133" ht="11.25" customHeight="1" x14ac:dyDescent="0.15">
      <c r="AQ41" s="746" t="s">
        <v>350</v>
      </c>
      <c r="AR41" s="747"/>
      <c r="AS41" s="747"/>
      <c r="AT41" s="747"/>
      <c r="AU41" s="747"/>
      <c r="AV41" s="747"/>
      <c r="AW41" s="747"/>
      <c r="AX41" s="747"/>
      <c r="AY41" s="748"/>
      <c r="AZ41" s="739">
        <v>630625</v>
      </c>
      <c r="BA41" s="740"/>
      <c r="BB41" s="740"/>
      <c r="BC41" s="740"/>
      <c r="BD41" s="729"/>
      <c r="BE41" s="729"/>
      <c r="BF41" s="731"/>
      <c r="BG41" s="752"/>
      <c r="BH41" s="753"/>
      <c r="BI41" s="753"/>
      <c r="BJ41" s="753"/>
      <c r="BK41" s="753"/>
      <c r="BL41" s="216"/>
      <c r="BM41" s="684" t="s">
        <v>351</v>
      </c>
      <c r="BN41" s="684"/>
      <c r="BO41" s="684"/>
      <c r="BP41" s="684"/>
      <c r="BQ41" s="684"/>
      <c r="BR41" s="684"/>
      <c r="BS41" s="684"/>
      <c r="BT41" s="684"/>
      <c r="BU41" s="685"/>
      <c r="BV41" s="739">
        <v>347</v>
      </c>
      <c r="BW41" s="740"/>
      <c r="BX41" s="740"/>
      <c r="BY41" s="740"/>
      <c r="BZ41" s="740"/>
      <c r="CA41" s="740"/>
      <c r="CB41" s="749"/>
      <c r="CD41" s="674" t="s">
        <v>352</v>
      </c>
      <c r="CE41" s="675"/>
      <c r="CF41" s="675"/>
      <c r="CG41" s="675"/>
      <c r="CH41" s="675"/>
      <c r="CI41" s="675"/>
      <c r="CJ41" s="675"/>
      <c r="CK41" s="675"/>
      <c r="CL41" s="675"/>
      <c r="CM41" s="675"/>
      <c r="CN41" s="675"/>
      <c r="CO41" s="675"/>
      <c r="CP41" s="675"/>
      <c r="CQ41" s="676"/>
      <c r="CR41" s="659" t="s">
        <v>181</v>
      </c>
      <c r="CS41" s="695"/>
      <c r="CT41" s="695"/>
      <c r="CU41" s="695"/>
      <c r="CV41" s="695"/>
      <c r="CW41" s="695"/>
      <c r="CX41" s="695"/>
      <c r="CY41" s="696"/>
      <c r="CZ41" s="664" t="s">
        <v>181</v>
      </c>
      <c r="DA41" s="693"/>
      <c r="DB41" s="693"/>
      <c r="DC41" s="697"/>
      <c r="DD41" s="668" t="s">
        <v>181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354</v>
      </c>
      <c r="CE42" s="657"/>
      <c r="CF42" s="657"/>
      <c r="CG42" s="657"/>
      <c r="CH42" s="657"/>
      <c r="CI42" s="657"/>
      <c r="CJ42" s="657"/>
      <c r="CK42" s="657"/>
      <c r="CL42" s="657"/>
      <c r="CM42" s="657"/>
      <c r="CN42" s="657"/>
      <c r="CO42" s="657"/>
      <c r="CP42" s="657"/>
      <c r="CQ42" s="658"/>
      <c r="CR42" s="659">
        <v>1074554</v>
      </c>
      <c r="CS42" s="660"/>
      <c r="CT42" s="660"/>
      <c r="CU42" s="660"/>
      <c r="CV42" s="660"/>
      <c r="CW42" s="660"/>
      <c r="CX42" s="660"/>
      <c r="CY42" s="661"/>
      <c r="CZ42" s="664">
        <v>9.1999999999999993</v>
      </c>
      <c r="DA42" s="665"/>
      <c r="DB42" s="665"/>
      <c r="DC42" s="760"/>
      <c r="DD42" s="668">
        <v>197944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356</v>
      </c>
      <c r="CE43" s="657"/>
      <c r="CF43" s="657"/>
      <c r="CG43" s="657"/>
      <c r="CH43" s="657"/>
      <c r="CI43" s="657"/>
      <c r="CJ43" s="657"/>
      <c r="CK43" s="657"/>
      <c r="CL43" s="657"/>
      <c r="CM43" s="657"/>
      <c r="CN43" s="657"/>
      <c r="CO43" s="657"/>
      <c r="CP43" s="657"/>
      <c r="CQ43" s="658"/>
      <c r="CR43" s="659">
        <v>80008</v>
      </c>
      <c r="CS43" s="695"/>
      <c r="CT43" s="695"/>
      <c r="CU43" s="695"/>
      <c r="CV43" s="695"/>
      <c r="CW43" s="695"/>
      <c r="CX43" s="695"/>
      <c r="CY43" s="696"/>
      <c r="CZ43" s="664">
        <v>0.7</v>
      </c>
      <c r="DA43" s="693"/>
      <c r="DB43" s="693"/>
      <c r="DC43" s="697"/>
      <c r="DD43" s="668">
        <v>59460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357</v>
      </c>
      <c r="CD44" s="771" t="s">
        <v>308</v>
      </c>
      <c r="CE44" s="772"/>
      <c r="CF44" s="656" t="s">
        <v>358</v>
      </c>
      <c r="CG44" s="657"/>
      <c r="CH44" s="657"/>
      <c r="CI44" s="657"/>
      <c r="CJ44" s="657"/>
      <c r="CK44" s="657"/>
      <c r="CL44" s="657"/>
      <c r="CM44" s="657"/>
      <c r="CN44" s="657"/>
      <c r="CO44" s="657"/>
      <c r="CP44" s="657"/>
      <c r="CQ44" s="658"/>
      <c r="CR44" s="659">
        <v>985503</v>
      </c>
      <c r="CS44" s="660"/>
      <c r="CT44" s="660"/>
      <c r="CU44" s="660"/>
      <c r="CV44" s="660"/>
      <c r="CW44" s="660"/>
      <c r="CX44" s="660"/>
      <c r="CY44" s="661"/>
      <c r="CZ44" s="664">
        <v>8.4</v>
      </c>
      <c r="DA44" s="665"/>
      <c r="DB44" s="665"/>
      <c r="DC44" s="760"/>
      <c r="DD44" s="668">
        <v>186180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359</v>
      </c>
      <c r="CG45" s="657"/>
      <c r="CH45" s="657"/>
      <c r="CI45" s="657"/>
      <c r="CJ45" s="657"/>
      <c r="CK45" s="657"/>
      <c r="CL45" s="657"/>
      <c r="CM45" s="657"/>
      <c r="CN45" s="657"/>
      <c r="CO45" s="657"/>
      <c r="CP45" s="657"/>
      <c r="CQ45" s="658"/>
      <c r="CR45" s="659">
        <v>629935</v>
      </c>
      <c r="CS45" s="695"/>
      <c r="CT45" s="695"/>
      <c r="CU45" s="695"/>
      <c r="CV45" s="695"/>
      <c r="CW45" s="695"/>
      <c r="CX45" s="695"/>
      <c r="CY45" s="696"/>
      <c r="CZ45" s="664">
        <v>5.4</v>
      </c>
      <c r="DA45" s="693"/>
      <c r="DB45" s="693"/>
      <c r="DC45" s="697"/>
      <c r="DD45" s="668">
        <v>110173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360</v>
      </c>
      <c r="CG46" s="657"/>
      <c r="CH46" s="657"/>
      <c r="CI46" s="657"/>
      <c r="CJ46" s="657"/>
      <c r="CK46" s="657"/>
      <c r="CL46" s="657"/>
      <c r="CM46" s="657"/>
      <c r="CN46" s="657"/>
      <c r="CO46" s="657"/>
      <c r="CP46" s="657"/>
      <c r="CQ46" s="658"/>
      <c r="CR46" s="659">
        <v>294947</v>
      </c>
      <c r="CS46" s="660"/>
      <c r="CT46" s="660"/>
      <c r="CU46" s="660"/>
      <c r="CV46" s="660"/>
      <c r="CW46" s="660"/>
      <c r="CX46" s="660"/>
      <c r="CY46" s="661"/>
      <c r="CZ46" s="664">
        <v>2.5</v>
      </c>
      <c r="DA46" s="665"/>
      <c r="DB46" s="665"/>
      <c r="DC46" s="760"/>
      <c r="DD46" s="668">
        <v>63486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361</v>
      </c>
      <c r="CG47" s="657"/>
      <c r="CH47" s="657"/>
      <c r="CI47" s="657"/>
      <c r="CJ47" s="657"/>
      <c r="CK47" s="657"/>
      <c r="CL47" s="657"/>
      <c r="CM47" s="657"/>
      <c r="CN47" s="657"/>
      <c r="CO47" s="657"/>
      <c r="CP47" s="657"/>
      <c r="CQ47" s="658"/>
      <c r="CR47" s="659">
        <v>89051</v>
      </c>
      <c r="CS47" s="695"/>
      <c r="CT47" s="695"/>
      <c r="CU47" s="695"/>
      <c r="CV47" s="695"/>
      <c r="CW47" s="695"/>
      <c r="CX47" s="695"/>
      <c r="CY47" s="696"/>
      <c r="CZ47" s="664">
        <v>0.8</v>
      </c>
      <c r="DA47" s="693"/>
      <c r="DB47" s="693"/>
      <c r="DC47" s="697"/>
      <c r="DD47" s="668">
        <v>11764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362</v>
      </c>
      <c r="CG48" s="657"/>
      <c r="CH48" s="657"/>
      <c r="CI48" s="657"/>
      <c r="CJ48" s="657"/>
      <c r="CK48" s="657"/>
      <c r="CL48" s="657"/>
      <c r="CM48" s="657"/>
      <c r="CN48" s="657"/>
      <c r="CO48" s="657"/>
      <c r="CP48" s="657"/>
      <c r="CQ48" s="658"/>
      <c r="CR48" s="659" t="s">
        <v>181</v>
      </c>
      <c r="CS48" s="660"/>
      <c r="CT48" s="660"/>
      <c r="CU48" s="660"/>
      <c r="CV48" s="660"/>
      <c r="CW48" s="660"/>
      <c r="CX48" s="660"/>
      <c r="CY48" s="661"/>
      <c r="CZ48" s="664" t="s">
        <v>181</v>
      </c>
      <c r="DA48" s="665"/>
      <c r="DB48" s="665"/>
      <c r="DC48" s="760"/>
      <c r="DD48" s="668" t="s">
        <v>181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363</v>
      </c>
      <c r="CE49" s="705"/>
      <c r="CF49" s="705"/>
      <c r="CG49" s="705"/>
      <c r="CH49" s="705"/>
      <c r="CI49" s="705"/>
      <c r="CJ49" s="705"/>
      <c r="CK49" s="705"/>
      <c r="CL49" s="705"/>
      <c r="CM49" s="705"/>
      <c r="CN49" s="705"/>
      <c r="CO49" s="705"/>
      <c r="CP49" s="705"/>
      <c r="CQ49" s="706"/>
      <c r="CR49" s="739">
        <v>11731658</v>
      </c>
      <c r="CS49" s="729"/>
      <c r="CT49" s="729"/>
      <c r="CU49" s="729"/>
      <c r="CV49" s="729"/>
      <c r="CW49" s="729"/>
      <c r="CX49" s="729"/>
      <c r="CY49" s="761"/>
      <c r="CZ49" s="744">
        <v>100</v>
      </c>
      <c r="DA49" s="762"/>
      <c r="DB49" s="762"/>
      <c r="DC49" s="763"/>
      <c r="DD49" s="764">
        <v>8331039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hk+p/zouk5fwl6pprmjCEO5vyuUaa4W0zR4+Vgj0S+/yv9T5hEVwdEhZ6NgWD64HfEM69irHDO8QmMiiomP7g==" saltValue="R2v/yoRU6JRs0pRDpjh4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 zoomScale="70" zoomScaleNormal="70" zoomScaleSheetLayoutView="70" workbookViewId="0">
      <selection activeCell="AP105" sqref="AP10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365</v>
      </c>
      <c r="DK2" s="807"/>
      <c r="DL2" s="807"/>
      <c r="DM2" s="807"/>
      <c r="DN2" s="807"/>
      <c r="DO2" s="808"/>
      <c r="DP2" s="229"/>
      <c r="DQ2" s="806" t="s">
        <v>366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369</v>
      </c>
      <c r="B5" s="801"/>
      <c r="C5" s="801"/>
      <c r="D5" s="801"/>
      <c r="E5" s="801"/>
      <c r="F5" s="801"/>
      <c r="G5" s="801"/>
      <c r="H5" s="801"/>
      <c r="I5" s="801"/>
      <c r="J5" s="801"/>
      <c r="K5" s="801"/>
      <c r="L5" s="801"/>
      <c r="M5" s="801"/>
      <c r="N5" s="801"/>
      <c r="O5" s="801"/>
      <c r="P5" s="802"/>
      <c r="Q5" s="777" t="s">
        <v>370</v>
      </c>
      <c r="R5" s="778"/>
      <c r="S5" s="778"/>
      <c r="T5" s="778"/>
      <c r="U5" s="779"/>
      <c r="V5" s="777" t="s">
        <v>371</v>
      </c>
      <c r="W5" s="778"/>
      <c r="X5" s="778"/>
      <c r="Y5" s="778"/>
      <c r="Z5" s="779"/>
      <c r="AA5" s="777" t="s">
        <v>372</v>
      </c>
      <c r="AB5" s="778"/>
      <c r="AC5" s="778"/>
      <c r="AD5" s="778"/>
      <c r="AE5" s="778"/>
      <c r="AF5" s="810" t="s">
        <v>373</v>
      </c>
      <c r="AG5" s="778"/>
      <c r="AH5" s="778"/>
      <c r="AI5" s="778"/>
      <c r="AJ5" s="789"/>
      <c r="AK5" s="778" t="s">
        <v>374</v>
      </c>
      <c r="AL5" s="778"/>
      <c r="AM5" s="778"/>
      <c r="AN5" s="778"/>
      <c r="AO5" s="779"/>
      <c r="AP5" s="777" t="s">
        <v>375</v>
      </c>
      <c r="AQ5" s="778"/>
      <c r="AR5" s="778"/>
      <c r="AS5" s="778"/>
      <c r="AT5" s="779"/>
      <c r="AU5" s="777" t="s">
        <v>376</v>
      </c>
      <c r="AV5" s="778"/>
      <c r="AW5" s="778"/>
      <c r="AX5" s="778"/>
      <c r="AY5" s="789"/>
      <c r="AZ5" s="236"/>
      <c r="BA5" s="236"/>
      <c r="BB5" s="236"/>
      <c r="BC5" s="236"/>
      <c r="BD5" s="236"/>
      <c r="BE5" s="237"/>
      <c r="BF5" s="237"/>
      <c r="BG5" s="237"/>
      <c r="BH5" s="237"/>
      <c r="BI5" s="237"/>
      <c r="BJ5" s="237"/>
      <c r="BK5" s="237"/>
      <c r="BL5" s="237"/>
      <c r="BM5" s="237"/>
      <c r="BN5" s="237"/>
      <c r="BO5" s="237"/>
      <c r="BP5" s="237"/>
      <c r="BQ5" s="800" t="s">
        <v>377</v>
      </c>
      <c r="BR5" s="801"/>
      <c r="BS5" s="801"/>
      <c r="BT5" s="801"/>
      <c r="BU5" s="801"/>
      <c r="BV5" s="801"/>
      <c r="BW5" s="801"/>
      <c r="BX5" s="801"/>
      <c r="BY5" s="801"/>
      <c r="BZ5" s="801"/>
      <c r="CA5" s="801"/>
      <c r="CB5" s="801"/>
      <c r="CC5" s="801"/>
      <c r="CD5" s="801"/>
      <c r="CE5" s="801"/>
      <c r="CF5" s="801"/>
      <c r="CG5" s="802"/>
      <c r="CH5" s="777" t="s">
        <v>378</v>
      </c>
      <c r="CI5" s="778"/>
      <c r="CJ5" s="778"/>
      <c r="CK5" s="778"/>
      <c r="CL5" s="779"/>
      <c r="CM5" s="777" t="s">
        <v>379</v>
      </c>
      <c r="CN5" s="778"/>
      <c r="CO5" s="778"/>
      <c r="CP5" s="778"/>
      <c r="CQ5" s="779"/>
      <c r="CR5" s="777" t="s">
        <v>380</v>
      </c>
      <c r="CS5" s="778"/>
      <c r="CT5" s="778"/>
      <c r="CU5" s="778"/>
      <c r="CV5" s="779"/>
      <c r="CW5" s="777" t="s">
        <v>381</v>
      </c>
      <c r="CX5" s="778"/>
      <c r="CY5" s="778"/>
      <c r="CZ5" s="778"/>
      <c r="DA5" s="779"/>
      <c r="DB5" s="777" t="s">
        <v>382</v>
      </c>
      <c r="DC5" s="778"/>
      <c r="DD5" s="778"/>
      <c r="DE5" s="778"/>
      <c r="DF5" s="779"/>
      <c r="DG5" s="783" t="s">
        <v>383</v>
      </c>
      <c r="DH5" s="784"/>
      <c r="DI5" s="784"/>
      <c r="DJ5" s="784"/>
      <c r="DK5" s="785"/>
      <c r="DL5" s="783" t="s">
        <v>384</v>
      </c>
      <c r="DM5" s="784"/>
      <c r="DN5" s="784"/>
      <c r="DO5" s="784"/>
      <c r="DP5" s="785"/>
      <c r="DQ5" s="777" t="s">
        <v>385</v>
      </c>
      <c r="DR5" s="778"/>
      <c r="DS5" s="778"/>
      <c r="DT5" s="778"/>
      <c r="DU5" s="779"/>
      <c r="DV5" s="777" t="s">
        <v>376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386</v>
      </c>
      <c r="C7" s="792"/>
      <c r="D7" s="792"/>
      <c r="E7" s="792"/>
      <c r="F7" s="792"/>
      <c r="G7" s="792"/>
      <c r="H7" s="792"/>
      <c r="I7" s="792"/>
      <c r="J7" s="792"/>
      <c r="K7" s="792"/>
      <c r="L7" s="792"/>
      <c r="M7" s="792"/>
      <c r="N7" s="792"/>
      <c r="O7" s="792"/>
      <c r="P7" s="793"/>
      <c r="Q7" s="794">
        <v>11686</v>
      </c>
      <c r="R7" s="795"/>
      <c r="S7" s="795"/>
      <c r="T7" s="795"/>
      <c r="U7" s="795"/>
      <c r="V7" s="795">
        <v>11425</v>
      </c>
      <c r="W7" s="795"/>
      <c r="X7" s="795"/>
      <c r="Y7" s="795"/>
      <c r="Z7" s="795"/>
      <c r="AA7" s="795">
        <v>262</v>
      </c>
      <c r="AB7" s="795"/>
      <c r="AC7" s="795"/>
      <c r="AD7" s="795"/>
      <c r="AE7" s="796"/>
      <c r="AF7" s="797">
        <v>209</v>
      </c>
      <c r="AG7" s="798"/>
      <c r="AH7" s="798"/>
      <c r="AI7" s="798"/>
      <c r="AJ7" s="799"/>
      <c r="AK7" s="834">
        <v>264</v>
      </c>
      <c r="AL7" s="835"/>
      <c r="AM7" s="835"/>
      <c r="AN7" s="835"/>
      <c r="AO7" s="835"/>
      <c r="AP7" s="835">
        <v>13138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0</v>
      </c>
      <c r="CI7" s="832"/>
      <c r="CJ7" s="832"/>
      <c r="CK7" s="832"/>
      <c r="CL7" s="833"/>
      <c r="CM7" s="831">
        <v>3</v>
      </c>
      <c r="CN7" s="832"/>
      <c r="CO7" s="832"/>
      <c r="CP7" s="832"/>
      <c r="CQ7" s="833"/>
      <c r="CR7" s="831">
        <v>13</v>
      </c>
      <c r="CS7" s="832"/>
      <c r="CT7" s="832"/>
      <c r="CU7" s="832"/>
      <c r="CV7" s="833"/>
      <c r="CW7" s="831" t="s">
        <v>583</v>
      </c>
      <c r="CX7" s="832"/>
      <c r="CY7" s="832"/>
      <c r="CZ7" s="832"/>
      <c r="DA7" s="833"/>
      <c r="DB7" s="831" t="s">
        <v>583</v>
      </c>
      <c r="DC7" s="832"/>
      <c r="DD7" s="832"/>
      <c r="DE7" s="832"/>
      <c r="DF7" s="833"/>
      <c r="DG7" s="831" t="s">
        <v>583</v>
      </c>
      <c r="DH7" s="832"/>
      <c r="DI7" s="832"/>
      <c r="DJ7" s="832"/>
      <c r="DK7" s="833"/>
      <c r="DL7" s="831" t="s">
        <v>583</v>
      </c>
      <c r="DM7" s="832"/>
      <c r="DN7" s="832"/>
      <c r="DO7" s="832"/>
      <c r="DP7" s="833"/>
      <c r="DQ7" s="831" t="s">
        <v>583</v>
      </c>
      <c r="DR7" s="832"/>
      <c r="DS7" s="832"/>
      <c r="DT7" s="832"/>
      <c r="DU7" s="833"/>
      <c r="DV7" s="812"/>
      <c r="DW7" s="813"/>
      <c r="DX7" s="813"/>
      <c r="DY7" s="813"/>
      <c r="DZ7" s="814"/>
      <c r="EA7" s="234"/>
    </row>
    <row r="8" spans="1:131" s="235" customFormat="1" ht="26.25" customHeight="1" x14ac:dyDescent="0.15">
      <c r="A8" s="241">
        <v>2</v>
      </c>
      <c r="B8" s="815" t="s">
        <v>387</v>
      </c>
      <c r="C8" s="816"/>
      <c r="D8" s="816"/>
      <c r="E8" s="816"/>
      <c r="F8" s="816"/>
      <c r="G8" s="816"/>
      <c r="H8" s="816"/>
      <c r="I8" s="816"/>
      <c r="J8" s="816"/>
      <c r="K8" s="816"/>
      <c r="L8" s="816"/>
      <c r="M8" s="816"/>
      <c r="N8" s="816"/>
      <c r="O8" s="816"/>
      <c r="P8" s="817"/>
      <c r="Q8" s="818">
        <v>485</v>
      </c>
      <c r="R8" s="819"/>
      <c r="S8" s="819"/>
      <c r="T8" s="819"/>
      <c r="U8" s="819"/>
      <c r="V8" s="819">
        <v>476</v>
      </c>
      <c r="W8" s="819"/>
      <c r="X8" s="819"/>
      <c r="Y8" s="819"/>
      <c r="Z8" s="819"/>
      <c r="AA8" s="819">
        <v>9</v>
      </c>
      <c r="AB8" s="819"/>
      <c r="AC8" s="819"/>
      <c r="AD8" s="819"/>
      <c r="AE8" s="820"/>
      <c r="AF8" s="821">
        <v>9</v>
      </c>
      <c r="AG8" s="822"/>
      <c r="AH8" s="822"/>
      <c r="AI8" s="822"/>
      <c r="AJ8" s="823"/>
      <c r="AK8" s="824">
        <v>229</v>
      </c>
      <c r="AL8" s="825"/>
      <c r="AM8" s="825"/>
      <c r="AN8" s="825"/>
      <c r="AO8" s="825"/>
      <c r="AP8" s="825">
        <v>625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581</v>
      </c>
      <c r="BT8" s="829"/>
      <c r="BU8" s="829"/>
      <c r="BV8" s="829"/>
      <c r="BW8" s="829"/>
      <c r="BX8" s="829"/>
      <c r="BY8" s="829"/>
      <c r="BZ8" s="829"/>
      <c r="CA8" s="829"/>
      <c r="CB8" s="829"/>
      <c r="CC8" s="829"/>
      <c r="CD8" s="829"/>
      <c r="CE8" s="829"/>
      <c r="CF8" s="829"/>
      <c r="CG8" s="830"/>
      <c r="CH8" s="841">
        <v>0</v>
      </c>
      <c r="CI8" s="842"/>
      <c r="CJ8" s="842"/>
      <c r="CK8" s="842"/>
      <c r="CL8" s="843"/>
      <c r="CM8" s="841">
        <v>902</v>
      </c>
      <c r="CN8" s="842"/>
      <c r="CO8" s="842"/>
      <c r="CP8" s="842"/>
      <c r="CQ8" s="843"/>
      <c r="CR8" s="841">
        <v>315</v>
      </c>
      <c r="CS8" s="842"/>
      <c r="CT8" s="842"/>
      <c r="CU8" s="842"/>
      <c r="CV8" s="843"/>
      <c r="CW8" s="841" t="s">
        <v>583</v>
      </c>
      <c r="CX8" s="842"/>
      <c r="CY8" s="842"/>
      <c r="CZ8" s="842"/>
      <c r="DA8" s="843"/>
      <c r="DB8" s="841" t="s">
        <v>583</v>
      </c>
      <c r="DC8" s="842"/>
      <c r="DD8" s="842"/>
      <c r="DE8" s="842"/>
      <c r="DF8" s="843"/>
      <c r="DG8" s="841" t="s">
        <v>583</v>
      </c>
      <c r="DH8" s="842"/>
      <c r="DI8" s="842"/>
      <c r="DJ8" s="842"/>
      <c r="DK8" s="843"/>
      <c r="DL8" s="841" t="s">
        <v>583</v>
      </c>
      <c r="DM8" s="842"/>
      <c r="DN8" s="842"/>
      <c r="DO8" s="842"/>
      <c r="DP8" s="843"/>
      <c r="DQ8" s="841" t="s">
        <v>583</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582</v>
      </c>
      <c r="BT9" s="829"/>
      <c r="BU9" s="829"/>
      <c r="BV9" s="829"/>
      <c r="BW9" s="829"/>
      <c r="BX9" s="829"/>
      <c r="BY9" s="829"/>
      <c r="BZ9" s="829"/>
      <c r="CA9" s="829"/>
      <c r="CB9" s="829"/>
      <c r="CC9" s="829"/>
      <c r="CD9" s="829"/>
      <c r="CE9" s="829"/>
      <c r="CF9" s="829"/>
      <c r="CG9" s="830"/>
      <c r="CH9" s="841">
        <v>15</v>
      </c>
      <c r="CI9" s="842"/>
      <c r="CJ9" s="842"/>
      <c r="CK9" s="842"/>
      <c r="CL9" s="843"/>
      <c r="CM9" s="841">
        <v>58</v>
      </c>
      <c r="CN9" s="842"/>
      <c r="CO9" s="842"/>
      <c r="CP9" s="842"/>
      <c r="CQ9" s="843"/>
      <c r="CR9" s="841">
        <v>44</v>
      </c>
      <c r="CS9" s="842"/>
      <c r="CT9" s="842"/>
      <c r="CU9" s="842"/>
      <c r="CV9" s="843"/>
      <c r="CW9" s="841" t="s">
        <v>583</v>
      </c>
      <c r="CX9" s="842"/>
      <c r="CY9" s="842"/>
      <c r="CZ9" s="842"/>
      <c r="DA9" s="843"/>
      <c r="DB9" s="841" t="s">
        <v>583</v>
      </c>
      <c r="DC9" s="842"/>
      <c r="DD9" s="842"/>
      <c r="DE9" s="842"/>
      <c r="DF9" s="843"/>
      <c r="DG9" s="841" t="s">
        <v>583</v>
      </c>
      <c r="DH9" s="842"/>
      <c r="DI9" s="842"/>
      <c r="DJ9" s="842"/>
      <c r="DK9" s="843"/>
      <c r="DL9" s="841" t="s">
        <v>583</v>
      </c>
      <c r="DM9" s="842"/>
      <c r="DN9" s="842"/>
      <c r="DO9" s="842"/>
      <c r="DP9" s="843"/>
      <c r="DQ9" s="841" t="s">
        <v>583</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389</v>
      </c>
      <c r="B23" s="850" t="s">
        <v>390</v>
      </c>
      <c r="C23" s="851"/>
      <c r="D23" s="851"/>
      <c r="E23" s="851"/>
      <c r="F23" s="851"/>
      <c r="G23" s="851"/>
      <c r="H23" s="851"/>
      <c r="I23" s="851"/>
      <c r="J23" s="851"/>
      <c r="K23" s="851"/>
      <c r="L23" s="851"/>
      <c r="M23" s="851"/>
      <c r="N23" s="851"/>
      <c r="O23" s="851"/>
      <c r="P23" s="852"/>
      <c r="Q23" s="853">
        <v>12002</v>
      </c>
      <c r="R23" s="854"/>
      <c r="S23" s="854"/>
      <c r="T23" s="854"/>
      <c r="U23" s="854"/>
      <c r="V23" s="854">
        <v>11732</v>
      </c>
      <c r="W23" s="854"/>
      <c r="X23" s="854"/>
      <c r="Y23" s="854"/>
      <c r="Z23" s="854"/>
      <c r="AA23" s="854">
        <v>270</v>
      </c>
      <c r="AB23" s="854"/>
      <c r="AC23" s="854"/>
      <c r="AD23" s="854"/>
      <c r="AE23" s="855"/>
      <c r="AF23" s="856">
        <v>219</v>
      </c>
      <c r="AG23" s="854"/>
      <c r="AH23" s="854"/>
      <c r="AI23" s="854"/>
      <c r="AJ23" s="857"/>
      <c r="AK23" s="858"/>
      <c r="AL23" s="859"/>
      <c r="AM23" s="859"/>
      <c r="AN23" s="859"/>
      <c r="AO23" s="859"/>
      <c r="AP23" s="854">
        <v>13762</v>
      </c>
      <c r="AQ23" s="854"/>
      <c r="AR23" s="854"/>
      <c r="AS23" s="854"/>
      <c r="AT23" s="854"/>
      <c r="AU23" s="860"/>
      <c r="AV23" s="860"/>
      <c r="AW23" s="860"/>
      <c r="AX23" s="860"/>
      <c r="AY23" s="861"/>
      <c r="AZ23" s="869" t="s">
        <v>181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369</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72" t="s">
        <v>396</v>
      </c>
      <c r="AG26" s="873"/>
      <c r="AH26" s="873"/>
      <c r="AI26" s="873"/>
      <c r="AJ26" s="874"/>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401</v>
      </c>
      <c r="C28" s="792"/>
      <c r="D28" s="792"/>
      <c r="E28" s="792"/>
      <c r="F28" s="792"/>
      <c r="G28" s="792"/>
      <c r="H28" s="792"/>
      <c r="I28" s="792"/>
      <c r="J28" s="792"/>
      <c r="K28" s="792"/>
      <c r="L28" s="792"/>
      <c r="M28" s="792"/>
      <c r="N28" s="792"/>
      <c r="O28" s="792"/>
      <c r="P28" s="793"/>
      <c r="Q28" s="882">
        <v>1600</v>
      </c>
      <c r="R28" s="883"/>
      <c r="S28" s="883"/>
      <c r="T28" s="883"/>
      <c r="U28" s="883"/>
      <c r="V28" s="883">
        <v>1560</v>
      </c>
      <c r="W28" s="883"/>
      <c r="X28" s="883"/>
      <c r="Y28" s="883"/>
      <c r="Z28" s="883"/>
      <c r="AA28" s="883">
        <v>39</v>
      </c>
      <c r="AB28" s="883"/>
      <c r="AC28" s="883"/>
      <c r="AD28" s="883"/>
      <c r="AE28" s="884"/>
      <c r="AF28" s="885">
        <v>39</v>
      </c>
      <c r="AG28" s="883"/>
      <c r="AH28" s="883"/>
      <c r="AI28" s="883"/>
      <c r="AJ28" s="886"/>
      <c r="AK28" s="887">
        <v>154</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402</v>
      </c>
      <c r="C29" s="816"/>
      <c r="D29" s="816"/>
      <c r="E29" s="816"/>
      <c r="F29" s="816"/>
      <c r="G29" s="816"/>
      <c r="H29" s="816"/>
      <c r="I29" s="816"/>
      <c r="J29" s="816"/>
      <c r="K29" s="816"/>
      <c r="L29" s="816"/>
      <c r="M29" s="816"/>
      <c r="N29" s="816"/>
      <c r="O29" s="816"/>
      <c r="P29" s="817"/>
      <c r="Q29" s="818">
        <v>56</v>
      </c>
      <c r="R29" s="819"/>
      <c r="S29" s="819"/>
      <c r="T29" s="819"/>
      <c r="U29" s="819"/>
      <c r="V29" s="819">
        <v>55</v>
      </c>
      <c r="W29" s="819"/>
      <c r="X29" s="819"/>
      <c r="Y29" s="819"/>
      <c r="Z29" s="819"/>
      <c r="AA29" s="819">
        <v>1</v>
      </c>
      <c r="AB29" s="819"/>
      <c r="AC29" s="819"/>
      <c r="AD29" s="819"/>
      <c r="AE29" s="820"/>
      <c r="AF29" s="821">
        <v>1</v>
      </c>
      <c r="AG29" s="822"/>
      <c r="AH29" s="822"/>
      <c r="AI29" s="822"/>
      <c r="AJ29" s="823"/>
      <c r="AK29" s="890">
        <v>35</v>
      </c>
      <c r="AL29" s="891"/>
      <c r="AM29" s="891"/>
      <c r="AN29" s="891"/>
      <c r="AO29" s="891"/>
      <c r="AP29" s="891">
        <v>2</v>
      </c>
      <c r="AQ29" s="891"/>
      <c r="AR29" s="891"/>
      <c r="AS29" s="891"/>
      <c r="AT29" s="891"/>
      <c r="AU29" s="891">
        <v>1</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403</v>
      </c>
      <c r="C30" s="816"/>
      <c r="D30" s="816"/>
      <c r="E30" s="816"/>
      <c r="F30" s="816"/>
      <c r="G30" s="816"/>
      <c r="H30" s="816"/>
      <c r="I30" s="816"/>
      <c r="J30" s="816"/>
      <c r="K30" s="816"/>
      <c r="L30" s="816"/>
      <c r="M30" s="816"/>
      <c r="N30" s="816"/>
      <c r="O30" s="816"/>
      <c r="P30" s="817"/>
      <c r="Q30" s="818">
        <v>384</v>
      </c>
      <c r="R30" s="819"/>
      <c r="S30" s="819"/>
      <c r="T30" s="819"/>
      <c r="U30" s="819"/>
      <c r="V30" s="819">
        <v>378</v>
      </c>
      <c r="W30" s="819"/>
      <c r="X30" s="819"/>
      <c r="Y30" s="819"/>
      <c r="Z30" s="819"/>
      <c r="AA30" s="819">
        <v>6</v>
      </c>
      <c r="AB30" s="819"/>
      <c r="AC30" s="819"/>
      <c r="AD30" s="819"/>
      <c r="AE30" s="820"/>
      <c r="AF30" s="821">
        <v>6</v>
      </c>
      <c r="AG30" s="822"/>
      <c r="AH30" s="822"/>
      <c r="AI30" s="822"/>
      <c r="AJ30" s="823"/>
      <c r="AK30" s="890">
        <v>266</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404</v>
      </c>
      <c r="C31" s="816"/>
      <c r="D31" s="816"/>
      <c r="E31" s="816"/>
      <c r="F31" s="816"/>
      <c r="G31" s="816"/>
      <c r="H31" s="816"/>
      <c r="I31" s="816"/>
      <c r="J31" s="816"/>
      <c r="K31" s="816"/>
      <c r="L31" s="816"/>
      <c r="M31" s="816"/>
      <c r="N31" s="816"/>
      <c r="O31" s="816"/>
      <c r="P31" s="817"/>
      <c r="Q31" s="818">
        <v>400</v>
      </c>
      <c r="R31" s="819"/>
      <c r="S31" s="819"/>
      <c r="T31" s="819"/>
      <c r="U31" s="819"/>
      <c r="V31" s="819">
        <v>469</v>
      </c>
      <c r="W31" s="819"/>
      <c r="X31" s="819"/>
      <c r="Y31" s="819"/>
      <c r="Z31" s="819"/>
      <c r="AA31" s="819">
        <v>-70</v>
      </c>
      <c r="AB31" s="819"/>
      <c r="AC31" s="819"/>
      <c r="AD31" s="819"/>
      <c r="AE31" s="820"/>
      <c r="AF31" s="821">
        <v>-70</v>
      </c>
      <c r="AG31" s="822"/>
      <c r="AH31" s="822"/>
      <c r="AI31" s="822"/>
      <c r="AJ31" s="823"/>
      <c r="AK31" s="890">
        <v>224</v>
      </c>
      <c r="AL31" s="891"/>
      <c r="AM31" s="891"/>
      <c r="AN31" s="891"/>
      <c r="AO31" s="891"/>
      <c r="AP31" s="891">
        <v>3262</v>
      </c>
      <c r="AQ31" s="891"/>
      <c r="AR31" s="891"/>
      <c r="AS31" s="891"/>
      <c r="AT31" s="891"/>
      <c r="AU31" s="891">
        <v>1643</v>
      </c>
      <c r="AV31" s="891"/>
      <c r="AW31" s="891"/>
      <c r="AX31" s="891"/>
      <c r="AY31" s="891"/>
      <c r="AZ31" s="892"/>
      <c r="BA31" s="892"/>
      <c r="BB31" s="892"/>
      <c r="BC31" s="892"/>
      <c r="BD31" s="892"/>
      <c r="BE31" s="888" t="s">
        <v>405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406</v>
      </c>
      <c r="C32" s="816"/>
      <c r="D32" s="816"/>
      <c r="E32" s="816"/>
      <c r="F32" s="816"/>
      <c r="G32" s="816"/>
      <c r="H32" s="816"/>
      <c r="I32" s="816"/>
      <c r="J32" s="816"/>
      <c r="K32" s="816"/>
      <c r="L32" s="816"/>
      <c r="M32" s="816"/>
      <c r="N32" s="816"/>
      <c r="O32" s="816"/>
      <c r="P32" s="817"/>
      <c r="Q32" s="818">
        <v>859</v>
      </c>
      <c r="R32" s="819"/>
      <c r="S32" s="819"/>
      <c r="T32" s="819"/>
      <c r="U32" s="819"/>
      <c r="V32" s="819">
        <v>847</v>
      </c>
      <c r="W32" s="819"/>
      <c r="X32" s="819"/>
      <c r="Y32" s="819"/>
      <c r="Z32" s="819"/>
      <c r="AA32" s="819">
        <v>12</v>
      </c>
      <c r="AB32" s="819"/>
      <c r="AC32" s="819"/>
      <c r="AD32" s="819"/>
      <c r="AE32" s="820"/>
      <c r="AF32" s="821">
        <v>12</v>
      </c>
      <c r="AG32" s="822"/>
      <c r="AH32" s="822"/>
      <c r="AI32" s="822"/>
      <c r="AJ32" s="823"/>
      <c r="AK32" s="890">
        <v>537</v>
      </c>
      <c r="AL32" s="891"/>
      <c r="AM32" s="891"/>
      <c r="AN32" s="891"/>
      <c r="AO32" s="891"/>
      <c r="AP32" s="891">
        <v>6023</v>
      </c>
      <c r="AQ32" s="891"/>
      <c r="AR32" s="891"/>
      <c r="AS32" s="891"/>
      <c r="AT32" s="891"/>
      <c r="AU32" s="891">
        <v>5868</v>
      </c>
      <c r="AV32" s="891"/>
      <c r="AW32" s="891"/>
      <c r="AX32" s="891"/>
      <c r="AY32" s="891"/>
      <c r="AZ32" s="892"/>
      <c r="BA32" s="892"/>
      <c r="BB32" s="892"/>
      <c r="BC32" s="892"/>
      <c r="BD32" s="892"/>
      <c r="BE32" s="888" t="s">
        <v>407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389</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62</v>
      </c>
      <c r="AG63" s="902"/>
      <c r="AH63" s="902"/>
      <c r="AI63" s="902"/>
      <c r="AJ63" s="903"/>
      <c r="AK63" s="904"/>
      <c r="AL63" s="899"/>
      <c r="AM63" s="899"/>
      <c r="AN63" s="899"/>
      <c r="AO63" s="899"/>
      <c r="AP63" s="902">
        <v>9202</v>
      </c>
      <c r="AQ63" s="902"/>
      <c r="AR63" s="902"/>
      <c r="AS63" s="902"/>
      <c r="AT63" s="902"/>
      <c r="AU63" s="902">
        <v>7512</v>
      </c>
      <c r="AV63" s="902"/>
      <c r="AW63" s="902"/>
      <c r="AX63" s="902"/>
      <c r="AY63" s="902"/>
      <c r="AZ63" s="906"/>
      <c r="BA63" s="906"/>
      <c r="BB63" s="906"/>
      <c r="BC63" s="906"/>
      <c r="BD63" s="906"/>
      <c r="BE63" s="907"/>
      <c r="BF63" s="907"/>
      <c r="BG63" s="907"/>
      <c r="BH63" s="907"/>
      <c r="BI63" s="908"/>
      <c r="BJ63" s="909" t="s">
        <v>410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417</v>
      </c>
      <c r="AL66" s="801"/>
      <c r="AM66" s="801"/>
      <c r="AN66" s="801"/>
      <c r="AO66" s="802"/>
      <c r="AP66" s="777" t="s">
        <v>418</v>
      </c>
      <c r="AQ66" s="778"/>
      <c r="AR66" s="778"/>
      <c r="AS66" s="778"/>
      <c r="AT66" s="779"/>
      <c r="AU66" s="777" t="s">
        <v>419</v>
      </c>
      <c r="AV66" s="778"/>
      <c r="AW66" s="778"/>
      <c r="AX66" s="778"/>
      <c r="AY66" s="779"/>
      <c r="AZ66" s="777" t="s">
        <v>376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584</v>
      </c>
      <c r="C68" s="930"/>
      <c r="D68" s="930"/>
      <c r="E68" s="930"/>
      <c r="F68" s="930"/>
      <c r="G68" s="930"/>
      <c r="H68" s="930"/>
      <c r="I68" s="930"/>
      <c r="J68" s="930"/>
      <c r="K68" s="930"/>
      <c r="L68" s="930"/>
      <c r="M68" s="930"/>
      <c r="N68" s="930"/>
      <c r="O68" s="930"/>
      <c r="P68" s="931"/>
      <c r="Q68" s="932">
        <v>1014</v>
      </c>
      <c r="R68" s="926"/>
      <c r="S68" s="926"/>
      <c r="T68" s="926"/>
      <c r="U68" s="926"/>
      <c r="V68" s="926">
        <v>968</v>
      </c>
      <c r="W68" s="926"/>
      <c r="X68" s="926"/>
      <c r="Y68" s="926"/>
      <c r="Z68" s="926"/>
      <c r="AA68" s="926">
        <v>46</v>
      </c>
      <c r="AB68" s="926"/>
      <c r="AC68" s="926"/>
      <c r="AD68" s="926"/>
      <c r="AE68" s="926"/>
      <c r="AF68" s="926">
        <v>46</v>
      </c>
      <c r="AG68" s="926"/>
      <c r="AH68" s="926"/>
      <c r="AI68" s="926"/>
      <c r="AJ68" s="926"/>
      <c r="AK68" s="926">
        <v>5</v>
      </c>
      <c r="AL68" s="926"/>
      <c r="AM68" s="926"/>
      <c r="AN68" s="926"/>
      <c r="AO68" s="926"/>
      <c r="AP68" s="926">
        <v>168</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585</v>
      </c>
      <c r="C69" s="934"/>
      <c r="D69" s="934"/>
      <c r="E69" s="934"/>
      <c r="F69" s="934"/>
      <c r="G69" s="934"/>
      <c r="H69" s="934"/>
      <c r="I69" s="934"/>
      <c r="J69" s="934"/>
      <c r="K69" s="934"/>
      <c r="L69" s="934"/>
      <c r="M69" s="934"/>
      <c r="N69" s="934"/>
      <c r="O69" s="934"/>
      <c r="P69" s="935"/>
      <c r="Q69" s="936">
        <v>3733</v>
      </c>
      <c r="R69" s="891"/>
      <c r="S69" s="891"/>
      <c r="T69" s="891"/>
      <c r="U69" s="891"/>
      <c r="V69" s="891">
        <v>3676</v>
      </c>
      <c r="W69" s="891"/>
      <c r="X69" s="891"/>
      <c r="Y69" s="891"/>
      <c r="Z69" s="891"/>
      <c r="AA69" s="891">
        <v>57</v>
      </c>
      <c r="AB69" s="891"/>
      <c r="AC69" s="891"/>
      <c r="AD69" s="891"/>
      <c r="AE69" s="891"/>
      <c r="AF69" s="891">
        <v>57</v>
      </c>
      <c r="AG69" s="891"/>
      <c r="AH69" s="891"/>
      <c r="AI69" s="891"/>
      <c r="AJ69" s="891"/>
      <c r="AK69" s="891">
        <v>548</v>
      </c>
      <c r="AL69" s="891"/>
      <c r="AM69" s="891"/>
      <c r="AN69" s="891"/>
      <c r="AO69" s="891"/>
      <c r="AP69" s="891" t="s">
        <v>586</v>
      </c>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587</v>
      </c>
      <c r="C70" s="934"/>
      <c r="D70" s="934"/>
      <c r="E70" s="934"/>
      <c r="F70" s="934"/>
      <c r="G70" s="934"/>
      <c r="H70" s="934"/>
      <c r="I70" s="934"/>
      <c r="J70" s="934"/>
      <c r="K70" s="934"/>
      <c r="L70" s="934"/>
      <c r="M70" s="934"/>
      <c r="N70" s="934"/>
      <c r="O70" s="934"/>
      <c r="P70" s="935"/>
      <c r="Q70" s="936">
        <v>1959</v>
      </c>
      <c r="R70" s="891"/>
      <c r="S70" s="891"/>
      <c r="T70" s="891"/>
      <c r="U70" s="891"/>
      <c r="V70" s="891">
        <v>1803</v>
      </c>
      <c r="W70" s="891"/>
      <c r="X70" s="891"/>
      <c r="Y70" s="891"/>
      <c r="Z70" s="891"/>
      <c r="AA70" s="891">
        <v>156</v>
      </c>
      <c r="AB70" s="891"/>
      <c r="AC70" s="891"/>
      <c r="AD70" s="891"/>
      <c r="AE70" s="891"/>
      <c r="AF70" s="891">
        <v>1823</v>
      </c>
      <c r="AG70" s="891"/>
      <c r="AH70" s="891"/>
      <c r="AI70" s="891"/>
      <c r="AJ70" s="891"/>
      <c r="AK70" s="891">
        <v>358</v>
      </c>
      <c r="AL70" s="891"/>
      <c r="AM70" s="891"/>
      <c r="AN70" s="891"/>
      <c r="AO70" s="891"/>
      <c r="AP70" s="891">
        <v>759</v>
      </c>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589</v>
      </c>
      <c r="C71" s="934"/>
      <c r="D71" s="934"/>
      <c r="E71" s="934"/>
      <c r="F71" s="934"/>
      <c r="G71" s="934"/>
      <c r="H71" s="934"/>
      <c r="I71" s="934"/>
      <c r="J71" s="934"/>
      <c r="K71" s="934"/>
      <c r="L71" s="934"/>
      <c r="M71" s="934"/>
      <c r="N71" s="934"/>
      <c r="O71" s="934"/>
      <c r="P71" s="935"/>
      <c r="Q71" s="936">
        <v>1298</v>
      </c>
      <c r="R71" s="891"/>
      <c r="S71" s="891"/>
      <c r="T71" s="891"/>
      <c r="U71" s="891"/>
      <c r="V71" s="891">
        <v>1275</v>
      </c>
      <c r="W71" s="891"/>
      <c r="X71" s="891"/>
      <c r="Y71" s="891"/>
      <c r="Z71" s="891"/>
      <c r="AA71" s="891">
        <v>23</v>
      </c>
      <c r="AB71" s="891"/>
      <c r="AC71" s="891"/>
      <c r="AD71" s="891"/>
      <c r="AE71" s="891"/>
      <c r="AF71" s="891">
        <v>23</v>
      </c>
      <c r="AG71" s="891"/>
      <c r="AH71" s="891"/>
      <c r="AI71" s="891"/>
      <c r="AJ71" s="891"/>
      <c r="AK71" s="891">
        <v>39</v>
      </c>
      <c r="AL71" s="891"/>
      <c r="AM71" s="891"/>
      <c r="AN71" s="891"/>
      <c r="AO71" s="891"/>
      <c r="AP71" s="891">
        <v>964</v>
      </c>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588</v>
      </c>
      <c r="C72" s="934"/>
      <c r="D72" s="934"/>
      <c r="E72" s="934"/>
      <c r="F72" s="934"/>
      <c r="G72" s="934"/>
      <c r="H72" s="934"/>
      <c r="I72" s="934"/>
      <c r="J72" s="934"/>
      <c r="K72" s="934"/>
      <c r="L72" s="934"/>
      <c r="M72" s="934"/>
      <c r="N72" s="934"/>
      <c r="O72" s="934"/>
      <c r="P72" s="935"/>
      <c r="Q72" s="936">
        <v>6009</v>
      </c>
      <c r="R72" s="891"/>
      <c r="S72" s="891"/>
      <c r="T72" s="891"/>
      <c r="U72" s="891"/>
      <c r="V72" s="891">
        <v>5997</v>
      </c>
      <c r="W72" s="891"/>
      <c r="X72" s="891"/>
      <c r="Y72" s="891"/>
      <c r="Z72" s="891"/>
      <c r="AA72" s="891">
        <v>12</v>
      </c>
      <c r="AB72" s="891"/>
      <c r="AC72" s="891"/>
      <c r="AD72" s="891"/>
      <c r="AE72" s="891"/>
      <c r="AF72" s="891">
        <v>12</v>
      </c>
      <c r="AG72" s="891"/>
      <c r="AH72" s="891"/>
      <c r="AI72" s="891"/>
      <c r="AJ72" s="891"/>
      <c r="AK72" s="891">
        <v>4</v>
      </c>
      <c r="AL72" s="891"/>
      <c r="AM72" s="891"/>
      <c r="AN72" s="891"/>
      <c r="AO72" s="891"/>
      <c r="AP72" s="891" t="s">
        <v>586</v>
      </c>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590</v>
      </c>
      <c r="C73" s="934"/>
      <c r="D73" s="934"/>
      <c r="E73" s="934"/>
      <c r="F73" s="934"/>
      <c r="G73" s="934"/>
      <c r="H73" s="934"/>
      <c r="I73" s="934"/>
      <c r="J73" s="934"/>
      <c r="K73" s="934"/>
      <c r="L73" s="934"/>
      <c r="M73" s="934"/>
      <c r="N73" s="934"/>
      <c r="O73" s="934"/>
      <c r="P73" s="935"/>
      <c r="Q73" s="936">
        <v>234</v>
      </c>
      <c r="R73" s="891"/>
      <c r="S73" s="891"/>
      <c r="T73" s="891"/>
      <c r="U73" s="891"/>
      <c r="V73" s="891">
        <v>203</v>
      </c>
      <c r="W73" s="891"/>
      <c r="X73" s="891"/>
      <c r="Y73" s="891"/>
      <c r="Z73" s="891"/>
      <c r="AA73" s="891">
        <v>30</v>
      </c>
      <c r="AB73" s="891"/>
      <c r="AC73" s="891"/>
      <c r="AD73" s="891"/>
      <c r="AE73" s="891"/>
      <c r="AF73" s="891">
        <v>30</v>
      </c>
      <c r="AG73" s="891"/>
      <c r="AH73" s="891"/>
      <c r="AI73" s="891"/>
      <c r="AJ73" s="891"/>
      <c r="AK73" s="891">
        <v>24</v>
      </c>
      <c r="AL73" s="891"/>
      <c r="AM73" s="891"/>
      <c r="AN73" s="891"/>
      <c r="AO73" s="891"/>
      <c r="AP73" s="891" t="s">
        <v>586</v>
      </c>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591</v>
      </c>
      <c r="C74" s="934"/>
      <c r="D74" s="934"/>
      <c r="E74" s="934"/>
      <c r="F74" s="934"/>
      <c r="G74" s="934"/>
      <c r="H74" s="934"/>
      <c r="I74" s="934"/>
      <c r="J74" s="934"/>
      <c r="K74" s="934"/>
      <c r="L74" s="934"/>
      <c r="M74" s="934"/>
      <c r="N74" s="934"/>
      <c r="O74" s="934"/>
      <c r="P74" s="935"/>
      <c r="Q74" s="936">
        <v>112628</v>
      </c>
      <c r="R74" s="891"/>
      <c r="S74" s="891"/>
      <c r="T74" s="891"/>
      <c r="U74" s="891"/>
      <c r="V74" s="891">
        <v>110221</v>
      </c>
      <c r="W74" s="891"/>
      <c r="X74" s="891"/>
      <c r="Y74" s="891"/>
      <c r="Z74" s="891"/>
      <c r="AA74" s="891">
        <v>2408</v>
      </c>
      <c r="AB74" s="891"/>
      <c r="AC74" s="891"/>
      <c r="AD74" s="891"/>
      <c r="AE74" s="891"/>
      <c r="AF74" s="891">
        <v>2408</v>
      </c>
      <c r="AG74" s="891"/>
      <c r="AH74" s="891"/>
      <c r="AI74" s="891"/>
      <c r="AJ74" s="891"/>
      <c r="AK74" s="891">
        <v>1</v>
      </c>
      <c r="AL74" s="891"/>
      <c r="AM74" s="891"/>
      <c r="AN74" s="891"/>
      <c r="AO74" s="891"/>
      <c r="AP74" s="891" t="s">
        <v>586</v>
      </c>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389</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2732</v>
      </c>
      <c r="AG88" s="902"/>
      <c r="AH88" s="902"/>
      <c r="AI88" s="902"/>
      <c r="AJ88" s="902"/>
      <c r="AK88" s="899"/>
      <c r="AL88" s="899"/>
      <c r="AM88" s="899"/>
      <c r="AN88" s="899"/>
      <c r="AO88" s="899"/>
      <c r="AP88" s="902">
        <v>1891</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372</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307</v>
      </c>
      <c r="AG109" s="955"/>
      <c r="AH109" s="955"/>
      <c r="AI109" s="955"/>
      <c r="AJ109" s="956"/>
      <c r="AK109" s="954" t="s">
        <v>306</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307</v>
      </c>
      <c r="BW109" s="955"/>
      <c r="BX109" s="955"/>
      <c r="BY109" s="955"/>
      <c r="BZ109" s="956"/>
      <c r="CA109" s="954" t="s">
        <v>306</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307</v>
      </c>
      <c r="DM109" s="955"/>
      <c r="DN109" s="955"/>
      <c r="DO109" s="955"/>
      <c r="DP109" s="956"/>
      <c r="DQ109" s="954" t="s">
        <v>306</v>
      </c>
      <c r="DR109" s="955"/>
      <c r="DS109" s="955"/>
      <c r="DT109" s="955"/>
      <c r="DU109" s="956"/>
      <c r="DV109" s="954" t="s">
        <v>430</v>
      </c>
      <c r="DW109" s="955"/>
      <c r="DX109" s="955"/>
      <c r="DY109" s="955"/>
      <c r="DZ109" s="957"/>
    </row>
    <row r="110" spans="1:131" s="226" customFormat="1" ht="26.25" customHeight="1" x14ac:dyDescent="0.15">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2074640</v>
      </c>
      <c r="AB110" s="962"/>
      <c r="AC110" s="962"/>
      <c r="AD110" s="962"/>
      <c r="AE110" s="963"/>
      <c r="AF110" s="964">
        <v>1993274</v>
      </c>
      <c r="AG110" s="962"/>
      <c r="AH110" s="962"/>
      <c r="AI110" s="962"/>
      <c r="AJ110" s="963"/>
      <c r="AK110" s="964">
        <v>1927134</v>
      </c>
      <c r="AL110" s="962"/>
      <c r="AM110" s="962"/>
      <c r="AN110" s="962"/>
      <c r="AO110" s="963"/>
      <c r="AP110" s="965">
        <v>36.4</v>
      </c>
      <c r="AQ110" s="966"/>
      <c r="AR110" s="966"/>
      <c r="AS110" s="966"/>
      <c r="AT110" s="967"/>
      <c r="AU110" s="968" t="s">
        <v>67</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15420792</v>
      </c>
      <c r="BR110" s="997"/>
      <c r="BS110" s="997"/>
      <c r="BT110" s="997"/>
      <c r="BU110" s="997"/>
      <c r="BV110" s="997">
        <v>14515659</v>
      </c>
      <c r="BW110" s="997"/>
      <c r="BX110" s="997"/>
      <c r="BY110" s="997"/>
      <c r="BZ110" s="997"/>
      <c r="CA110" s="997">
        <v>13762455</v>
      </c>
      <c r="CB110" s="997"/>
      <c r="CC110" s="997"/>
      <c r="CD110" s="997"/>
      <c r="CE110" s="997"/>
      <c r="CF110" s="1011">
        <v>259.7</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436</v>
      </c>
      <c r="DH110" s="997"/>
      <c r="DI110" s="997"/>
      <c r="DJ110" s="997"/>
      <c r="DK110" s="997"/>
      <c r="DL110" s="997" t="s">
        <v>437</v>
      </c>
      <c r="DM110" s="997"/>
      <c r="DN110" s="997"/>
      <c r="DO110" s="997"/>
      <c r="DP110" s="997"/>
      <c r="DQ110" s="997" t="s">
        <v>181</v>
      </c>
      <c r="DR110" s="997"/>
      <c r="DS110" s="997"/>
      <c r="DT110" s="997"/>
      <c r="DU110" s="997"/>
      <c r="DV110" s="998" t="s">
        <v>181</v>
      </c>
      <c r="DW110" s="998"/>
      <c r="DX110" s="998"/>
      <c r="DY110" s="998"/>
      <c r="DZ110" s="999"/>
    </row>
    <row r="111" spans="1:131" s="226"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439</v>
      </c>
      <c r="AB111" s="1004"/>
      <c r="AC111" s="1004"/>
      <c r="AD111" s="1004"/>
      <c r="AE111" s="1005"/>
      <c r="AF111" s="1006" t="s">
        <v>181</v>
      </c>
      <c r="AG111" s="1004"/>
      <c r="AH111" s="1004"/>
      <c r="AI111" s="1004"/>
      <c r="AJ111" s="1005"/>
      <c r="AK111" s="1006" t="s">
        <v>440</v>
      </c>
      <c r="AL111" s="1004"/>
      <c r="AM111" s="1004"/>
      <c r="AN111" s="1004"/>
      <c r="AO111" s="1005"/>
      <c r="AP111" s="1007" t="s">
        <v>437</v>
      </c>
      <c r="AQ111" s="1008"/>
      <c r="AR111" s="1008"/>
      <c r="AS111" s="1008"/>
      <c r="AT111" s="1009"/>
      <c r="AU111" s="970"/>
      <c r="AV111" s="971"/>
      <c r="AW111" s="971"/>
      <c r="AX111" s="971"/>
      <c r="AY111" s="971"/>
      <c r="AZ111" s="1019" t="s">
        <v>441</v>
      </c>
      <c r="BA111" s="1020"/>
      <c r="BB111" s="1020"/>
      <c r="BC111" s="1020"/>
      <c r="BD111" s="1020"/>
      <c r="BE111" s="1020"/>
      <c r="BF111" s="1020"/>
      <c r="BG111" s="1020"/>
      <c r="BH111" s="1020"/>
      <c r="BI111" s="1020"/>
      <c r="BJ111" s="1020"/>
      <c r="BK111" s="1020"/>
      <c r="BL111" s="1020"/>
      <c r="BM111" s="1020"/>
      <c r="BN111" s="1020"/>
      <c r="BO111" s="1020"/>
      <c r="BP111" s="1021"/>
      <c r="BQ111" s="989">
        <v>60471</v>
      </c>
      <c r="BR111" s="990"/>
      <c r="BS111" s="990"/>
      <c r="BT111" s="990"/>
      <c r="BU111" s="990"/>
      <c r="BV111" s="990">
        <v>53983</v>
      </c>
      <c r="BW111" s="990"/>
      <c r="BX111" s="990"/>
      <c r="BY111" s="990"/>
      <c r="BZ111" s="990"/>
      <c r="CA111" s="990">
        <v>47429</v>
      </c>
      <c r="CB111" s="990"/>
      <c r="CC111" s="990"/>
      <c r="CD111" s="990"/>
      <c r="CE111" s="990"/>
      <c r="CF111" s="984">
        <v>0.9</v>
      </c>
      <c r="CG111" s="985"/>
      <c r="CH111" s="985"/>
      <c r="CI111" s="985"/>
      <c r="CJ111" s="985"/>
      <c r="CK111" s="1015"/>
      <c r="CL111" s="1016"/>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436</v>
      </c>
      <c r="DH111" s="990"/>
      <c r="DI111" s="990"/>
      <c r="DJ111" s="990"/>
      <c r="DK111" s="990"/>
      <c r="DL111" s="990" t="s">
        <v>181</v>
      </c>
      <c r="DM111" s="990"/>
      <c r="DN111" s="990"/>
      <c r="DO111" s="990"/>
      <c r="DP111" s="990"/>
      <c r="DQ111" s="990" t="s">
        <v>443</v>
      </c>
      <c r="DR111" s="990"/>
      <c r="DS111" s="990"/>
      <c r="DT111" s="990"/>
      <c r="DU111" s="990"/>
      <c r="DV111" s="991" t="s">
        <v>444</v>
      </c>
      <c r="DW111" s="991"/>
      <c r="DX111" s="991"/>
      <c r="DY111" s="991"/>
      <c r="DZ111" s="992"/>
    </row>
    <row r="112" spans="1:131" s="226" customFormat="1" ht="26.25" customHeight="1" x14ac:dyDescent="0.15">
      <c r="A112" s="1022" t="s">
        <v>445</v>
      </c>
      <c r="B112" s="1023"/>
      <c r="C112" s="1020" t="s">
        <v>446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181</v>
      </c>
      <c r="AB112" s="1029"/>
      <c r="AC112" s="1029"/>
      <c r="AD112" s="1029"/>
      <c r="AE112" s="1030"/>
      <c r="AF112" s="1031" t="s">
        <v>443</v>
      </c>
      <c r="AG112" s="1029"/>
      <c r="AH112" s="1029"/>
      <c r="AI112" s="1029"/>
      <c r="AJ112" s="1030"/>
      <c r="AK112" s="1031" t="s">
        <v>439</v>
      </c>
      <c r="AL112" s="1029"/>
      <c r="AM112" s="1029"/>
      <c r="AN112" s="1029"/>
      <c r="AO112" s="1030"/>
      <c r="AP112" s="1032" t="s">
        <v>447</v>
      </c>
      <c r="AQ112" s="1033"/>
      <c r="AR112" s="1033"/>
      <c r="AS112" s="1033"/>
      <c r="AT112" s="1034"/>
      <c r="AU112" s="970"/>
      <c r="AV112" s="971"/>
      <c r="AW112" s="971"/>
      <c r="AX112" s="971"/>
      <c r="AY112" s="971"/>
      <c r="AZ112" s="1019" t="s">
        <v>448</v>
      </c>
      <c r="BA112" s="1020"/>
      <c r="BB112" s="1020"/>
      <c r="BC112" s="1020"/>
      <c r="BD112" s="1020"/>
      <c r="BE112" s="1020"/>
      <c r="BF112" s="1020"/>
      <c r="BG112" s="1020"/>
      <c r="BH112" s="1020"/>
      <c r="BI112" s="1020"/>
      <c r="BJ112" s="1020"/>
      <c r="BK112" s="1020"/>
      <c r="BL112" s="1020"/>
      <c r="BM112" s="1020"/>
      <c r="BN112" s="1020"/>
      <c r="BO112" s="1020"/>
      <c r="BP112" s="1021"/>
      <c r="BQ112" s="989">
        <v>9333766</v>
      </c>
      <c r="BR112" s="990"/>
      <c r="BS112" s="990"/>
      <c r="BT112" s="990"/>
      <c r="BU112" s="990"/>
      <c r="BV112" s="990">
        <v>8955285</v>
      </c>
      <c r="BW112" s="990"/>
      <c r="BX112" s="990"/>
      <c r="BY112" s="990"/>
      <c r="BZ112" s="990"/>
      <c r="CA112" s="990">
        <v>8356829</v>
      </c>
      <c r="CB112" s="990"/>
      <c r="CC112" s="990"/>
      <c r="CD112" s="990"/>
      <c r="CE112" s="990"/>
      <c r="CF112" s="984">
        <v>157.69999999999999</v>
      </c>
      <c r="CG112" s="985"/>
      <c r="CH112" s="985"/>
      <c r="CI112" s="985"/>
      <c r="CJ112" s="985"/>
      <c r="CK112" s="1015"/>
      <c r="CL112" s="1016"/>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181</v>
      </c>
      <c r="DH112" s="990"/>
      <c r="DI112" s="990"/>
      <c r="DJ112" s="990"/>
      <c r="DK112" s="990"/>
      <c r="DL112" s="990" t="s">
        <v>181</v>
      </c>
      <c r="DM112" s="990"/>
      <c r="DN112" s="990"/>
      <c r="DO112" s="990"/>
      <c r="DP112" s="990"/>
      <c r="DQ112" s="990" t="s">
        <v>181</v>
      </c>
      <c r="DR112" s="990"/>
      <c r="DS112" s="990"/>
      <c r="DT112" s="990"/>
      <c r="DU112" s="990"/>
      <c r="DV112" s="991" t="s">
        <v>437</v>
      </c>
      <c r="DW112" s="991"/>
      <c r="DX112" s="991"/>
      <c r="DY112" s="991"/>
      <c r="DZ112" s="992"/>
    </row>
    <row r="113" spans="1:130" s="226" customFormat="1" ht="26.25" customHeight="1" x14ac:dyDescent="0.15">
      <c r="A113" s="1024"/>
      <c r="B113" s="1025"/>
      <c r="C113" s="1020" t="s">
        <v>450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663949</v>
      </c>
      <c r="AB113" s="1004"/>
      <c r="AC113" s="1004"/>
      <c r="AD113" s="1004"/>
      <c r="AE113" s="1005"/>
      <c r="AF113" s="1006">
        <v>677927</v>
      </c>
      <c r="AG113" s="1004"/>
      <c r="AH113" s="1004"/>
      <c r="AI113" s="1004"/>
      <c r="AJ113" s="1005"/>
      <c r="AK113" s="1006">
        <v>679455</v>
      </c>
      <c r="AL113" s="1004"/>
      <c r="AM113" s="1004"/>
      <c r="AN113" s="1004"/>
      <c r="AO113" s="1005"/>
      <c r="AP113" s="1007">
        <v>12.8</v>
      </c>
      <c r="AQ113" s="1008"/>
      <c r="AR113" s="1008"/>
      <c r="AS113" s="1008"/>
      <c r="AT113" s="1009"/>
      <c r="AU113" s="970"/>
      <c r="AV113" s="971"/>
      <c r="AW113" s="971"/>
      <c r="AX113" s="971"/>
      <c r="AY113" s="971"/>
      <c r="AZ113" s="1019" t="s">
        <v>451</v>
      </c>
      <c r="BA113" s="1020"/>
      <c r="BB113" s="1020"/>
      <c r="BC113" s="1020"/>
      <c r="BD113" s="1020"/>
      <c r="BE113" s="1020"/>
      <c r="BF113" s="1020"/>
      <c r="BG113" s="1020"/>
      <c r="BH113" s="1020"/>
      <c r="BI113" s="1020"/>
      <c r="BJ113" s="1020"/>
      <c r="BK113" s="1020"/>
      <c r="BL113" s="1020"/>
      <c r="BM113" s="1020"/>
      <c r="BN113" s="1020"/>
      <c r="BO113" s="1020"/>
      <c r="BP113" s="1021"/>
      <c r="BQ113" s="989">
        <v>948589</v>
      </c>
      <c r="BR113" s="990"/>
      <c r="BS113" s="990"/>
      <c r="BT113" s="990"/>
      <c r="BU113" s="990"/>
      <c r="BV113" s="990">
        <v>885069</v>
      </c>
      <c r="BW113" s="990"/>
      <c r="BX113" s="990"/>
      <c r="BY113" s="990"/>
      <c r="BZ113" s="990"/>
      <c r="CA113" s="990">
        <v>768403</v>
      </c>
      <c r="CB113" s="990"/>
      <c r="CC113" s="990"/>
      <c r="CD113" s="990"/>
      <c r="CE113" s="990"/>
      <c r="CF113" s="984">
        <v>14.5</v>
      </c>
      <c r="CG113" s="985"/>
      <c r="CH113" s="985"/>
      <c r="CI113" s="985"/>
      <c r="CJ113" s="985"/>
      <c r="CK113" s="1015"/>
      <c r="CL113" s="1016"/>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51831</v>
      </c>
      <c r="DH113" s="1029"/>
      <c r="DI113" s="1029"/>
      <c r="DJ113" s="1029"/>
      <c r="DK113" s="1030"/>
      <c r="DL113" s="1031">
        <v>47503</v>
      </c>
      <c r="DM113" s="1029"/>
      <c r="DN113" s="1029"/>
      <c r="DO113" s="1029"/>
      <c r="DP113" s="1030"/>
      <c r="DQ113" s="1031">
        <v>43109</v>
      </c>
      <c r="DR113" s="1029"/>
      <c r="DS113" s="1029"/>
      <c r="DT113" s="1029"/>
      <c r="DU113" s="1030"/>
      <c r="DV113" s="1032">
        <v>0.8</v>
      </c>
      <c r="DW113" s="1033"/>
      <c r="DX113" s="1033"/>
      <c r="DY113" s="1033"/>
      <c r="DZ113" s="1034"/>
    </row>
    <row r="114" spans="1:130" s="226" customFormat="1" ht="26.25" customHeight="1" x14ac:dyDescent="0.15">
      <c r="A114" s="1024"/>
      <c r="B114" s="1025"/>
      <c r="C114" s="1020" t="s">
        <v>453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85621</v>
      </c>
      <c r="AB114" s="1029"/>
      <c r="AC114" s="1029"/>
      <c r="AD114" s="1029"/>
      <c r="AE114" s="1030"/>
      <c r="AF114" s="1031">
        <v>97117</v>
      </c>
      <c r="AG114" s="1029"/>
      <c r="AH114" s="1029"/>
      <c r="AI114" s="1029"/>
      <c r="AJ114" s="1030"/>
      <c r="AK114" s="1031">
        <v>100648</v>
      </c>
      <c r="AL114" s="1029"/>
      <c r="AM114" s="1029"/>
      <c r="AN114" s="1029"/>
      <c r="AO114" s="1030"/>
      <c r="AP114" s="1032">
        <v>1.9</v>
      </c>
      <c r="AQ114" s="1033"/>
      <c r="AR114" s="1033"/>
      <c r="AS114" s="1033"/>
      <c r="AT114" s="1034"/>
      <c r="AU114" s="970"/>
      <c r="AV114" s="971"/>
      <c r="AW114" s="971"/>
      <c r="AX114" s="971"/>
      <c r="AY114" s="971"/>
      <c r="AZ114" s="1019" t="s">
        <v>454</v>
      </c>
      <c r="BA114" s="1020"/>
      <c r="BB114" s="1020"/>
      <c r="BC114" s="1020"/>
      <c r="BD114" s="1020"/>
      <c r="BE114" s="1020"/>
      <c r="BF114" s="1020"/>
      <c r="BG114" s="1020"/>
      <c r="BH114" s="1020"/>
      <c r="BI114" s="1020"/>
      <c r="BJ114" s="1020"/>
      <c r="BK114" s="1020"/>
      <c r="BL114" s="1020"/>
      <c r="BM114" s="1020"/>
      <c r="BN114" s="1020"/>
      <c r="BO114" s="1020"/>
      <c r="BP114" s="1021"/>
      <c r="BQ114" s="989">
        <v>2162355</v>
      </c>
      <c r="BR114" s="990"/>
      <c r="BS114" s="990"/>
      <c r="BT114" s="990"/>
      <c r="BU114" s="990"/>
      <c r="BV114" s="990">
        <v>2178649</v>
      </c>
      <c r="BW114" s="990"/>
      <c r="BX114" s="990"/>
      <c r="BY114" s="990"/>
      <c r="BZ114" s="990"/>
      <c r="CA114" s="990">
        <v>2166654</v>
      </c>
      <c r="CB114" s="990"/>
      <c r="CC114" s="990"/>
      <c r="CD114" s="990"/>
      <c r="CE114" s="990"/>
      <c r="CF114" s="984">
        <v>40.9</v>
      </c>
      <c r="CG114" s="985"/>
      <c r="CH114" s="985"/>
      <c r="CI114" s="985"/>
      <c r="CJ114" s="985"/>
      <c r="CK114" s="1015"/>
      <c r="CL114" s="1016"/>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436</v>
      </c>
      <c r="DH114" s="1029"/>
      <c r="DI114" s="1029"/>
      <c r="DJ114" s="1029"/>
      <c r="DK114" s="1030"/>
      <c r="DL114" s="1031" t="s">
        <v>437</v>
      </c>
      <c r="DM114" s="1029"/>
      <c r="DN114" s="1029"/>
      <c r="DO114" s="1029"/>
      <c r="DP114" s="1030"/>
      <c r="DQ114" s="1031" t="s">
        <v>181</v>
      </c>
      <c r="DR114" s="1029"/>
      <c r="DS114" s="1029"/>
      <c r="DT114" s="1029"/>
      <c r="DU114" s="1030"/>
      <c r="DV114" s="1032" t="s">
        <v>181</v>
      </c>
      <c r="DW114" s="1033"/>
      <c r="DX114" s="1033"/>
      <c r="DY114" s="1033"/>
      <c r="DZ114" s="1034"/>
    </row>
    <row r="115" spans="1:130" s="226" customFormat="1" ht="26.25" customHeight="1" x14ac:dyDescent="0.15">
      <c r="A115" s="1024"/>
      <c r="B115" s="1025"/>
      <c r="C115" s="1020" t="s">
        <v>456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5750</v>
      </c>
      <c r="AB115" s="1004"/>
      <c r="AC115" s="1004"/>
      <c r="AD115" s="1004"/>
      <c r="AE115" s="1005"/>
      <c r="AF115" s="1006">
        <v>5750</v>
      </c>
      <c r="AG115" s="1004"/>
      <c r="AH115" s="1004"/>
      <c r="AI115" s="1004"/>
      <c r="AJ115" s="1005"/>
      <c r="AK115" s="1006">
        <v>5750</v>
      </c>
      <c r="AL115" s="1004"/>
      <c r="AM115" s="1004"/>
      <c r="AN115" s="1004"/>
      <c r="AO115" s="1005"/>
      <c r="AP115" s="1007">
        <v>0.1</v>
      </c>
      <c r="AQ115" s="1008"/>
      <c r="AR115" s="1008"/>
      <c r="AS115" s="1008"/>
      <c r="AT115" s="1009"/>
      <c r="AU115" s="970"/>
      <c r="AV115" s="971"/>
      <c r="AW115" s="971"/>
      <c r="AX115" s="971"/>
      <c r="AY115" s="971"/>
      <c r="AZ115" s="1019" t="s">
        <v>457</v>
      </c>
      <c r="BA115" s="1020"/>
      <c r="BB115" s="1020"/>
      <c r="BC115" s="1020"/>
      <c r="BD115" s="1020"/>
      <c r="BE115" s="1020"/>
      <c r="BF115" s="1020"/>
      <c r="BG115" s="1020"/>
      <c r="BH115" s="1020"/>
      <c r="BI115" s="1020"/>
      <c r="BJ115" s="1020"/>
      <c r="BK115" s="1020"/>
      <c r="BL115" s="1020"/>
      <c r="BM115" s="1020"/>
      <c r="BN115" s="1020"/>
      <c r="BO115" s="1020"/>
      <c r="BP115" s="1021"/>
      <c r="BQ115" s="989" t="s">
        <v>181</v>
      </c>
      <c r="BR115" s="990"/>
      <c r="BS115" s="990"/>
      <c r="BT115" s="990"/>
      <c r="BU115" s="990"/>
      <c r="BV115" s="990" t="s">
        <v>181</v>
      </c>
      <c r="BW115" s="990"/>
      <c r="BX115" s="990"/>
      <c r="BY115" s="990"/>
      <c r="BZ115" s="990"/>
      <c r="CA115" s="990" t="s">
        <v>181</v>
      </c>
      <c r="CB115" s="990"/>
      <c r="CC115" s="990"/>
      <c r="CD115" s="990"/>
      <c r="CE115" s="990"/>
      <c r="CF115" s="984" t="s">
        <v>444</v>
      </c>
      <c r="CG115" s="985"/>
      <c r="CH115" s="985"/>
      <c r="CI115" s="985"/>
      <c r="CJ115" s="985"/>
      <c r="CK115" s="1015"/>
      <c r="CL115" s="1016"/>
      <c r="CM115" s="1019" t="s">
        <v>458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444</v>
      </c>
      <c r="DH115" s="1029"/>
      <c r="DI115" s="1029"/>
      <c r="DJ115" s="1029"/>
      <c r="DK115" s="1030"/>
      <c r="DL115" s="1031" t="s">
        <v>181</v>
      </c>
      <c r="DM115" s="1029"/>
      <c r="DN115" s="1029"/>
      <c r="DO115" s="1029"/>
      <c r="DP115" s="1030"/>
      <c r="DQ115" s="1031" t="s">
        <v>181</v>
      </c>
      <c r="DR115" s="1029"/>
      <c r="DS115" s="1029"/>
      <c r="DT115" s="1029"/>
      <c r="DU115" s="1030"/>
      <c r="DV115" s="1032" t="s">
        <v>443</v>
      </c>
      <c r="DW115" s="1033"/>
      <c r="DX115" s="1033"/>
      <c r="DY115" s="1033"/>
      <c r="DZ115" s="1034"/>
    </row>
    <row r="116" spans="1:130" s="226" customFormat="1" ht="26.25" customHeight="1" x14ac:dyDescent="0.15">
      <c r="A116" s="1026"/>
      <c r="B116" s="1027"/>
      <c r="C116" s="1035" t="s">
        <v>459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372</v>
      </c>
      <c r="AB116" s="1029"/>
      <c r="AC116" s="1029"/>
      <c r="AD116" s="1029"/>
      <c r="AE116" s="1030"/>
      <c r="AF116" s="1031">
        <v>176</v>
      </c>
      <c r="AG116" s="1029"/>
      <c r="AH116" s="1029"/>
      <c r="AI116" s="1029"/>
      <c r="AJ116" s="1030"/>
      <c r="AK116" s="1031">
        <v>135</v>
      </c>
      <c r="AL116" s="1029"/>
      <c r="AM116" s="1029"/>
      <c r="AN116" s="1029"/>
      <c r="AO116" s="1030"/>
      <c r="AP116" s="1032">
        <v>0</v>
      </c>
      <c r="AQ116" s="1033"/>
      <c r="AR116" s="1033"/>
      <c r="AS116" s="1033"/>
      <c r="AT116" s="1034"/>
      <c r="AU116" s="970"/>
      <c r="AV116" s="971"/>
      <c r="AW116" s="971"/>
      <c r="AX116" s="971"/>
      <c r="AY116" s="971"/>
      <c r="AZ116" s="1037" t="s">
        <v>460</v>
      </c>
      <c r="BA116" s="1038"/>
      <c r="BB116" s="1038"/>
      <c r="BC116" s="1038"/>
      <c r="BD116" s="1038"/>
      <c r="BE116" s="1038"/>
      <c r="BF116" s="1038"/>
      <c r="BG116" s="1038"/>
      <c r="BH116" s="1038"/>
      <c r="BI116" s="1038"/>
      <c r="BJ116" s="1038"/>
      <c r="BK116" s="1038"/>
      <c r="BL116" s="1038"/>
      <c r="BM116" s="1038"/>
      <c r="BN116" s="1038"/>
      <c r="BO116" s="1038"/>
      <c r="BP116" s="1039"/>
      <c r="BQ116" s="989" t="s">
        <v>181</v>
      </c>
      <c r="BR116" s="990"/>
      <c r="BS116" s="990"/>
      <c r="BT116" s="990"/>
      <c r="BU116" s="990"/>
      <c r="BV116" s="990" t="s">
        <v>181</v>
      </c>
      <c r="BW116" s="990"/>
      <c r="BX116" s="990"/>
      <c r="BY116" s="990"/>
      <c r="BZ116" s="990"/>
      <c r="CA116" s="990" t="s">
        <v>181</v>
      </c>
      <c r="CB116" s="990"/>
      <c r="CC116" s="990"/>
      <c r="CD116" s="990"/>
      <c r="CE116" s="990"/>
      <c r="CF116" s="984" t="s">
        <v>181</v>
      </c>
      <c r="CG116" s="985"/>
      <c r="CH116" s="985"/>
      <c r="CI116" s="985"/>
      <c r="CJ116" s="985"/>
      <c r="CK116" s="1015"/>
      <c r="CL116" s="1016"/>
      <c r="CM116" s="986" t="s">
        <v>461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8640</v>
      </c>
      <c r="DH116" s="1029"/>
      <c r="DI116" s="1029"/>
      <c r="DJ116" s="1029"/>
      <c r="DK116" s="1030"/>
      <c r="DL116" s="1031">
        <v>6480</v>
      </c>
      <c r="DM116" s="1029"/>
      <c r="DN116" s="1029"/>
      <c r="DO116" s="1029"/>
      <c r="DP116" s="1030"/>
      <c r="DQ116" s="1031">
        <v>4320</v>
      </c>
      <c r="DR116" s="1029"/>
      <c r="DS116" s="1029"/>
      <c r="DT116" s="1029"/>
      <c r="DU116" s="1030"/>
      <c r="DV116" s="1032">
        <v>0.1</v>
      </c>
      <c r="DW116" s="1033"/>
      <c r="DX116" s="1033"/>
      <c r="DY116" s="1033"/>
      <c r="DZ116" s="1034"/>
    </row>
    <row r="117" spans="1:130" s="226" customFormat="1" ht="26.25" customHeight="1" x14ac:dyDescent="0.15">
      <c r="A117" s="97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462</v>
      </c>
      <c r="Z117" s="956"/>
      <c r="AA117" s="1046">
        <v>2830332</v>
      </c>
      <c r="AB117" s="1047"/>
      <c r="AC117" s="1047"/>
      <c r="AD117" s="1047"/>
      <c r="AE117" s="1048"/>
      <c r="AF117" s="1049">
        <v>2774244</v>
      </c>
      <c r="AG117" s="1047"/>
      <c r="AH117" s="1047"/>
      <c r="AI117" s="1047"/>
      <c r="AJ117" s="1048"/>
      <c r="AK117" s="1049">
        <v>2713122</v>
      </c>
      <c r="AL117" s="1047"/>
      <c r="AM117" s="1047"/>
      <c r="AN117" s="1047"/>
      <c r="AO117" s="1048"/>
      <c r="AP117" s="1050"/>
      <c r="AQ117" s="1051"/>
      <c r="AR117" s="1051"/>
      <c r="AS117" s="1051"/>
      <c r="AT117" s="1052"/>
      <c r="AU117" s="970"/>
      <c r="AV117" s="971"/>
      <c r="AW117" s="971"/>
      <c r="AX117" s="971"/>
      <c r="AY117" s="971"/>
      <c r="AZ117" s="1037" t="s">
        <v>463</v>
      </c>
      <c r="BA117" s="1038"/>
      <c r="BB117" s="1038"/>
      <c r="BC117" s="1038"/>
      <c r="BD117" s="1038"/>
      <c r="BE117" s="1038"/>
      <c r="BF117" s="1038"/>
      <c r="BG117" s="1038"/>
      <c r="BH117" s="1038"/>
      <c r="BI117" s="1038"/>
      <c r="BJ117" s="1038"/>
      <c r="BK117" s="1038"/>
      <c r="BL117" s="1038"/>
      <c r="BM117" s="1038"/>
      <c r="BN117" s="1038"/>
      <c r="BO117" s="1038"/>
      <c r="BP117" s="1039"/>
      <c r="BQ117" s="989" t="s">
        <v>436</v>
      </c>
      <c r="BR117" s="990"/>
      <c r="BS117" s="990"/>
      <c r="BT117" s="990"/>
      <c r="BU117" s="990"/>
      <c r="BV117" s="990" t="s">
        <v>181</v>
      </c>
      <c r="BW117" s="990"/>
      <c r="BX117" s="990"/>
      <c r="BY117" s="990"/>
      <c r="BZ117" s="990"/>
      <c r="CA117" s="990" t="s">
        <v>443</v>
      </c>
      <c r="CB117" s="990"/>
      <c r="CC117" s="990"/>
      <c r="CD117" s="990"/>
      <c r="CE117" s="990"/>
      <c r="CF117" s="984" t="s">
        <v>440</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439</v>
      </c>
      <c r="DH117" s="1029"/>
      <c r="DI117" s="1029"/>
      <c r="DJ117" s="1029"/>
      <c r="DK117" s="1030"/>
      <c r="DL117" s="1031" t="s">
        <v>436</v>
      </c>
      <c r="DM117" s="1029"/>
      <c r="DN117" s="1029"/>
      <c r="DO117" s="1029"/>
      <c r="DP117" s="1030"/>
      <c r="DQ117" s="1031" t="s">
        <v>436</v>
      </c>
      <c r="DR117" s="1029"/>
      <c r="DS117" s="1029"/>
      <c r="DT117" s="1029"/>
      <c r="DU117" s="1030"/>
      <c r="DV117" s="1032" t="s">
        <v>181</v>
      </c>
      <c r="DW117" s="1033"/>
      <c r="DX117" s="1033"/>
      <c r="DY117" s="1033"/>
      <c r="DZ117" s="1034"/>
    </row>
    <row r="118" spans="1:130" s="226" customFormat="1" ht="26.25" customHeight="1" x14ac:dyDescent="0.15">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307</v>
      </c>
      <c r="AG118" s="955"/>
      <c r="AH118" s="955"/>
      <c r="AI118" s="955"/>
      <c r="AJ118" s="956"/>
      <c r="AK118" s="954" t="s">
        <v>306</v>
      </c>
      <c r="AL118" s="955"/>
      <c r="AM118" s="955"/>
      <c r="AN118" s="955"/>
      <c r="AO118" s="956"/>
      <c r="AP118" s="1041" t="s">
        <v>430</v>
      </c>
      <c r="AQ118" s="1042"/>
      <c r="AR118" s="1042"/>
      <c r="AS118" s="1042"/>
      <c r="AT118" s="1043"/>
      <c r="AU118" s="970"/>
      <c r="AV118" s="971"/>
      <c r="AW118" s="971"/>
      <c r="AX118" s="971"/>
      <c r="AY118" s="971"/>
      <c r="AZ118" s="1044" t="s">
        <v>465</v>
      </c>
      <c r="BA118" s="1035"/>
      <c r="BB118" s="1035"/>
      <c r="BC118" s="1035"/>
      <c r="BD118" s="1035"/>
      <c r="BE118" s="1035"/>
      <c r="BF118" s="1035"/>
      <c r="BG118" s="1035"/>
      <c r="BH118" s="1035"/>
      <c r="BI118" s="1035"/>
      <c r="BJ118" s="1035"/>
      <c r="BK118" s="1035"/>
      <c r="BL118" s="1035"/>
      <c r="BM118" s="1035"/>
      <c r="BN118" s="1035"/>
      <c r="BO118" s="1035"/>
      <c r="BP118" s="1036"/>
      <c r="BQ118" s="1067" t="s">
        <v>181</v>
      </c>
      <c r="BR118" s="1068"/>
      <c r="BS118" s="1068"/>
      <c r="BT118" s="1068"/>
      <c r="BU118" s="1068"/>
      <c r="BV118" s="1068" t="s">
        <v>437</v>
      </c>
      <c r="BW118" s="1068"/>
      <c r="BX118" s="1068"/>
      <c r="BY118" s="1068"/>
      <c r="BZ118" s="1068"/>
      <c r="CA118" s="1068" t="s">
        <v>436</v>
      </c>
      <c r="CB118" s="1068"/>
      <c r="CC118" s="1068"/>
      <c r="CD118" s="1068"/>
      <c r="CE118" s="1068"/>
      <c r="CF118" s="984" t="s">
        <v>439</v>
      </c>
      <c r="CG118" s="985"/>
      <c r="CH118" s="985"/>
      <c r="CI118" s="985"/>
      <c r="CJ118" s="985"/>
      <c r="CK118" s="1015"/>
      <c r="CL118" s="1016"/>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181</v>
      </c>
      <c r="DH118" s="1029"/>
      <c r="DI118" s="1029"/>
      <c r="DJ118" s="1029"/>
      <c r="DK118" s="1030"/>
      <c r="DL118" s="1031" t="s">
        <v>436</v>
      </c>
      <c r="DM118" s="1029"/>
      <c r="DN118" s="1029"/>
      <c r="DO118" s="1029"/>
      <c r="DP118" s="1030"/>
      <c r="DQ118" s="1031" t="s">
        <v>181</v>
      </c>
      <c r="DR118" s="1029"/>
      <c r="DS118" s="1029"/>
      <c r="DT118" s="1029"/>
      <c r="DU118" s="1030"/>
      <c r="DV118" s="1032" t="s">
        <v>439</v>
      </c>
      <c r="DW118" s="1033"/>
      <c r="DX118" s="1033"/>
      <c r="DY118" s="1033"/>
      <c r="DZ118" s="1034"/>
    </row>
    <row r="119" spans="1:130" s="226" customFormat="1" ht="26.25" customHeight="1" x14ac:dyDescent="0.15">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181</v>
      </c>
      <c r="AB119" s="962"/>
      <c r="AC119" s="962"/>
      <c r="AD119" s="962"/>
      <c r="AE119" s="963"/>
      <c r="AF119" s="964" t="s">
        <v>181</v>
      </c>
      <c r="AG119" s="962"/>
      <c r="AH119" s="962"/>
      <c r="AI119" s="962"/>
      <c r="AJ119" s="963"/>
      <c r="AK119" s="964" t="s">
        <v>437</v>
      </c>
      <c r="AL119" s="962"/>
      <c r="AM119" s="962"/>
      <c r="AN119" s="962"/>
      <c r="AO119" s="963"/>
      <c r="AP119" s="965" t="s">
        <v>437</v>
      </c>
      <c r="AQ119" s="966"/>
      <c r="AR119" s="966"/>
      <c r="AS119" s="966"/>
      <c r="AT119" s="967"/>
      <c r="AU119" s="972"/>
      <c r="AV119" s="973"/>
      <c r="AW119" s="973"/>
      <c r="AX119" s="973"/>
      <c r="AY119" s="973"/>
      <c r="AZ119" s="257" t="s">
        <v>187</v>
      </c>
      <c r="BA119" s="257"/>
      <c r="BB119" s="257"/>
      <c r="BC119" s="257"/>
      <c r="BD119" s="257"/>
      <c r="BE119" s="257"/>
      <c r="BF119" s="257"/>
      <c r="BG119" s="257"/>
      <c r="BH119" s="257"/>
      <c r="BI119" s="257"/>
      <c r="BJ119" s="257"/>
      <c r="BK119" s="257"/>
      <c r="BL119" s="257"/>
      <c r="BM119" s="257"/>
      <c r="BN119" s="257"/>
      <c r="BO119" s="1045" t="s">
        <v>467</v>
      </c>
      <c r="BP119" s="1076"/>
      <c r="BQ119" s="1067">
        <v>27925973</v>
      </c>
      <c r="BR119" s="1068"/>
      <c r="BS119" s="1068"/>
      <c r="BT119" s="1068"/>
      <c r="BU119" s="1068"/>
      <c r="BV119" s="1068">
        <v>26588645</v>
      </c>
      <c r="BW119" s="1068"/>
      <c r="BX119" s="1068"/>
      <c r="BY119" s="1068"/>
      <c r="BZ119" s="1068"/>
      <c r="CA119" s="1068">
        <v>25101770</v>
      </c>
      <c r="CB119" s="1068"/>
      <c r="CC119" s="1068"/>
      <c r="CD119" s="1068"/>
      <c r="CE119" s="1068"/>
      <c r="CF119" s="1069"/>
      <c r="CG119" s="1070"/>
      <c r="CH119" s="1070"/>
      <c r="CI119" s="1070"/>
      <c r="CJ119" s="1071"/>
      <c r="CK119" s="1017"/>
      <c r="CL119" s="1018"/>
      <c r="CM119" s="1072" t="s">
        <v>468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443</v>
      </c>
      <c r="DH119" s="1054"/>
      <c r="DI119" s="1054"/>
      <c r="DJ119" s="1054"/>
      <c r="DK119" s="1055"/>
      <c r="DL119" s="1053" t="s">
        <v>436</v>
      </c>
      <c r="DM119" s="1054"/>
      <c r="DN119" s="1054"/>
      <c r="DO119" s="1054"/>
      <c r="DP119" s="1055"/>
      <c r="DQ119" s="1053" t="s">
        <v>440</v>
      </c>
      <c r="DR119" s="1054"/>
      <c r="DS119" s="1054"/>
      <c r="DT119" s="1054"/>
      <c r="DU119" s="1055"/>
      <c r="DV119" s="1056" t="s">
        <v>181</v>
      </c>
      <c r="DW119" s="1057"/>
      <c r="DX119" s="1057"/>
      <c r="DY119" s="1057"/>
      <c r="DZ119" s="1058"/>
    </row>
    <row r="120" spans="1:130" s="226" customFormat="1" ht="26.25" customHeight="1" x14ac:dyDescent="0.15">
      <c r="A120" s="1129"/>
      <c r="B120" s="1016"/>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181</v>
      </c>
      <c r="AB120" s="1029"/>
      <c r="AC120" s="1029"/>
      <c r="AD120" s="1029"/>
      <c r="AE120" s="1030"/>
      <c r="AF120" s="1031" t="s">
        <v>181</v>
      </c>
      <c r="AG120" s="1029"/>
      <c r="AH120" s="1029"/>
      <c r="AI120" s="1029"/>
      <c r="AJ120" s="1030"/>
      <c r="AK120" s="1031" t="s">
        <v>436</v>
      </c>
      <c r="AL120" s="1029"/>
      <c r="AM120" s="1029"/>
      <c r="AN120" s="1029"/>
      <c r="AO120" s="1030"/>
      <c r="AP120" s="1032" t="s">
        <v>181</v>
      </c>
      <c r="AQ120" s="1033"/>
      <c r="AR120" s="1033"/>
      <c r="AS120" s="1033"/>
      <c r="AT120" s="1034"/>
      <c r="AU120" s="1059" t="s">
        <v>469</v>
      </c>
      <c r="AV120" s="1060"/>
      <c r="AW120" s="1060"/>
      <c r="AX120" s="1060"/>
      <c r="AY120" s="1061"/>
      <c r="AZ120" s="1010" t="s">
        <v>470</v>
      </c>
      <c r="BA120" s="959"/>
      <c r="BB120" s="959"/>
      <c r="BC120" s="959"/>
      <c r="BD120" s="959"/>
      <c r="BE120" s="959"/>
      <c r="BF120" s="959"/>
      <c r="BG120" s="959"/>
      <c r="BH120" s="959"/>
      <c r="BI120" s="959"/>
      <c r="BJ120" s="959"/>
      <c r="BK120" s="959"/>
      <c r="BL120" s="959"/>
      <c r="BM120" s="959"/>
      <c r="BN120" s="959"/>
      <c r="BO120" s="959"/>
      <c r="BP120" s="960"/>
      <c r="BQ120" s="996">
        <v>3152471</v>
      </c>
      <c r="BR120" s="997"/>
      <c r="BS120" s="997"/>
      <c r="BT120" s="997"/>
      <c r="BU120" s="997"/>
      <c r="BV120" s="997">
        <v>3378497</v>
      </c>
      <c r="BW120" s="997"/>
      <c r="BX120" s="997"/>
      <c r="BY120" s="997"/>
      <c r="BZ120" s="997"/>
      <c r="CA120" s="997">
        <v>3479417</v>
      </c>
      <c r="CB120" s="997"/>
      <c r="CC120" s="997"/>
      <c r="CD120" s="997"/>
      <c r="CE120" s="997"/>
      <c r="CF120" s="1011">
        <v>65.7</v>
      </c>
      <c r="CG120" s="1012"/>
      <c r="CH120" s="1012"/>
      <c r="CI120" s="1012"/>
      <c r="CJ120" s="1012"/>
      <c r="CK120" s="1077" t="s">
        <v>471</v>
      </c>
      <c r="CL120" s="1078"/>
      <c r="CM120" s="1078"/>
      <c r="CN120" s="1078"/>
      <c r="CO120" s="1079"/>
      <c r="CP120" s="1085" t="s">
        <v>472</v>
      </c>
      <c r="CQ120" s="1086"/>
      <c r="CR120" s="1086"/>
      <c r="CS120" s="1086"/>
      <c r="CT120" s="1086"/>
      <c r="CU120" s="1086"/>
      <c r="CV120" s="1086"/>
      <c r="CW120" s="1086"/>
      <c r="CX120" s="1086"/>
      <c r="CY120" s="1086"/>
      <c r="CZ120" s="1086"/>
      <c r="DA120" s="1086"/>
      <c r="DB120" s="1086"/>
      <c r="DC120" s="1086"/>
      <c r="DD120" s="1086"/>
      <c r="DE120" s="1086"/>
      <c r="DF120" s="1087"/>
      <c r="DG120" s="996">
        <v>6640531</v>
      </c>
      <c r="DH120" s="997"/>
      <c r="DI120" s="997"/>
      <c r="DJ120" s="997"/>
      <c r="DK120" s="997"/>
      <c r="DL120" s="997">
        <v>6356016</v>
      </c>
      <c r="DM120" s="997"/>
      <c r="DN120" s="997"/>
      <c r="DO120" s="997"/>
      <c r="DP120" s="997"/>
      <c r="DQ120" s="997">
        <v>5932952</v>
      </c>
      <c r="DR120" s="997"/>
      <c r="DS120" s="997"/>
      <c r="DT120" s="997"/>
      <c r="DU120" s="997"/>
      <c r="DV120" s="998">
        <v>112</v>
      </c>
      <c r="DW120" s="998"/>
      <c r="DX120" s="998"/>
      <c r="DY120" s="998"/>
      <c r="DZ120" s="999"/>
    </row>
    <row r="121" spans="1:130" s="226" customFormat="1" ht="26.25" customHeight="1" x14ac:dyDescent="0.15">
      <c r="A121" s="1129"/>
      <c r="B121" s="1016"/>
      <c r="C121" s="1037" t="s">
        <v>473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3590</v>
      </c>
      <c r="AB121" s="1029"/>
      <c r="AC121" s="1029"/>
      <c r="AD121" s="1029"/>
      <c r="AE121" s="1030"/>
      <c r="AF121" s="1031">
        <v>3590</v>
      </c>
      <c r="AG121" s="1029"/>
      <c r="AH121" s="1029"/>
      <c r="AI121" s="1029"/>
      <c r="AJ121" s="1030"/>
      <c r="AK121" s="1031">
        <v>3590</v>
      </c>
      <c r="AL121" s="1029"/>
      <c r="AM121" s="1029"/>
      <c r="AN121" s="1029"/>
      <c r="AO121" s="1030"/>
      <c r="AP121" s="1032">
        <v>0.1</v>
      </c>
      <c r="AQ121" s="1033"/>
      <c r="AR121" s="1033"/>
      <c r="AS121" s="1033"/>
      <c r="AT121" s="1034"/>
      <c r="AU121" s="1062"/>
      <c r="AV121" s="1063"/>
      <c r="AW121" s="1063"/>
      <c r="AX121" s="1063"/>
      <c r="AY121" s="1064"/>
      <c r="AZ121" s="1019" t="s">
        <v>474</v>
      </c>
      <c r="BA121" s="1020"/>
      <c r="BB121" s="1020"/>
      <c r="BC121" s="1020"/>
      <c r="BD121" s="1020"/>
      <c r="BE121" s="1020"/>
      <c r="BF121" s="1020"/>
      <c r="BG121" s="1020"/>
      <c r="BH121" s="1020"/>
      <c r="BI121" s="1020"/>
      <c r="BJ121" s="1020"/>
      <c r="BK121" s="1020"/>
      <c r="BL121" s="1020"/>
      <c r="BM121" s="1020"/>
      <c r="BN121" s="1020"/>
      <c r="BO121" s="1020"/>
      <c r="BP121" s="1021"/>
      <c r="BQ121" s="989">
        <v>457476</v>
      </c>
      <c r="BR121" s="990"/>
      <c r="BS121" s="990"/>
      <c r="BT121" s="990"/>
      <c r="BU121" s="990"/>
      <c r="BV121" s="990">
        <v>482441</v>
      </c>
      <c r="BW121" s="990"/>
      <c r="BX121" s="990"/>
      <c r="BY121" s="990"/>
      <c r="BZ121" s="990"/>
      <c r="CA121" s="990">
        <v>534165</v>
      </c>
      <c r="CB121" s="990"/>
      <c r="CC121" s="990"/>
      <c r="CD121" s="990"/>
      <c r="CE121" s="990"/>
      <c r="CF121" s="984">
        <v>10.1</v>
      </c>
      <c r="CG121" s="985"/>
      <c r="CH121" s="985"/>
      <c r="CI121" s="985"/>
      <c r="CJ121" s="985"/>
      <c r="CK121" s="1080"/>
      <c r="CL121" s="1081"/>
      <c r="CM121" s="1081"/>
      <c r="CN121" s="1081"/>
      <c r="CO121" s="1082"/>
      <c r="CP121" s="1090" t="s">
        <v>475</v>
      </c>
      <c r="CQ121" s="1091"/>
      <c r="CR121" s="1091"/>
      <c r="CS121" s="1091"/>
      <c r="CT121" s="1091"/>
      <c r="CU121" s="1091"/>
      <c r="CV121" s="1091"/>
      <c r="CW121" s="1091"/>
      <c r="CX121" s="1091"/>
      <c r="CY121" s="1091"/>
      <c r="CZ121" s="1091"/>
      <c r="DA121" s="1091"/>
      <c r="DB121" s="1091"/>
      <c r="DC121" s="1091"/>
      <c r="DD121" s="1091"/>
      <c r="DE121" s="1091"/>
      <c r="DF121" s="1092"/>
      <c r="DG121" s="989" t="s">
        <v>181</v>
      </c>
      <c r="DH121" s="990"/>
      <c r="DI121" s="990"/>
      <c r="DJ121" s="990"/>
      <c r="DK121" s="990"/>
      <c r="DL121" s="990" t="s">
        <v>436</v>
      </c>
      <c r="DM121" s="990"/>
      <c r="DN121" s="990"/>
      <c r="DO121" s="990"/>
      <c r="DP121" s="990"/>
      <c r="DQ121" s="990">
        <v>2423877</v>
      </c>
      <c r="DR121" s="990"/>
      <c r="DS121" s="990"/>
      <c r="DT121" s="990"/>
      <c r="DU121" s="990"/>
      <c r="DV121" s="991">
        <v>45.7</v>
      </c>
      <c r="DW121" s="991"/>
      <c r="DX121" s="991"/>
      <c r="DY121" s="991"/>
      <c r="DZ121" s="992"/>
    </row>
    <row r="122" spans="1:130" s="226" customFormat="1" ht="26.25" customHeight="1" x14ac:dyDescent="0.15">
      <c r="A122" s="1129"/>
      <c r="B122" s="1016"/>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181</v>
      </c>
      <c r="AB122" s="1029"/>
      <c r="AC122" s="1029"/>
      <c r="AD122" s="1029"/>
      <c r="AE122" s="1030"/>
      <c r="AF122" s="1031" t="s">
        <v>437</v>
      </c>
      <c r="AG122" s="1029"/>
      <c r="AH122" s="1029"/>
      <c r="AI122" s="1029"/>
      <c r="AJ122" s="1030"/>
      <c r="AK122" s="1031" t="s">
        <v>181</v>
      </c>
      <c r="AL122" s="1029"/>
      <c r="AM122" s="1029"/>
      <c r="AN122" s="1029"/>
      <c r="AO122" s="1030"/>
      <c r="AP122" s="1032" t="s">
        <v>181</v>
      </c>
      <c r="AQ122" s="1033"/>
      <c r="AR122" s="1033"/>
      <c r="AS122" s="1033"/>
      <c r="AT122" s="1034"/>
      <c r="AU122" s="1062"/>
      <c r="AV122" s="1063"/>
      <c r="AW122" s="1063"/>
      <c r="AX122" s="1063"/>
      <c r="AY122" s="1064"/>
      <c r="AZ122" s="1044" t="s">
        <v>476</v>
      </c>
      <c r="BA122" s="1035"/>
      <c r="BB122" s="1035"/>
      <c r="BC122" s="1035"/>
      <c r="BD122" s="1035"/>
      <c r="BE122" s="1035"/>
      <c r="BF122" s="1035"/>
      <c r="BG122" s="1035"/>
      <c r="BH122" s="1035"/>
      <c r="BI122" s="1035"/>
      <c r="BJ122" s="1035"/>
      <c r="BK122" s="1035"/>
      <c r="BL122" s="1035"/>
      <c r="BM122" s="1035"/>
      <c r="BN122" s="1035"/>
      <c r="BO122" s="1035"/>
      <c r="BP122" s="1036"/>
      <c r="BQ122" s="1067">
        <v>17145489</v>
      </c>
      <c r="BR122" s="1068"/>
      <c r="BS122" s="1068"/>
      <c r="BT122" s="1068"/>
      <c r="BU122" s="1068"/>
      <c r="BV122" s="1068">
        <v>16058614</v>
      </c>
      <c r="BW122" s="1068"/>
      <c r="BX122" s="1068"/>
      <c r="BY122" s="1068"/>
      <c r="BZ122" s="1068"/>
      <c r="CA122" s="1068">
        <v>15308708</v>
      </c>
      <c r="CB122" s="1068"/>
      <c r="CC122" s="1068"/>
      <c r="CD122" s="1068"/>
      <c r="CE122" s="1068"/>
      <c r="CF122" s="1088">
        <v>288.89999999999998</v>
      </c>
      <c r="CG122" s="1089"/>
      <c r="CH122" s="1089"/>
      <c r="CI122" s="1089"/>
      <c r="CJ122" s="1089"/>
      <c r="CK122" s="1080"/>
      <c r="CL122" s="1081"/>
      <c r="CM122" s="1081"/>
      <c r="CN122" s="1081"/>
      <c r="CO122" s="1082"/>
      <c r="CP122" s="1090" t="s">
        <v>477</v>
      </c>
      <c r="CQ122" s="1091"/>
      <c r="CR122" s="1091"/>
      <c r="CS122" s="1091"/>
      <c r="CT122" s="1091"/>
      <c r="CU122" s="1091"/>
      <c r="CV122" s="1091"/>
      <c r="CW122" s="1091"/>
      <c r="CX122" s="1091"/>
      <c r="CY122" s="1091"/>
      <c r="CZ122" s="1091"/>
      <c r="DA122" s="1091"/>
      <c r="DB122" s="1091"/>
      <c r="DC122" s="1091"/>
      <c r="DD122" s="1091"/>
      <c r="DE122" s="1091"/>
      <c r="DF122" s="1092"/>
      <c r="DG122" s="989" t="s">
        <v>436</v>
      </c>
      <c r="DH122" s="990"/>
      <c r="DI122" s="990"/>
      <c r="DJ122" s="990"/>
      <c r="DK122" s="990"/>
      <c r="DL122" s="990" t="s">
        <v>181</v>
      </c>
      <c r="DM122" s="990"/>
      <c r="DN122" s="990"/>
      <c r="DO122" s="990"/>
      <c r="DP122" s="990"/>
      <c r="DQ122" s="990" t="s">
        <v>437</v>
      </c>
      <c r="DR122" s="990"/>
      <c r="DS122" s="990"/>
      <c r="DT122" s="990"/>
      <c r="DU122" s="990"/>
      <c r="DV122" s="991" t="s">
        <v>181</v>
      </c>
      <c r="DW122" s="991"/>
      <c r="DX122" s="991"/>
      <c r="DY122" s="991"/>
      <c r="DZ122" s="992"/>
    </row>
    <row r="123" spans="1:130" s="226" customFormat="1" ht="26.25" customHeight="1" x14ac:dyDescent="0.15">
      <c r="A123" s="1129"/>
      <c r="B123" s="1016"/>
      <c r="C123" s="986" t="s">
        <v>461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2160</v>
      </c>
      <c r="AB123" s="1029"/>
      <c r="AC123" s="1029"/>
      <c r="AD123" s="1029"/>
      <c r="AE123" s="1030"/>
      <c r="AF123" s="1031">
        <v>2160</v>
      </c>
      <c r="AG123" s="1029"/>
      <c r="AH123" s="1029"/>
      <c r="AI123" s="1029"/>
      <c r="AJ123" s="1030"/>
      <c r="AK123" s="1031">
        <v>2160</v>
      </c>
      <c r="AL123" s="1029"/>
      <c r="AM123" s="1029"/>
      <c r="AN123" s="1029"/>
      <c r="AO123" s="1030"/>
      <c r="AP123" s="1032">
        <v>0</v>
      </c>
      <c r="AQ123" s="1033"/>
      <c r="AR123" s="1033"/>
      <c r="AS123" s="1033"/>
      <c r="AT123" s="1034"/>
      <c r="AU123" s="1065"/>
      <c r="AV123" s="1066"/>
      <c r="AW123" s="1066"/>
      <c r="AX123" s="1066"/>
      <c r="AY123" s="1066"/>
      <c r="AZ123" s="257" t="s">
        <v>187</v>
      </c>
      <c r="BA123" s="257"/>
      <c r="BB123" s="257"/>
      <c r="BC123" s="257"/>
      <c r="BD123" s="257"/>
      <c r="BE123" s="257"/>
      <c r="BF123" s="257"/>
      <c r="BG123" s="257"/>
      <c r="BH123" s="257"/>
      <c r="BI123" s="257"/>
      <c r="BJ123" s="257"/>
      <c r="BK123" s="257"/>
      <c r="BL123" s="257"/>
      <c r="BM123" s="257"/>
      <c r="BN123" s="257"/>
      <c r="BO123" s="1045" t="s">
        <v>478</v>
      </c>
      <c r="BP123" s="1076"/>
      <c r="BQ123" s="1135">
        <v>20755436</v>
      </c>
      <c r="BR123" s="1136"/>
      <c r="BS123" s="1136"/>
      <c r="BT123" s="1136"/>
      <c r="BU123" s="1136"/>
      <c r="BV123" s="1136">
        <v>19919552</v>
      </c>
      <c r="BW123" s="1136"/>
      <c r="BX123" s="1136"/>
      <c r="BY123" s="1136"/>
      <c r="BZ123" s="1136"/>
      <c r="CA123" s="1136">
        <v>19322290</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181</v>
      </c>
      <c r="AB124" s="1029"/>
      <c r="AC124" s="1029"/>
      <c r="AD124" s="1029"/>
      <c r="AE124" s="1030"/>
      <c r="AF124" s="1031" t="s">
        <v>181</v>
      </c>
      <c r="AG124" s="1029"/>
      <c r="AH124" s="1029"/>
      <c r="AI124" s="1029"/>
      <c r="AJ124" s="1030"/>
      <c r="AK124" s="1031" t="s">
        <v>181</v>
      </c>
      <c r="AL124" s="1029"/>
      <c r="AM124" s="1029"/>
      <c r="AN124" s="1029"/>
      <c r="AO124" s="1030"/>
      <c r="AP124" s="1032" t="s">
        <v>181</v>
      </c>
      <c r="AQ124" s="1033"/>
      <c r="AR124" s="1033"/>
      <c r="AS124" s="1033"/>
      <c r="AT124" s="1034"/>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127.5</v>
      </c>
      <c r="BR124" s="1098"/>
      <c r="BS124" s="1098"/>
      <c r="BT124" s="1098"/>
      <c r="BU124" s="1098"/>
      <c r="BV124" s="1098">
        <v>122.5</v>
      </c>
      <c r="BW124" s="1098"/>
      <c r="BX124" s="1098"/>
      <c r="BY124" s="1098"/>
      <c r="BZ124" s="1098"/>
      <c r="CA124" s="1098">
        <v>109</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v>2693235</v>
      </c>
      <c r="DH124" s="1054"/>
      <c r="DI124" s="1054"/>
      <c r="DJ124" s="1054"/>
      <c r="DK124" s="1055"/>
      <c r="DL124" s="1053">
        <v>2599269</v>
      </c>
      <c r="DM124" s="1054"/>
      <c r="DN124" s="1054"/>
      <c r="DO124" s="1054"/>
      <c r="DP124" s="1055"/>
      <c r="DQ124" s="1053" t="s">
        <v>437</v>
      </c>
      <c r="DR124" s="1054"/>
      <c r="DS124" s="1054"/>
      <c r="DT124" s="1054"/>
      <c r="DU124" s="1055"/>
      <c r="DV124" s="1056" t="s">
        <v>181</v>
      </c>
      <c r="DW124" s="1057"/>
      <c r="DX124" s="1057"/>
      <c r="DY124" s="1057"/>
      <c r="DZ124" s="1058"/>
    </row>
    <row r="125" spans="1:130" s="226" customFormat="1" ht="26.25" customHeight="1" x14ac:dyDescent="0.15">
      <c r="A125" s="1129"/>
      <c r="B125" s="1016"/>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181</v>
      </c>
      <c r="AB125" s="1029"/>
      <c r="AC125" s="1029"/>
      <c r="AD125" s="1029"/>
      <c r="AE125" s="1030"/>
      <c r="AF125" s="1031" t="s">
        <v>181</v>
      </c>
      <c r="AG125" s="1029"/>
      <c r="AH125" s="1029"/>
      <c r="AI125" s="1029"/>
      <c r="AJ125" s="1030"/>
      <c r="AK125" s="1031" t="s">
        <v>181</v>
      </c>
      <c r="AL125" s="1029"/>
      <c r="AM125" s="1029"/>
      <c r="AN125" s="1029"/>
      <c r="AO125" s="1030"/>
      <c r="AP125" s="1032" t="s">
        <v>181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443</v>
      </c>
      <c r="DH125" s="997"/>
      <c r="DI125" s="997"/>
      <c r="DJ125" s="997"/>
      <c r="DK125" s="997"/>
      <c r="DL125" s="997" t="s">
        <v>437</v>
      </c>
      <c r="DM125" s="997"/>
      <c r="DN125" s="997"/>
      <c r="DO125" s="997"/>
      <c r="DP125" s="997"/>
      <c r="DQ125" s="997" t="s">
        <v>443</v>
      </c>
      <c r="DR125" s="997"/>
      <c r="DS125" s="997"/>
      <c r="DT125" s="997"/>
      <c r="DU125" s="997"/>
      <c r="DV125" s="998" t="s">
        <v>181</v>
      </c>
      <c r="DW125" s="998"/>
      <c r="DX125" s="998"/>
      <c r="DY125" s="998"/>
      <c r="DZ125" s="999"/>
    </row>
    <row r="126" spans="1:130" s="226" customFormat="1" ht="26.25" customHeight="1" thickBot="1" x14ac:dyDescent="0.2">
      <c r="A126" s="1129"/>
      <c r="B126" s="1016"/>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443</v>
      </c>
      <c r="AB126" s="1029"/>
      <c r="AC126" s="1029"/>
      <c r="AD126" s="1029"/>
      <c r="AE126" s="1030"/>
      <c r="AF126" s="1031" t="s">
        <v>181</v>
      </c>
      <c r="AG126" s="1029"/>
      <c r="AH126" s="1029"/>
      <c r="AI126" s="1029"/>
      <c r="AJ126" s="1030"/>
      <c r="AK126" s="1031" t="s">
        <v>181</v>
      </c>
      <c r="AL126" s="1029"/>
      <c r="AM126" s="1029"/>
      <c r="AN126" s="1029"/>
      <c r="AO126" s="1030"/>
      <c r="AP126" s="1032" t="s">
        <v>443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443</v>
      </c>
      <c r="DH126" s="990"/>
      <c r="DI126" s="990"/>
      <c r="DJ126" s="990"/>
      <c r="DK126" s="990"/>
      <c r="DL126" s="990" t="s">
        <v>181</v>
      </c>
      <c r="DM126" s="990"/>
      <c r="DN126" s="990"/>
      <c r="DO126" s="990"/>
      <c r="DP126" s="990"/>
      <c r="DQ126" s="990" t="s">
        <v>181</v>
      </c>
      <c r="DR126" s="990"/>
      <c r="DS126" s="990"/>
      <c r="DT126" s="990"/>
      <c r="DU126" s="990"/>
      <c r="DV126" s="991" t="s">
        <v>181</v>
      </c>
      <c r="DW126" s="991"/>
      <c r="DX126" s="991"/>
      <c r="DY126" s="991"/>
      <c r="DZ126" s="992"/>
    </row>
    <row r="127" spans="1:130" s="226" customFormat="1" ht="26.25" customHeight="1" x14ac:dyDescent="0.15">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443</v>
      </c>
      <c r="AB127" s="1029"/>
      <c r="AC127" s="1029"/>
      <c r="AD127" s="1029"/>
      <c r="AE127" s="1030"/>
      <c r="AF127" s="1031" t="s">
        <v>443</v>
      </c>
      <c r="AG127" s="1029"/>
      <c r="AH127" s="1029"/>
      <c r="AI127" s="1029"/>
      <c r="AJ127" s="1030"/>
      <c r="AK127" s="1031" t="s">
        <v>437</v>
      </c>
      <c r="AL127" s="1029"/>
      <c r="AM127" s="1029"/>
      <c r="AN127" s="1029"/>
      <c r="AO127" s="1030"/>
      <c r="AP127" s="1032" t="s">
        <v>181</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181</v>
      </c>
      <c r="DH127" s="990"/>
      <c r="DI127" s="990"/>
      <c r="DJ127" s="990"/>
      <c r="DK127" s="990"/>
      <c r="DL127" s="990" t="s">
        <v>443</v>
      </c>
      <c r="DM127" s="990"/>
      <c r="DN127" s="990"/>
      <c r="DO127" s="990"/>
      <c r="DP127" s="990"/>
      <c r="DQ127" s="990" t="s">
        <v>443</v>
      </c>
      <c r="DR127" s="990"/>
      <c r="DS127" s="990"/>
      <c r="DT127" s="990"/>
      <c r="DU127" s="990"/>
      <c r="DV127" s="991" t="s">
        <v>181</v>
      </c>
      <c r="DW127" s="991"/>
      <c r="DX127" s="991"/>
      <c r="DY127" s="991"/>
      <c r="DZ127" s="992"/>
    </row>
    <row r="128" spans="1:130" s="226" customFormat="1" ht="26.25" customHeight="1" thickBot="1" x14ac:dyDescent="0.2">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43343</v>
      </c>
      <c r="AB128" s="1118"/>
      <c r="AC128" s="1118"/>
      <c r="AD128" s="1118"/>
      <c r="AE128" s="1119"/>
      <c r="AF128" s="1120">
        <v>38873</v>
      </c>
      <c r="AG128" s="1118"/>
      <c r="AH128" s="1118"/>
      <c r="AI128" s="1118"/>
      <c r="AJ128" s="1119"/>
      <c r="AK128" s="1120">
        <v>35567</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440</v>
      </c>
      <c r="BG128" s="1125"/>
      <c r="BH128" s="1125"/>
      <c r="BI128" s="1125"/>
      <c r="BJ128" s="1125"/>
      <c r="BK128" s="1125"/>
      <c r="BL128" s="1126"/>
      <c r="BM128" s="1124">
        <v>13.97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440</v>
      </c>
      <c r="DH128" s="1110"/>
      <c r="DI128" s="1110"/>
      <c r="DJ128" s="1110"/>
      <c r="DK128" s="1110"/>
      <c r="DL128" s="1110" t="s">
        <v>181</v>
      </c>
      <c r="DM128" s="1110"/>
      <c r="DN128" s="1110"/>
      <c r="DO128" s="1110"/>
      <c r="DP128" s="1110"/>
      <c r="DQ128" s="1110" t="s">
        <v>181</v>
      </c>
      <c r="DR128" s="1110"/>
      <c r="DS128" s="1110"/>
      <c r="DT128" s="1110"/>
      <c r="DU128" s="1110"/>
      <c r="DV128" s="1111" t="s">
        <v>181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7622831</v>
      </c>
      <c r="AB129" s="1029"/>
      <c r="AC129" s="1029"/>
      <c r="AD129" s="1029"/>
      <c r="AE129" s="1030"/>
      <c r="AF129" s="1031">
        <v>7402669</v>
      </c>
      <c r="AG129" s="1029"/>
      <c r="AH129" s="1029"/>
      <c r="AI129" s="1029"/>
      <c r="AJ129" s="1030"/>
      <c r="AK129" s="1031">
        <v>7232551</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181</v>
      </c>
      <c r="BG129" s="1139"/>
      <c r="BH129" s="1139"/>
      <c r="BI129" s="1139"/>
      <c r="BJ129" s="1139"/>
      <c r="BK129" s="1139"/>
      <c r="BL129" s="1140"/>
      <c r="BM129" s="1138">
        <v>18.97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2001882</v>
      </c>
      <c r="AB130" s="1029"/>
      <c r="AC130" s="1029"/>
      <c r="AD130" s="1029"/>
      <c r="AE130" s="1030"/>
      <c r="AF130" s="1031">
        <v>1958703</v>
      </c>
      <c r="AG130" s="1029"/>
      <c r="AH130" s="1029"/>
      <c r="AI130" s="1029"/>
      <c r="AJ130" s="1030"/>
      <c r="AK130" s="1031">
        <v>1933902</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14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5620949</v>
      </c>
      <c r="AB131" s="1054"/>
      <c r="AC131" s="1054"/>
      <c r="AD131" s="1054"/>
      <c r="AE131" s="1055"/>
      <c r="AF131" s="1053">
        <v>5443966</v>
      </c>
      <c r="AG131" s="1054"/>
      <c r="AH131" s="1054"/>
      <c r="AI131" s="1054"/>
      <c r="AJ131" s="1055"/>
      <c r="AK131" s="1053">
        <v>5298649</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109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13.967516870000001</v>
      </c>
      <c r="AB132" s="1170"/>
      <c r="AC132" s="1170"/>
      <c r="AD132" s="1170"/>
      <c r="AE132" s="1171"/>
      <c r="AF132" s="1172">
        <v>14.26658432</v>
      </c>
      <c r="AG132" s="1170"/>
      <c r="AH132" s="1170"/>
      <c r="AI132" s="1170"/>
      <c r="AJ132" s="1171"/>
      <c r="AK132" s="1172">
        <v>14.03476622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15.5</v>
      </c>
      <c r="AB133" s="1153"/>
      <c r="AC133" s="1153"/>
      <c r="AD133" s="1153"/>
      <c r="AE133" s="1154"/>
      <c r="AF133" s="1152">
        <v>14.7</v>
      </c>
      <c r="AG133" s="1153"/>
      <c r="AH133" s="1153"/>
      <c r="AI133" s="1153"/>
      <c r="AJ133" s="1154"/>
      <c r="AK133" s="1152">
        <v>14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zpVy53IJh1TjB/8Y5DXPxa2EHOT8eL215/qphUqu22ntQj30TkoLWdSB4pjoPwRtAWvilDEcmgvBOlAx2OW8g==" saltValue="jSk3Izjeli36JK10TwaF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T64" zoomScale="85" zoomScaleNormal="85" zoomScaleSheetLayoutView="85" workbookViewId="0">
      <selection activeCell="DM27" sqref="DM2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awckSaJBJhIRMn2PtMCrHQOi8RHUXVa6XeVf6XgV9LJ5DSmkKDU6kLA5eEmBl77F3Z6oit4AbNLdziTJMnJXg==" saltValue="n043C2mVtiVnQH2KkjQK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7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WXykxinRAFNOTEIHVqxVjeMxtpXeYYAH2xRovY2UmXYU8uq+Sj7OSEu1LDtQE39lyRTo3HEqHeIQFt/XQ23HQ==" saltValue="hrz+7V9IYHun5n/jR9t4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1581610</v>
      </c>
      <c r="AP9" s="292">
        <v>143717</v>
      </c>
      <c r="AQ9" s="293">
        <v>94624</v>
      </c>
      <c r="AR9" s="294">
        <v>51.9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135751</v>
      </c>
      <c r="AP10" s="295">
        <v>12335</v>
      </c>
      <c r="AQ10" s="296">
        <v>10828</v>
      </c>
      <c r="AR10" s="297">
        <v>13.9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325775</v>
      </c>
      <c r="AP11" s="295">
        <v>29602</v>
      </c>
      <c r="AQ11" s="296">
        <v>19094</v>
      </c>
      <c r="AR11" s="297">
        <v>55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v>147484</v>
      </c>
      <c r="AP12" s="295">
        <v>13402</v>
      </c>
      <c r="AQ12" s="296">
        <v>2189</v>
      </c>
      <c r="AR12" s="297">
        <v>512.20000000000005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84224</v>
      </c>
      <c r="AP14" s="295">
        <v>7653</v>
      </c>
      <c r="AQ14" s="296">
        <v>4559</v>
      </c>
      <c r="AR14" s="297">
        <v>67.900000000000006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80008</v>
      </c>
      <c r="AP15" s="295">
        <v>7270</v>
      </c>
      <c r="AQ15" s="296">
        <v>2298</v>
      </c>
      <c r="AR15" s="297">
        <v>216.4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-174267</v>
      </c>
      <c r="AP16" s="295">
        <v>-15835</v>
      </c>
      <c r="AQ16" s="296">
        <v>-9895</v>
      </c>
      <c r="AR16" s="297">
        <v>60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187</v>
      </c>
      <c r="AL17" s="1196"/>
      <c r="AM17" s="1196"/>
      <c r="AN17" s="1197"/>
      <c r="AO17" s="295">
        <v>2180585</v>
      </c>
      <c r="AP17" s="295">
        <v>198145</v>
      </c>
      <c r="AQ17" s="296">
        <v>123697</v>
      </c>
      <c r="AR17" s="297">
        <v>60.2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16.989999999999998</v>
      </c>
      <c r="AP21" s="308">
        <v>11.1</v>
      </c>
      <c r="AQ21" s="309">
        <v>5.89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98.5</v>
      </c>
      <c r="AP22" s="313">
        <v>95.8</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1927134</v>
      </c>
      <c r="AP32" s="322">
        <v>175114</v>
      </c>
      <c r="AQ32" s="323">
        <v>80576</v>
      </c>
      <c r="AR32" s="324">
        <v>117.3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517</v>
      </c>
      <c r="AP34" s="322" t="s">
        <v>517</v>
      </c>
      <c r="AQ34" s="323" t="s">
        <v>517</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679455</v>
      </c>
      <c r="AP35" s="322">
        <v>61741</v>
      </c>
      <c r="AQ35" s="323">
        <v>26282</v>
      </c>
      <c r="AR35" s="324">
        <v>134.9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100648</v>
      </c>
      <c r="AP36" s="322">
        <v>9146</v>
      </c>
      <c r="AQ36" s="323">
        <v>3165</v>
      </c>
      <c r="AR36" s="324">
        <v>189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v>5750</v>
      </c>
      <c r="AP37" s="322">
        <v>522</v>
      </c>
      <c r="AQ37" s="323">
        <v>1250</v>
      </c>
      <c r="AR37" s="324">
        <v>-58.2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v>135</v>
      </c>
      <c r="AP38" s="325">
        <v>12</v>
      </c>
      <c r="AQ38" s="326">
        <v>22</v>
      </c>
      <c r="AR38" s="314">
        <v>-45.5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-35567</v>
      </c>
      <c r="AP39" s="322">
        <v>-3232</v>
      </c>
      <c r="AQ39" s="323">
        <v>-3638</v>
      </c>
      <c r="AR39" s="324">
        <v>-11.2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-1933902</v>
      </c>
      <c r="AP40" s="322">
        <v>-175729</v>
      </c>
      <c r="AQ40" s="323">
        <v>-75354</v>
      </c>
      <c r="AR40" s="324">
        <v>133.19999999999999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301</v>
      </c>
      <c r="AL41" s="1210"/>
      <c r="AM41" s="1210"/>
      <c r="AN41" s="1211"/>
      <c r="AO41" s="322">
        <v>743653</v>
      </c>
      <c r="AP41" s="322">
        <v>67574</v>
      </c>
      <c r="AQ41" s="323">
        <v>32302</v>
      </c>
      <c r="AR41" s="324">
        <v>109.2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1819652</v>
      </c>
      <c r="AN51" s="344">
        <v>156368</v>
      </c>
      <c r="AO51" s="345">
        <v>22.7</v>
      </c>
      <c r="AP51" s="346">
        <v>136577</v>
      </c>
      <c r="AQ51" s="347">
        <v>19.7</v>
      </c>
      <c r="AR51" s="348">
        <v>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793890</v>
      </c>
      <c r="AN52" s="352">
        <v>68221</v>
      </c>
      <c r="AO52" s="353">
        <v>14.8</v>
      </c>
      <c r="AP52" s="354">
        <v>59645</v>
      </c>
      <c r="AQ52" s="355">
        <v>-3.2</v>
      </c>
      <c r="AR52" s="356">
        <v>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1864805</v>
      </c>
      <c r="AN53" s="344">
        <v>162312</v>
      </c>
      <c r="AO53" s="345">
        <v>3.8</v>
      </c>
      <c r="AP53" s="346">
        <v>132212</v>
      </c>
      <c r="AQ53" s="347">
        <v>-3.2</v>
      </c>
      <c r="AR53" s="348">
        <v>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308942</v>
      </c>
      <c r="AN54" s="352">
        <v>26890</v>
      </c>
      <c r="AO54" s="353">
        <v>-60.6</v>
      </c>
      <c r="AP54" s="354">
        <v>67114</v>
      </c>
      <c r="AQ54" s="355">
        <v>12.5</v>
      </c>
      <c r="AR54" s="356">
        <v>-73.099999999999994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1766136</v>
      </c>
      <c r="AN55" s="344">
        <v>155826</v>
      </c>
      <c r="AO55" s="345">
        <v>-4</v>
      </c>
      <c r="AP55" s="346">
        <v>93741</v>
      </c>
      <c r="AQ55" s="347">
        <v>-29.1</v>
      </c>
      <c r="AR55" s="348">
        <v>25.1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547833</v>
      </c>
      <c r="AN56" s="352">
        <v>48335</v>
      </c>
      <c r="AO56" s="353">
        <v>79.8</v>
      </c>
      <c r="AP56" s="354">
        <v>46285</v>
      </c>
      <c r="AQ56" s="355">
        <v>-31</v>
      </c>
      <c r="AR56" s="356">
        <v>110.8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1136482</v>
      </c>
      <c r="AN57" s="344">
        <v>101372</v>
      </c>
      <c r="AO57" s="345">
        <v>-34.9</v>
      </c>
      <c r="AP57" s="346">
        <v>107537</v>
      </c>
      <c r="AQ57" s="347">
        <v>14.7</v>
      </c>
      <c r="AR57" s="348">
        <v>-49.6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310188</v>
      </c>
      <c r="AN58" s="352">
        <v>27668</v>
      </c>
      <c r="AO58" s="353">
        <v>-42.8</v>
      </c>
      <c r="AP58" s="354">
        <v>57923</v>
      </c>
      <c r="AQ58" s="355">
        <v>25.1</v>
      </c>
      <c r="AR58" s="356">
        <v>-67.900000000000006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985503</v>
      </c>
      <c r="AN59" s="344">
        <v>89550</v>
      </c>
      <c r="AO59" s="345">
        <v>-11.7</v>
      </c>
      <c r="AP59" s="346">
        <v>113913</v>
      </c>
      <c r="AQ59" s="347">
        <v>5.9</v>
      </c>
      <c r="AR59" s="348">
        <v>-17.600000000000001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294947</v>
      </c>
      <c r="AN60" s="352">
        <v>26801</v>
      </c>
      <c r="AO60" s="353">
        <v>-3.1</v>
      </c>
      <c r="AP60" s="354">
        <v>53160</v>
      </c>
      <c r="AQ60" s="355">
        <v>-8.1999999999999993</v>
      </c>
      <c r="AR60" s="356">
        <v>5.0999999999999996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1514516</v>
      </c>
      <c r="AN61" s="359">
        <v>133086</v>
      </c>
      <c r="AO61" s="360">
        <v>-4.8</v>
      </c>
      <c r="AP61" s="361">
        <v>116796</v>
      </c>
      <c r="AQ61" s="362">
        <v>1.6</v>
      </c>
      <c r="AR61" s="348">
        <v>-6.4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451160</v>
      </c>
      <c r="AN62" s="352">
        <v>39583</v>
      </c>
      <c r="AO62" s="353">
        <v>-2.4</v>
      </c>
      <c r="AP62" s="354">
        <v>56825</v>
      </c>
      <c r="AQ62" s="355">
        <v>-1</v>
      </c>
      <c r="AR62" s="356">
        <v>-1.4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SPaLOsd2aeG2Id3oxHbRXpdNz4Tc3mS7qJK++8jGnKIdhLVIID/zyxeOWy8AdWAjjx7OXebwtgDE6rdh1msEQ==" saltValue="JAcGzvb3AEvmiUoJlzl+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6" zoomScale="85" zoomScaleNormal="85" zoomScaleSheetLayoutView="55" workbookViewId="0">
      <selection activeCell="BH63" sqref="BH62:BH6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1o+A/bzeDXzBOEW1Xz5/ZIqfNX7xcR0Z1Pzzs80VUqDzLFEAYyNUfNAWo55rAa34nMu8nQLyzYhelhwxzieDA==" saltValue="riu+NY6ycTblyGIS/2Mko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130" zoomScaleNormal="13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p6TBsWzKGs4qIVKD8wIiyIiUuZ2uHLbaPWVB26QwbkBe9YLrssuSt++Y1TPISxtU7OMlyU484+neTS2RQNZmQ==" saltValue="MJxxNYb4+657eF1AZycs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6.7</v>
      </c>
      <c r="G47" s="12">
        <v>4.54</v>
      </c>
      <c r="H47" s="12">
        <v>7.99</v>
      </c>
      <c r="I47" s="12">
        <v>8.23</v>
      </c>
      <c r="J47" s="13">
        <v>6.79</v>
      </c>
    </row>
    <row r="48" spans="2:10" ht="57.75" customHeight="1" x14ac:dyDescent="0.15">
      <c r="B48" s="14"/>
      <c r="C48" s="1214" t="s">
        <v>4</v>
      </c>
      <c r="D48" s="1214"/>
      <c r="E48" s="1215"/>
      <c r="F48" s="15">
        <v>2.88</v>
      </c>
      <c r="G48" s="16">
        <v>7.28</v>
      </c>
      <c r="H48" s="16">
        <v>4.1100000000000003</v>
      </c>
      <c r="I48" s="16">
        <v>4.59</v>
      </c>
      <c r="J48" s="17">
        <v>3.02</v>
      </c>
    </row>
    <row r="49" spans="2:10" ht="57.75" customHeight="1" thickBot="1" x14ac:dyDescent="0.2">
      <c r="B49" s="18"/>
      <c r="C49" s="1216" t="s">
        <v>5</v>
      </c>
      <c r="D49" s="1216"/>
      <c r="E49" s="1217"/>
      <c r="F49" s="19" t="s">
        <v>564</v>
      </c>
      <c r="G49" s="20">
        <v>2.15</v>
      </c>
      <c r="H49" s="20">
        <v>2.06</v>
      </c>
      <c r="I49" s="20">
        <v>0.37</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M0+MUJ55fTs6ALWhYt04Ry02A20MtAk7cujD5r01O9OpQDdaHbctiYdc4Kig1HgxjsKcfeRkOVntj3vtxv1TA==" saltValue="hyB8RsPTjeJVmWCboMCM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2019-10-17T06:08:27Z</cp:lastPrinted>
  <dcterms:created xsi:type="dcterms:W3CDTF">2019-02-14T04:12:10Z</dcterms:created>
  <dcterms:modified xsi:type="dcterms:W3CDTF">2019-10-17T06:21:16Z</dcterms:modified>
  <cp:category/>
</cp:coreProperties>
</file>